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plants_output!$A$1:$K$21560</definedName>
    <definedName function="false" hidden="false" localSheetId="0" name="_xlnm._FilterDatabase" vbProcedure="false">plants_output!$A$1:$K$21553</definedName>
    <definedName function="false" hidden="false" localSheetId="0" name="_xlnm._FilterDatabase_0" vbProcedure="false">plants_output!$A$1:$K$21235</definedName>
    <definedName function="false" hidden="false" localSheetId="0" name="_xlnm._FilterDatabase_0_0" vbProcedure="false">plants_output!$A$1:$K$21464</definedName>
    <definedName function="false" hidden="false" localSheetId="0" name="_xlnm._FilterDatabase_0_0_0" vbProcedure="false">plants_output!$A$1:$K$20918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<sst xmlns="http://schemas.openxmlformats.org/spreadsheetml/2006/main" count="66769" uniqueCount="27309">
  <si>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</si>
  <si>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</si>
  <si>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</si>
  <si>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</si>
  <si>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</si>
  <si>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</si>
  <si>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</si>
  <si>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</si>
  <si>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</si>
  <si>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</si>
  <si>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</si>
  <si>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</si>
  <si>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</si>
  <si>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</si>
  <si>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</si>
  <si>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</si>
  <si>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</si>
  <si>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</si>
  <si>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</si>
  <si>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</si>
  <si>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</si>
  <si>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</si>
  <si>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</si>
  <si>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</si>
  <si>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</si>
  <si>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</si>
  <si>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</si>
  <si>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</si>
  <si>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</si>
  <si>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</si>
  <si>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</si>
  <si>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</si>
  <si>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</si>
  <si>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</si>
  <si>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</si>
  <si>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</si>
  <si>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</si>
  <si>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</si>
  <si>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</si>
  <si>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</si>
  <si>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</si>
  <si>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</si>
  <si>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</si>
  <si>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</si>
  <si>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</si>
  <si>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</si>
  <si>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</si>
  <si>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</si>
  <si>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</si>
  <si>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</si>
  <si>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</si>
  <si>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</si>
  <si>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</si>
  <si>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</si>
  <si>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</si>
  <si>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</si>
  <si>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</si>
  <si>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</si>
  <si>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</si>
  <si>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</si>
  <si>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</si>
  <si>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</si>
  <si>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</si>
  <si>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</si>
  <si>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</si>
  <si>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</si>
  <si>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</si>
  <si>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</si>
  <si>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</si>
  <si>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</si>
  <si>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</si>
  <si>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</si>
  <si>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</si>
  <si>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</si>
  <si>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</si>
  <si>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</si>
  <si>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</si>
  <si>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</si>
  <si>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</si>
  <si>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</si>
  <si>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</si>
  <si>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</si>
  <si>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</si>
  <si>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</si>
  <si>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</si>
  <si>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</si>
  <si>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</si>
  <si>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</si>
  <si>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</si>
  <si>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</si>
  <si>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</si>
  <si>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</si>
  <si>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</si>
  <si>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</si>
  <si>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</si>
  <si>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</si>
  <si>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</si>
  <si>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</si>
  <si>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</si>
  <si>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</si>
  <si>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</si>
  <si>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</si>
  <si>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</si>
  <si>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</si>
  <si>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</si>
  <si>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</si>
  <si>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</si>
  <si>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</si>
  <si>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</si>
  <si>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</si>
  <si>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</si>
  <si>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</si>
  <si>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</si>
  <si>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</si>
  <si>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</si>
  <si>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</si>
  <si>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</si>
  <si>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</si>
  <si>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</si>
  <si>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</si>
  <si>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</si>
  <si>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</si>
  <si>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</si>
  <si>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</si>
  <si>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</si>
  <si>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</si>
  <si>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</si>
  <si>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</si>
  <si>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</si>
  <si>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</si>
  <si>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</si>
  <si>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</si>
  <si>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</si>
  <si>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</si>
  <si>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</si>
  <si>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</si>
  <si>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</si>
  <si>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</si>
  <si>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</si>
  <si>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</si>
  <si>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</si>
  <si>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</si>
  <si>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</si>
  <si>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</si>
  <si>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</si>
  <si>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</si>
  <si>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</si>
  <si>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</si>
  <si>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</si>
  <si>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</si>
  <si>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</si>
  <si>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</si>
  <si>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</si>
  <si>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</si>
  <si>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</si>
  <si>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</si>
  <si>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</si>
  <si>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</si>
  <si>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</si>
  <si>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</si>
  <si>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</si>
  <si>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</si>
  <si>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</si>
  <si>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</si>
  <si>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</si>
  <si>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</si>
  <si>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</si>
  <si>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</si>
  <si>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</si>
  <si>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</si>
  <si>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</si>
  <si>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</si>
  <si>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</si>
  <si>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</si>
  <si>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</si>
  <si>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</si>
  <si>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</si>
  <si>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</si>
  <si>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</si>
  <si>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</si>
  <si>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</si>
  <si>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</si>
  <si>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</si>
  <si>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</si>
  <si>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</si>
  <si>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</si>
  <si>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</si>
  <si>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</si>
  <si>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</si>
  <si>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</si>
  <si>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</si>
  <si>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</si>
  <si>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</si>
  <si>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</si>
  <si>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</si>
  <si>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</si>
  <si>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</si>
  <si>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</si>
  <si>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</si>
  <si>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</si>
  <si>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</si>
  <si>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</si>
  <si>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</si>
  <si>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</si>
  <si>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</si>
  <si>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</si>
  <si>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</si>
  <si>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</si>
  <si>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</si>
  <si>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</si>
  <si>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</si>
  <si>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</si>
  <si>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</si>
  <si>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</si>
  <si>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</si>
  <si>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</si>
  <si>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</si>
  <si>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</si>
  <si>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</si>
  <si>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</si>
  <si>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</si>
  <si>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</si>
  <si>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</si>
  <si>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</si>
  <si>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</si>
  <si>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</si>
  <si>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</si>
  <si>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</si>
  <si>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</si>
  <si>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</si>
  <si>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</si>
  <si>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</si>
  <si>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</si>
  <si>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</si>
  <si>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</si>
  <si>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</si>
  <si>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</si>
  <si>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</si>
  <si>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</si>
  <si>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</si>
  <si>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</si>
  <si>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</si>
  <si>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</si>
  <si>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</si>
  <si>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</si>
  <si>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</si>
  <si>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</si>
  <si>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</si>
  <si>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</si>
  <si>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</si>
  <si>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</si>
  <si>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</si>
  <si>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</si>
  <si>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</si>
  <si>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</si>
  <si>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</si>
  <si>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</si>
  <si>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</si>
  <si>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</si>
  <si>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</si>
  <si>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</si>
  <si>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</si>
  <si>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</si>
  <si>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</si>
  <si>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</si>
  <si>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</si>
  <si>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</si>
  <si>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</si>
  <si>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</si>
  <si>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</si>
  <si>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</si>
  <si>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</si>
  <si>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</si>
  <si>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</si>
  <si>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</si>
  <si>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</si>
  <si>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</si>
  <si>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</si>
  <si>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</si>
  <si>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</si>
  <si>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</si>
  <si>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</si>
  <si>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</si>
  <si>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</si>
  <si>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</si>
  <si>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</si>
  <si>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</si>
  <si>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</si>
  <si>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</si>
  <si>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</si>
  <si>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</si>
  <si>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</si>
  <si>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</si>
  <si>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</si>
  <si>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</si>
  <si>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</si>
  <si>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</si>
  <si>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</si>
  <si>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</si>
  <si>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</si>
  <si>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</si>
  <si>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</si>
  <si>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</si>
  <si>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</si>
  <si>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</si>
  <si>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</si>
  <si>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</si>
  <si>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</si>
  <si>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</si>
  <si>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</si>
  <si>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</si>
  <si>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</si>
  <si>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</si>
  <si>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</si>
  <si>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</si>
  <si>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</si>
  <si>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</si>
  <si>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</si>
  <si>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</si>
  <si>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</si>
  <si>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</si>
  <si>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</si>
  <si>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</si>
  <si>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</si>
  <si>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</si>
  <si>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</si>
  <si>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</si>
  <si>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</si>
  <si>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</si>
  <si>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</si>
  <si>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</si>
  <si>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</si>
  <si>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</si>
  <si>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</si>
  <si>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</si>
  <si>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</si>
  <si>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</si>
  <si>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</si>
  <si>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</si>
  <si>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</si>
  <si>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</si>
  <si>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</si>
  <si>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</si>
  <si>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</si>
  <si>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</si>
  <si>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</si>
  <si>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</si>
  <si>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</si>
  <si>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</si>
  <si>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</si>
  <si>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</si>
  <si>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</si>
  <si>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</si>
  <si>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</si>
  <si>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</si>
  <si>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</si>
  <si>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</si>
  <si>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</si>
  <si>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</si>
  <si>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</si>
  <si>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</si>
  <si>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</si>
  <si>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</si>
  <si>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</si>
  <si>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</si>
  <si>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</si>
  <si>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</si>
  <si>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</si>
  <si>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</si>
  <si>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</si>
  <si>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</si>
  <si>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</si>
  <si>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</si>
  <si>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</si>
  <si>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</si>
  <si>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</si>
  <si>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</si>
  <si>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</si>
  <si>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</si>
  <si>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</si>
  <si>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</si>
  <si>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</si>
  <si>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</si>
  <si>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</si>
  <si>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</si>
  <si>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</si>
  <si>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</si>
  <si>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</si>
  <si>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</si>
  <si>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</si>
  <si>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</si>
  <si>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</si>
  <si>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</si>
  <si>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</si>
  <si>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</si>
  <si>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</si>
  <si>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</si>
  <si>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</si>
  <si>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</si>
  <si>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</si>
  <si>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</si>
  <si>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</si>
  <si>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</si>
  <si>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</si>
  <si>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</si>
  <si>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</si>
  <si>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</si>
  <si>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</si>
  <si>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</si>
  <si>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</si>
  <si>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</si>
  <si>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</si>
  <si>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</si>
  <si>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</si>
  <si>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</si>
  <si>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</si>
  <si>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</si>
  <si>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</si>
  <si>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</si>
  <si>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</si>
  <si>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</si>
  <si>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</si>
  <si>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</si>
  <si>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</si>
  <si>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</si>
  <si>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</si>
  <si>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</si>
  <si>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</si>
  <si>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</si>
  <si>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</si>
  <si>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</si>
  <si>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</si>
  <si>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</si>
  <si>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</si>
  <si>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</si>
  <si>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</si>
  <si>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</si>
  <si>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</si>
  <si>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</si>
  <si>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</si>
  <si>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</si>
  <si>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</si>
  <si>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</si>
  <si>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</si>
  <si>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</si>
  <si>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</si>
  <si>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</si>
  <si>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</si>
  <si>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</si>
  <si>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</si>
  <si>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</si>
  <si>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</si>
  <si>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</si>
  <si>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</si>
  <si>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</si>
  <si>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</si>
  <si>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</si>
  <si>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</si>
  <si>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</si>
  <si>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</si>
  <si>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</si>
  <si>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</si>
  <si>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</si>
  <si>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</si>
  <si>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</si>
  <si>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</si>
  <si>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</si>
  <si>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</si>
  <si>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</si>
  <si>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</si>
  <si>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</si>
  <si>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</si>
  <si>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</si>
  <si>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</si>
  <si>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</si>
  <si>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</si>
  <si>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</si>
  <si>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</si>
  <si>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</si>
  <si>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</si>
  <si>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</si>
  <si>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</si>
  <si>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</si>
  <si>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</si>
  <si>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</si>
  <si>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</si>
  <si>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</si>
  <si>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</si>
  <si>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</si>
  <si>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</si>
  <si>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</si>
  <si>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</si>
  <si>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</si>
  <si>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</si>
  <si>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</si>
  <si>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</si>
  <si>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</si>
  <si>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</si>
  <si>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</si>
  <si>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</si>
  <si>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</si>
  <si>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</si>
  <si>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</si>
  <si>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</si>
  <si>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</si>
  <si>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</si>
  <si>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</si>
  <si>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</si>
  <si>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</si>
  <si>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</si>
  <si>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</si>
  <si>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</si>
  <si>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</si>
  <si>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</si>
  <si>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</si>
  <si>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</si>
  <si>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</si>
  <si>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</si>
  <si>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</si>
  <si>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</si>
  <si>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</si>
  <si>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</si>
  <si>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</si>
  <si>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</si>
  <si>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</si>
  <si>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</si>
  <si>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</si>
  <si>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</si>
  <si>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</si>
  <si>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</si>
  <si>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</si>
  <si>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</si>
  <si>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</si>
  <si>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</si>
  <si>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</si>
  <si>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</si>
  <si>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</si>
  <si>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</si>
  <si>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</si>
  <si>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</si>
  <si>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</si>
  <si>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</si>
  <si>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</si>
  <si>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</si>
  <si>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</si>
  <si>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</si>
  <si>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</si>
  <si>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</si>
  <si>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</si>
  <si>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</si>
  <si>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</si>
  <si>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</si>
  <si>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</si>
  <si>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</si>
  <si>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</si>
  <si>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</si>
  <si>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</si>
  <si>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</si>
  <si>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</si>
  <si>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</si>
  <si>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</si>
  <si>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</si>
  <si>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</si>
  <si>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</si>
  <si>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</si>
  <si>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</si>
  <si>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</si>
  <si>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</si>
  <si>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</si>
  <si>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</si>
  <si>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</si>
  <si>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</si>
  <si>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</si>
  <si>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</si>
  <si>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</si>
  <si>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</si>
  <si>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</si>
  <si>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</si>
  <si>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</si>
  <si>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</si>
  <si>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</si>
  <si>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</si>
  <si>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</si>
  <si>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</si>
  <si>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</si>
  <si>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</si>
  <si>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</si>
  <si>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</si>
  <si>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</si>
  <si>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</si>
  <si>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</si>
  <si>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</si>
  <si>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</si>
  <si>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</si>
  <si>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</si>
  <si>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</si>
  <si>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</si>
  <si>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</si>
  <si>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</si>
  <si>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</si>
  <si>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</si>
  <si>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</si>
  <si>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</si>
  <si>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</si>
  <si>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</si>
  <si>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</si>
  <si>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</si>
  <si>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</si>
  <si>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</si>
  <si>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</si>
  <si>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</si>
  <si>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</si>
  <si>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</si>
  <si>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</si>
  <si>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</si>
  <si>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</si>
  <si>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</si>
  <si>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</si>
  <si>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</si>
  <si>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</si>
  <si>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</si>
  <si>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</si>
  <si>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</si>
  <si>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</si>
  <si>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</si>
  <si>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</si>
  <si>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</si>
  <si>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</si>
  <si>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</si>
  <si>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</si>
  <si>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</si>
  <si>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</si>
  <si>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</si>
  <si>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</si>
  <si>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</si>
  <si>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</si>
  <si>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</si>
  <si>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</si>
  <si>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</si>
  <si>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</si>
  <si>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</si>
  <si>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</si>
  <si>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</si>
  <si>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</si>
  <si>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</si>
  <si>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</si>
  <si>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</si>
  <si>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</si>
  <si>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</si>
  <si>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</si>
  <si>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</si>
  <si>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</si>
  <si>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</si>
  <si>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</si>
  <si>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</si>
  <si>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</si>
  <si>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</si>
  <si>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</si>
  <si>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</si>
  <si>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</si>
  <si>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</si>
  <si>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</si>
  <si>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</si>
  <si>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</si>
  <si>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</si>
  <si>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</si>
  <si>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</si>
  <si>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</si>
  <si>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</si>
  <si>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</si>
  <si>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</si>
  <si>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</si>
  <si>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</si>
  <si>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</si>
  <si>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</si>
  <si>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</si>
  <si>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</si>
  <si>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</si>
  <si>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</si>
  <si>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</si>
  <si>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</si>
  <si>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</si>
  <si>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</si>
  <si>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</si>
  <si>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</si>
  <si>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</si>
  <si>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</si>
  <si>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</si>
  <si>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</si>
  <si>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</si>
  <si>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</si>
  <si>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</si>
  <si>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</si>
  <si>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</si>
  <si>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</si>
  <si>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</si>
  <si>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</si>
  <si>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</si>
  <si>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</si>
  <si>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</si>
  <si>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</si>
  <si>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</si>
  <si>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</si>
  <si>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</si>
  <si>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</si>
  <si>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</si>
  <si>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</si>
  <si>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</si>
  <si>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</si>
  <si>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</si>
  <si>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</si>
  <si>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</si>
  <si>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</si>
  <si>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</si>
  <si>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</si>
  <si>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</si>
  <si>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</si>
  <si>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</si>
  <si>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</si>
  <si>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</si>
  <si>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</si>
  <si>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</si>
  <si>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</si>
  <si>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</si>
  <si>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</si>
  <si>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</si>
  <si>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</si>
  <si>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</si>
  <si>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</si>
  <si>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</si>
  <si>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</si>
  <si>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</si>
  <si>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</si>
  <si>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</si>
  <si>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</si>
  <si>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</si>
  <si>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</si>
  <si>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</si>
  <si>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</si>
  <si>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</si>
  <si>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</si>
  <si>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</si>
  <si>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</si>
  <si>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</si>
  <si>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</si>
  <si>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</si>
  <si>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</si>
  <si>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</si>
  <si>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</si>
  <si>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</si>
  <si>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</si>
  <si>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</si>
  <si>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</si>
  <si>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</si>
  <si>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</si>
  <si>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</si>
  <si>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</si>
  <si>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</si>
  <si>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</si>
  <si>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</si>
  <si>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</si>
  <si>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</si>
  <si>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</si>
  <si>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</si>
  <si>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</si>
  <si>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</si>
  <si>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</si>
  <si>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</si>
  <si>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</si>
  <si>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</si>
  <si>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</si>
  <si>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</si>
  <si>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</si>
  <si>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</si>
  <si>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</si>
  <si>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</si>
  <si>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</si>
  <si>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</si>
  <si>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</si>
  <si>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</si>
  <si>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</si>
  <si>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</si>
  <si>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</si>
  <si>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</si>
  <si>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</si>
  <si>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</si>
  <si>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</si>
  <si>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</si>
  <si>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</si>
  <si>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</si>
  <si>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</si>
  <si>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</si>
  <si>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</si>
  <si>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</si>
  <si>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</si>
  <si>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</si>
  <si>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</si>
  <si>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</si>
  <si>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</si>
  <si>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</si>
  <si>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</si>
  <si>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</si>
  <si>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</si>
  <si>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</si>
  <si>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</si>
  <si>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</si>
  <si>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</si>
  <si>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</si>
  <si>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</si>
  <si>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</si>
  <si>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</si>
  <si>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</si>
  <si>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</si>
  <si>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</si>
  <si>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</si>
  <si>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</si>
  <si>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</si>
  <si>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</si>
  <si>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</si>
  <si>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</si>
  <si>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</si>
  <si>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</si>
  <si>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</si>
  <si>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</si>
  <si>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</si>
  <si>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</si>
  <si>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</si>
  <si>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</si>
  <si>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</si>
  <si>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</si>
  <si>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</si>
  <si>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</si>
  <si>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</si>
  <si>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</si>
  <si>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</si>
  <si>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</si>
  <si>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</si>
  <si>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</si>
  <si>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</si>
  <si>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</si>
  <si>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</si>
  <si>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</si>
  <si>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</si>
  <si>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</si>
  <si>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</si>
  <si>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</si>
  <si>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</si>
  <si>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</si>
  <si>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</si>
  <si>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</si>
  <si>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</si>
  <si>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</si>
  <si>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</si>
  <si>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</si>
  <si>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</si>
  <si>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</si>
  <si>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</si>
  <si>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</si>
  <si>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</si>
  <si>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</si>
  <si>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</si>
  <si>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</si>
  <si>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</si>
  <si>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</si>
  <si>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</si>
  <si>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</si>
  <si>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</si>
  <si>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</si>
  <si>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</si>
  <si>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</si>
  <si>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</si>
  <si>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</si>
  <si>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</si>
  <si>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</si>
  <si>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</si>
  <si>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</si>
  <si>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</si>
  <si>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</si>
  <si>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</si>
  <si>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</si>
  <si>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</si>
  <si>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</si>
  <si>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</si>
  <si>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</si>
  <si>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</si>
  <si>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</si>
  <si>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</si>
  <si>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</si>
  <si>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</si>
  <si>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</si>
  <si>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</si>
  <si>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</si>
  <si>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</si>
  <si>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</si>
  <si>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</si>
  <si>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</si>
  <si>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</si>
  <si>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</si>
  <si>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</si>
  <si>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</si>
  <si>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</si>
  <si>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</si>
  <si>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</si>
  <si>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</si>
  <si>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</si>
  <si>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</si>
  <si>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</si>
  <si>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</si>
  <si>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</si>
  <si>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</si>
  <si>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</si>
  <si>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</si>
  <si>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</si>
  <si>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</si>
  <si>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</si>
  <si>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</si>
  <si>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</si>
  <si>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</si>
  <si>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</si>
  <si>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</si>
  <si>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</si>
  <si>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</si>
  <si>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</si>
  <si>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</si>
  <si>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</si>
  <si>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</si>
  <si>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</si>
  <si>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</si>
  <si>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</si>
  <si>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</si>
  <si>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</si>
  <si>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</si>
  <si>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</si>
  <si>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</si>
  <si>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</si>
  <si>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</si>
  <si>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</si>
  <si>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</si>
  <si>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</si>
  <si>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</si>
  <si>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</si>
  <si>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</si>
  <si>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</si>
  <si>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</si>
  <si>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</si>
  <si>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</si>
  <si>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</si>
  <si>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</si>
  <si>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</si>
  <si>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</si>
  <si>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</si>
  <si>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</si>
  <si>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</si>
  <si>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</si>
  <si>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</si>
  <si>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</si>
  <si>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</si>
  <si>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</si>
  <si>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</si>
  <si>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</si>
  <si>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</si>
  <si>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</si>
  <si>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</si>
  <si>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</si>
  <si>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</si>
  <si>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</si>
  <si>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</si>
  <si>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</si>
  <si>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</si>
  <si>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</si>
  <si>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</si>
  <si>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</si>
  <si>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</si>
  <si>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</si>
  <si>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</si>
  <si>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</si>
  <si>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</si>
  <si>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</si>
  <si>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</si>
  <si>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</si>
  <si>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</si>
  <si>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</si>
  <si>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</si>
  <si>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</si>
  <si>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</si>
  <si>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</si>
  <si>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</si>
  <si>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</si>
  <si>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</si>
  <si>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</si>
  <si>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</si>
  <si>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</si>
  <si>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</si>
  <si>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</si>
  <si>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</si>
  <si>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</si>
  <si>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</si>
  <si>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</si>
  <si>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</si>
  <si>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</si>
  <si>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</si>
  <si>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</si>
  <si>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</si>
  <si>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</si>
  <si>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</si>
  <si>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</si>
  <si>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</si>
  <si>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</si>
  <si>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</si>
  <si>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</si>
  <si>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</si>
  <si>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</si>
  <si>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</si>
  <si>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</si>
  <si>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</si>
  <si>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</si>
  <si>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</si>
  <si>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</si>
  <si>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</si>
  <si>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</si>
  <si>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</si>
  <si>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</si>
  <si>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</si>
  <si>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</si>
  <si>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</si>
  <si>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</si>
  <si>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</si>
  <si>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</si>
  <si>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</si>
  <si>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</si>
  <si>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</si>
  <si>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</si>
  <si>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</si>
  <si>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</si>
  <si>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</si>
  <si>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</si>
  <si>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</si>
  <si>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</si>
  <si>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</si>
  <si>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</si>
  <si>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</si>
  <si>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</si>
  <si>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</si>
  <si>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</si>
  <si>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</si>
  <si>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</si>
  <si>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</si>
  <si>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</si>
  <si>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</si>
  <si>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</si>
  <si>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</si>
  <si>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</si>
  <si>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</si>
  <si>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</si>
  <si>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</si>
  <si>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</si>
  <si>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</si>
  <si>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</si>
  <si>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</si>
  <si>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</si>
  <si>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</si>
  <si>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</si>
  <si>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</si>
  <si>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</si>
  <si>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</si>
  <si>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</si>
  <si>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</si>
  <si>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</si>
  <si>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</si>
  <si>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</si>
  <si>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</si>
  <si>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</si>
  <si>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</si>
  <si>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</si>
  <si>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</si>
  <si>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</si>
  <si>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</si>
  <si>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</si>
  <si>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</si>
  <si>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</si>
  <si>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</si>
  <si>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</si>
  <si>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</si>
  <si>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</si>
  <si>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</si>
  <si>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</si>
  <si>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</si>
  <si>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</si>
  <si>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</si>
  <si>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</si>
  <si>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</si>
  <si>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</si>
  <si>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</si>
  <si>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</si>
  <si>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</si>
  <si>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</si>
  <si>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</si>
  <si>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</si>
  <si>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</si>
  <si>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</si>
  <si>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</si>
  <si>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</si>
  <si>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</si>
  <si>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</si>
  <si>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</si>
  <si>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</si>
  <si>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</si>
  <si>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</si>
  <si>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</si>
  <si>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</si>
  <si>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</si>
  <si>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</si>
  <si>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</si>
  <si>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</si>
  <si>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</si>
  <si>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</si>
  <si>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</si>
  <si>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</si>
  <si>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</si>
  <si>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</si>
  <si>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</si>
  <si>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</si>
  <si>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</si>
  <si>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</si>
  <si>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</si>
  <si>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</si>
  <si>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</si>
  <si>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</si>
  <si>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</si>
  <si>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</si>
  <si>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</si>
  <si>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</si>
  <si>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</si>
  <si>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</si>
  <si>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</si>
  <si>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</si>
  <si>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</si>
  <si>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</si>
  <si>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</si>
  <si>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</si>
  <si>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</si>
  <si>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</si>
  <si>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</si>
  <si>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</si>
  <si>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</si>
  <si>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</si>
  <si>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</si>
  <si>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</si>
  <si>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</si>
  <si>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</si>
  <si>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</si>
  <si>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</si>
  <si>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</si>
  <si>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</si>
  <si>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</si>
  <si>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</si>
  <si>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</si>
  <si>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</si>
  <si>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</si>
  <si>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</si>
  <si>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</si>
  <si>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</si>
  <si>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</si>
  <si>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</si>
  <si>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</si>
  <si>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</si>
  <si>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</si>
  <si>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</si>
  <si>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</si>
  <si>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</si>
  <si>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</si>
  <si>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</si>
  <si>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</si>
  <si>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</si>
  <si>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</si>
  <si>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</si>
  <si>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</si>
  <si>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</si>
  <si>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</si>
  <si>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</si>
  <si>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</si>
  <si>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</si>
  <si>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</si>
  <si>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</si>
  <si>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</si>
  <si>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</si>
  <si>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</si>
  <si>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</si>
  <si>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</si>
  <si>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</si>
  <si>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</si>
  <si>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</si>
  <si>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</si>
  <si>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</si>
  <si>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</si>
  <si>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</si>
  <si>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</si>
  <si>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</si>
  <si>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</si>
  <si>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</si>
  <si>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</si>
  <si>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</si>
  <si>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</si>
  <si>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</si>
  <si>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</si>
  <si>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</si>
  <si>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</si>
  <si>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</si>
  <si>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</si>
  <si>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</si>
  <si>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</si>
  <si>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</si>
  <si>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</si>
  <si>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</si>
  <si>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</si>
  <si>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</si>
  <si>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</si>
  <si>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</si>
  <si>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</si>
  <si>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</si>
  <si>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</si>
  <si>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</si>
  <si>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</si>
  <si>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</si>
  <si>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</si>
  <si>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</si>
  <si>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</si>
  <si>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</si>
  <si>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</si>
  <si>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</si>
  <si>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</si>
  <si>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</si>
  <si>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</si>
  <si>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</si>
  <si>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</si>
  <si>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</si>
  <si>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</si>
  <si>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</si>
  <si>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</si>
  <si>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</si>
  <si>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</si>
  <si>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</si>
  <si>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</si>
  <si>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</si>
  <si>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</si>
  <si>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</si>
  <si>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</si>
  <si>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</si>
  <si>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</si>
  <si>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</si>
  <si>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</si>
  <si>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</si>
  <si>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</si>
  <si>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</si>
  <si>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</si>
  <si>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</si>
  <si>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</si>
  <si>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</si>
  <si>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</si>
  <si>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</si>
  <si>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</si>
  <si>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</si>
  <si>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</si>
  <si>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</si>
  <si>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</si>
  <si>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</si>
  <si>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</si>
  <si>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</si>
  <si>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</si>
  <si>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</si>
  <si>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</si>
  <si>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</si>
  <si>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</si>
  <si>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</si>
  <si>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</si>
  <si>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</si>
  <si>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</si>
  <si>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</si>
  <si>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</si>
  <si>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</si>
  <si>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</si>
  <si>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</si>
  <si>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</si>
  <si>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</si>
  <si>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</si>
  <si>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</si>
  <si>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</si>
  <si>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</si>
  <si>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</si>
  <si>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</si>
  <si>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</si>
  <si>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</si>
  <si>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</si>
  <si>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</si>
  <si>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</si>
  <si>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</si>
  <si>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</si>
  <si>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</si>
  <si>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</si>
  <si>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</si>
  <si>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</si>
  <si>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</si>
  <si>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</si>
  <si>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</si>
  <si>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</si>
  <si>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</si>
  <si>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</si>
  <si>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</si>
  <si>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</si>
  <si>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</si>
  <si>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</si>
  <si>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</si>
  <si>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</si>
  <si>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</si>
  <si>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</si>
  <si>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</si>
  <si>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</si>
  <si>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</si>
  <si>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</si>
  <si>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</si>
  <si>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</si>
  <si>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</si>
  <si>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</si>
  <si>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</si>
  <si>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</si>
  <si>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</si>
  <si>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</si>
  <si>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</si>
  <si>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</si>
  <si>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</si>
  <si>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</si>
  <si>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</si>
  <si>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</si>
  <si>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</si>
  <si>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</si>
  <si>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</si>
  <si>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</si>
  <si>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</si>
  <si>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</si>
  <si>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</si>
  <si>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</si>
  <si>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</si>
  <si>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</si>
  <si>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</si>
  <si>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</si>
  <si>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</si>
  <si>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</si>
  <si>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</si>
  <si>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</si>
  <si>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</si>
  <si>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</si>
  <si>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</si>
  <si>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</si>
  <si>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</si>
  <si>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</si>
  <si>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</si>
  <si>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</si>
  <si>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</si>
  <si>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</si>
  <si>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</si>
  <si>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</si>
  <si>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</si>
  <si>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</si>
  <si>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</si>
  <si>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</si>
  <si>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</si>
  <si>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</si>
  <si>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</si>
  <si>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</si>
  <si>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</si>
  <si>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</si>
  <si>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</si>
  <si>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</si>
  <si>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</si>
  <si>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</si>
  <si>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</si>
  <si>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</si>
  <si>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</si>
  <si>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</si>
  <si>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</si>
  <si>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</si>
  <si>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</si>
  <si>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</si>
  <si>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</si>
  <si>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</si>
  <si>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</si>
  <si>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</si>
  <si>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</si>
  <si>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</si>
  <si>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</si>
  <si>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</si>
  <si>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</si>
  <si>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</si>
  <si>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</si>
  <si>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</si>
  <si>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</si>
  <si>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</si>
  <si>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</si>
  <si>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</si>
  <si>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</si>
  <si>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</si>
  <si>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</si>
  <si>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</si>
  <si>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</si>
  <si>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</si>
  <si>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</si>
  <si>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</si>
  <si>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</si>
  <si>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</si>
  <si>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</si>
  <si>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</si>
  <si>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</si>
  <si>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</si>
  <si>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</si>
  <si>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</si>
  <si>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</si>
  <si>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</si>
  <si>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</si>
  <si>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</si>
  <si>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</si>
  <si>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</si>
  <si>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</si>
  <si>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</si>
  <si>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</si>
  <si>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</si>
  <si>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</si>
  <si>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</si>
  <si>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</si>
  <si>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</si>
  <si>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</si>
  <si>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</si>
  <si>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</si>
  <si>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</si>
  <si>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</si>
  <si>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</si>
  <si>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</si>
  <si>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</si>
  <si>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</si>
  <si>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</si>
  <si>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</si>
  <si>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</si>
  <si>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</si>
  <si>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</si>
  <si>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</si>
  <si>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</si>
  <si>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</si>
  <si>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</si>
  <si>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</si>
  <si>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</si>
  <si>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</si>
  <si>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</si>
  <si>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</si>
  <si>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</si>
  <si>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</si>
  <si>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</si>
  <si>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</si>
  <si>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</si>
  <si>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</si>
  <si>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</si>
  <si>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</si>
  <si>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</si>
  <si>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</si>
  <si>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</si>
  <si>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</si>
  <si>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</si>
  <si>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</si>
  <si>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</si>
  <si>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</si>
  <si>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</si>
  <si>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</si>
  <si>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</si>
  <si>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</si>
  <si>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</si>
  <si>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</si>
  <si>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</si>
  <si>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</si>
  <si>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</si>
  <si>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</si>
  <si>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</si>
  <si>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</si>
  <si>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</si>
  <si>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</si>
  <si>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</si>
  <si>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</si>
  <si>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</si>
  <si>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</si>
  <si>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</si>
  <si>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</si>
  <si>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</si>
  <si>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</si>
  <si>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</si>
  <si>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</si>
  <si>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</si>
  <si>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</si>
  <si>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</si>
  <si>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</si>
  <si>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</si>
  <si>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</si>
  <si>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</si>
  <si>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</si>
  <si>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</si>
  <si>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</si>
  <si>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</si>
  <si>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</si>
  <si>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</si>
  <si>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</si>
  <si>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</si>
  <si>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</si>
  <si>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</si>
  <si>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</si>
  <si>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</si>
  <si>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</si>
  <si>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</si>
  <si>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</si>
  <si>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</si>
  <si>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</si>
  <si>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</si>
  <si>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</si>
  <si>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</si>
  <si>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</si>
  <si>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</si>
  <si>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</si>
  <si>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</si>
  <si>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</si>
  <si>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</si>
  <si>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</si>
  <si>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</si>
  <si>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</si>
  <si>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</si>
  <si>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</si>
  <si>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</si>
  <si>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</si>
  <si>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</si>
  <si>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</si>
  <si>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</si>
  <si>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</si>
  <si>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</si>
  <si>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</si>
  <si>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</si>
  <si>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</si>
  <si>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</si>
  <si>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</si>
  <si>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</si>
  <si>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</si>
  <si>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</si>
  <si>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</si>
  <si>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</si>
  <si>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</si>
  <si>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</si>
  <si>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</si>
  <si>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</si>
  <si>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</si>
  <si>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</si>
  <si>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</si>
  <si>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</si>
  <si>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</si>
  <si>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</si>
  <si>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</si>
  <si>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</si>
  <si>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</si>
  <si>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</si>
  <si>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</si>
  <si>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</si>
  <si>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</si>
  <si>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</si>
  <si>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</si>
  <si>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</si>
  <si>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</si>
  <si>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</si>
  <si>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</si>
  <si>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</si>
  <si>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</si>
  <si>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</si>
  <si>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</si>
  <si>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</si>
  <si>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</si>
  <si>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</si>
  <si>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</si>
  <si>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</si>
  <si>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</si>
  <si>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</si>
  <si>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</si>
  <si>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</si>
  <si>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</si>
  <si>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</si>
  <si>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</si>
  <si>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</si>
  <si>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</si>
  <si>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</si>
  <si>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</si>
  <si>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</si>
  <si>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</si>
  <si>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</si>
  <si>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</si>
  <si>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</si>
  <si>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</si>
  <si>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</si>
  <si>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</si>
  <si>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</si>
  <si>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</si>
  <si>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</si>
  <si>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</si>
  <si>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</si>
  <si>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</si>
  <si>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</si>
  <si>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</si>
  <si>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</si>
  <si>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</si>
  <si>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</si>
  <si>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</si>
  <si>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</si>
  <si>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</si>
  <si>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</si>
  <si>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</si>
  <si>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</si>
  <si>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</si>
  <si>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</si>
  <si>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</si>
  <si>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</si>
  <si>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</si>
  <si>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</si>
  <si>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</si>
  <si>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</si>
  <si>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</si>
  <si>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</si>
  <si>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</si>
  <si>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</si>
  <si>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</si>
  <si>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</si>
  <si>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</si>
  <si>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</si>
  <si>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</si>
  <si>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</si>
  <si>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</si>
  <si>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</si>
  <si>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</si>
  <si>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</si>
  <si>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</si>
  <si>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</si>
  <si>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</si>
  <si>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</si>
  <si>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</si>
  <si>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</si>
  <si>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</si>
  <si>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</si>
  <si>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</si>
  <si>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</si>
  <si>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</si>
  <si>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</si>
  <si>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</si>
  <si>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</si>
  <si>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</si>
  <si>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</si>
  <si>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</si>
  <si>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</si>
  <si>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</si>
  <si>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</si>
  <si>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</si>
  <si>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</si>
  <si>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</si>
  <si>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</si>
  <si>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</si>
  <si>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</si>
  <si>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</si>
  <si>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</si>
  <si>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</si>
  <si>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</si>
  <si>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</si>
  <si>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</si>
  <si>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</si>
  <si>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</si>
  <si>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</si>
  <si>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</si>
  <si>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</si>
  <si>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</si>
  <si>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</si>
  <si>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</si>
  <si>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</si>
  <si>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</si>
  <si>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</si>
  <si>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</si>
  <si>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</si>
  <si>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</si>
  <si>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</si>
  <si>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</si>
  <si>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</si>
  <si>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</si>
  <si>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</si>
  <si>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</si>
  <si>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</si>
  <si>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</si>
  <si>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</si>
  <si>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</si>
  <si>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</si>
  <si>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</si>
  <si>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</si>
  <si>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</si>
  <si>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</si>
  <si>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</si>
  <si>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</si>
  <si>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</si>
  <si>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</si>
  <si>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</si>
  <si>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</si>
  <si>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</si>
  <si>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</si>
  <si>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</si>
  <si>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</si>
  <si>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</si>
  <si>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</si>
  <si>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</si>
  <si>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</si>
  <si>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</si>
  <si>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</si>
  <si>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</si>
  <si>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</si>
  <si>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</si>
  <si>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</si>
  <si>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</si>
  <si>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</si>
  <si>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</si>
  <si>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</si>
  <si>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</si>
  <si>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</si>
  <si>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</si>
  <si>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</si>
  <si>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</si>
  <si>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</si>
  <si>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</si>
  <si>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</si>
  <si>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</si>
  <si>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</si>
  <si>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</si>
  <si>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</si>
  <si>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</si>
  <si>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</si>
  <si>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</si>
  <si>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</si>
  <si>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</si>
  <si>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</si>
  <si>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</si>
  <si>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</si>
  <si>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</si>
  <si>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</si>
  <si>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</si>
  <si>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</si>
  <si>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</si>
  <si>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</si>
  <si>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</si>
  <si>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</si>
  <si>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</si>
  <si>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</si>
  <si>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</si>
  <si>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</si>
  <si>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</si>
  <si>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</si>
  <si>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</si>
  <si>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</si>
  <si>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</si>
  <si>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</si>
  <si>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</si>
  <si>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</si>
  <si>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</si>
  <si>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</si>
  <si>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</si>
  <si>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</si>
  <si>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</si>
  <si>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</si>
  <si>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</si>
  <si>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</si>
  <si>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</si>
  <si>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</si>
  <si>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</si>
  <si>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</si>
  <si>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</si>
  <si>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</si>
  <si>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</si>
  <si>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</si>
  <si>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</si>
  <si>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</si>
  <si>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</si>
  <si>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</si>
  <si>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</si>
  <si>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</si>
  <si>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</si>
  <si>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</si>
  <si>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</si>
  <si>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</si>
  <si>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</si>
  <si>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</si>
  <si>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</si>
  <si>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</si>
  <si>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</si>
  <si>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</si>
  <si>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</si>
  <si>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</si>
  <si>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</si>
  <si>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</si>
  <si>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</si>
  <si>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</si>
  <si>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</si>
  <si>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</si>
  <si>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</si>
  <si>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</si>
  <si>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</si>
  <si>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</si>
  <si>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</si>
  <si>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</si>
  <si>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</si>
  <si>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</si>
  <si>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</si>
  <si>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</si>
  <si>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</si>
  <si>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</si>
  <si>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</si>
  <si>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</si>
  <si>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</si>
  <si>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</si>
  <si>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</si>
  <si>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</si>
  <si>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</si>
  <si>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</si>
  <si>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</si>
  <si>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</si>
  <si>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</si>
  <si>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</si>
  <si>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</si>
  <si>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</si>
  <si>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</si>
  <si>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</si>
  <si>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</si>
  <si>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</si>
  <si>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</si>
  <si>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</si>
  <si>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</si>
  <si>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</si>
  <si>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</si>
  <si>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</si>
  <si>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</si>
  <si>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</si>
  <si>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</si>
  <si>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</si>
  <si>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</si>
  <si>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</si>
  <si>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</si>
  <si>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</si>
  <si>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</si>
  <si>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</si>
  <si>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</si>
  <si>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</si>
  <si>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</si>
  <si>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</si>
  <si>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</si>
  <si>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</si>
  <si>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</si>
  <si>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</si>
  <si>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</si>
  <si>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</si>
  <si>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</si>
  <si>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</si>
  <si>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</si>
  <si>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</si>
  <si>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</si>
  <si>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</si>
  <si>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</si>
  <si>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</si>
  <si>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</si>
  <si>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</si>
  <si>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</si>
  <si>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</si>
  <si>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</si>
  <si>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</si>
  <si>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</si>
  <si>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</si>
  <si>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</si>
  <si>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</si>
  <si>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</si>
  <si>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</si>
  <si>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</si>
  <si>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</si>
  <si>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</si>
  <si>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</si>
  <si>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</si>
  <si>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</si>
  <si>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</si>
  <si>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</si>
  <si>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</si>
  <si>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</si>
  <si>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</si>
  <si>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</si>
  <si>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</si>
  <si>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</si>
  <si>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</si>
  <si>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</si>
  <si>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</si>
  <si>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</si>
  <si>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</si>
  <si>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</si>
  <si>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</si>
  <si>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</si>
  <si>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</si>
  <si>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</si>
  <si>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</si>
  <si>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</si>
  <si>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</si>
  <si>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</si>
  <si>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</si>
  <si>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</si>
  <si>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</si>
  <si>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</si>
  <si>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</si>
  <si>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</si>
  <si>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</si>
  <si>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</si>
  <si>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</si>
  <si>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</si>
  <si>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</si>
  <si>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</si>
  <si>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</si>
  <si>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</si>
  <si>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</si>
  <si>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</si>
  <si>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</si>
  <si>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</si>
  <si>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</si>
  <si>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</si>
  <si>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</si>
  <si>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</si>
  <si>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</si>
  <si>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</si>
  <si>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</si>
  <si>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</si>
  <si>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</si>
  <si>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</si>
  <si>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</si>
  <si>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</si>
  <si>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</si>
  <si>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</si>
  <si>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</si>
  <si>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</si>
  <si>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</si>
  <si>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</si>
  <si>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</si>
  <si>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</si>
  <si>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</si>
  <si>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</si>
  <si>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</si>
  <si>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</si>
  <si>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</si>
  <si>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</si>
  <si>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</si>
  <si>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</si>
  <si>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</si>
  <si>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</si>
  <si>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</si>
  <si>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</si>
  <si>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</si>
  <si>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</si>
  <si>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</si>
  <si>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</si>
  <si>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</si>
  <si>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</si>
  <si>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</si>
  <si>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</si>
  <si>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</si>
  <si>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</si>
  <si>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</si>
  <si>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</si>
  <si>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</si>
  <si>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</si>
  <si>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</si>
  <si>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</si>
  <si>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</si>
  <si>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</si>
  <si>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</si>
  <si>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</si>
  <si>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</si>
  <si>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</si>
  <si>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</si>
  <si>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</si>
  <si>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</si>
  <si>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</si>
  <si>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</si>
  <si>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</si>
  <si>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</si>
  <si>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</si>
  <si>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</si>
  <si>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</si>
  <si>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</si>
  <si>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</si>
  <si>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</si>
  <si>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</si>
  <si>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</si>
  <si>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</si>
  <si>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</si>
  <si>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</si>
  <si>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</si>
  <si>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</si>
  <si>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</si>
  <si>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</si>
  <si>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</si>
  <si>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</si>
  <si>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</si>
  <si>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</si>
  <si>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</si>
  <si>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</si>
  <si>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</si>
  <si>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</si>
  <si>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</si>
  <si>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</si>
  <si>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</si>
  <si>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</si>
  <si>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</si>
  <si>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</si>
  <si>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</si>
  <si>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</si>
  <si>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</si>
  <si>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</si>
  <si>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</si>
  <si>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</si>
  <si>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</si>
  <si>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</si>
  <si>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</si>
  <si>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</si>
  <si>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</si>
  <si>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</si>
  <si>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</si>
  <si>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</si>
  <si>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</si>
  <si>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</si>
  <si>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</si>
  <si>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</si>
  <si>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</si>
  <si>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</si>
  <si>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</si>
  <si>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</si>
  <si>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</si>
  <si>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</si>
  <si>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</si>
  <si>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</si>
  <si>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</si>
  <si>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</si>
  <si>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</si>
  <si>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</si>
  <si>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</si>
  <si>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</si>
  <si>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</si>
  <si>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</si>
  <si>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</si>
  <si>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</si>
  <si>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</si>
  <si>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</si>
  <si>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</si>
  <si>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</si>
  <si>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</si>
  <si>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</si>
  <si>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</si>
  <si>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</si>
  <si>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</si>
  <si>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</si>
  <si>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</si>
  <si>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</si>
  <si>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</si>
  <si>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</si>
  <si>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</si>
  <si>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</si>
  <si>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</si>
  <si>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</si>
  <si>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</si>
  <si>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</si>
  <si>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</si>
  <si>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</si>
  <si>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</si>
  <si>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</si>
  <si>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</si>
  <si>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</si>
  <si>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</si>
  <si>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</si>
  <si>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</si>
  <si>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</si>
  <si>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</si>
  <si>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</si>
  <si>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</si>
  <si>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</si>
  <si>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</si>
  <si>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</si>
  <si>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</si>
  <si>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</si>
  <si>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</si>
  <si>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</si>
  <si>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</si>
  <si>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</si>
  <si>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</si>
  <si>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</si>
  <si>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</si>
  <si>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</si>
  <si>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</si>
  <si>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</si>
  <si>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</si>
  <si>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</si>
  <si>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</si>
  <si>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</si>
  <si>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</si>
  <si>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</si>
  <si>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</si>
  <si>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</si>
  <si>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</si>
  <si>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</si>
  <si>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</si>
  <si>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</si>
  <si>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</si>
  <si>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</si>
  <si>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</si>
  <si>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</si>
  <si>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</si>
  <si>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</si>
  <si>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</si>
  <si>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</si>
  <si>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</si>
  <si>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</si>
  <si>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</si>
  <si>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</si>
  <si>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</si>
  <si>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</si>
  <si>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</si>
  <si>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</si>
  <si>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</si>
  <si>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</si>
  <si>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</si>
  <si>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</si>
  <si>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</si>
  <si>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</si>
  <si>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</si>
  <si>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</si>
  <si>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</si>
  <si>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</si>
  <si>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</si>
  <si>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</si>
  <si>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</si>
  <si>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</si>
  <si>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</si>
  <si>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</si>
  <si>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</si>
  <si>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</si>
  <si>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</si>
  <si>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</si>
  <si>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</si>
  <si>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</si>
  <si>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</si>
  <si>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</si>
  <si>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</si>
  <si>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</si>
  <si>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</si>
  <si>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</si>
  <si>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</si>
  <si>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</si>
  <si>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</si>
  <si>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</si>
  <si>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</si>
  <si>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</si>
  <si>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</si>
  <si>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</si>
  <si>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</si>
  <si>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</si>
  <si>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</si>
  <si>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</si>
  <si>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</si>
  <si>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</si>
  <si>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</si>
  <si>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</si>
  <si>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</si>
  <si>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</si>
  <si>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</si>
  <si>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</si>
  <si>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</si>
  <si>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</si>
  <si>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</si>
  <si>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</si>
  <si>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</si>
  <si>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</si>
  <si>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</si>
  <si>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</si>
  <si>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</si>
  <si>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</si>
  <si>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</si>
  <si>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</si>
  <si>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</si>
  <si>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</si>
  <si>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</si>
  <si>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</si>
  <si>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</si>
  <si>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</si>
  <si>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</si>
  <si>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</si>
  <si>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</si>
  <si>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</si>
  <si>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</si>
  <si>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</si>
  <si>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</si>
  <si>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</si>
  <si>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</si>
  <si>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</si>
  <si>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</si>
  <si>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</si>
  <si>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</si>
  <si>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</si>
  <si>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</si>
  <si>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</si>
  <si>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</si>
  <si>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</si>
  <si>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</si>
  <si>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</si>
  <si>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</si>
  <si>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</si>
  <si>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</si>
  <si>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</si>
  <si>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</si>
  <si>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</si>
  <si>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</si>
  <si>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</si>
  <si>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</si>
  <si>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</si>
  <si>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</si>
  <si>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</si>
  <si>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</si>
  <si>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</si>
  <si>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</si>
  <si>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</si>
  <si>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</si>
  <si>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</si>
  <si>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</si>
  <si>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</si>
  <si>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</si>
  <si>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</si>
  <si>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</si>
  <si>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</si>
  <si>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</si>
  <si>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</si>
  <si>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</si>
  <si>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</si>
  <si>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</si>
  <si>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</si>
  <si>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</si>
  <si>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</si>
  <si>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</si>
  <si>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</si>
  <si>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</si>
  <si>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</si>
  <si>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</si>
  <si>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</si>
  <si>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</si>
  <si>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</si>
  <si>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</si>
  <si>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</si>
  <si>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</si>
  <si>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</si>
  <si>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</si>
  <si>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</si>
  <si>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</si>
  <si>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</si>
  <si>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</si>
  <si>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</si>
  <si>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</si>
  <si>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</si>
  <si>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</si>
  <si>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</si>
  <si>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</si>
  <si>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</si>
  <si>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</si>
  <si>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</si>
  <si>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</si>
  <si>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</si>
  <si>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</si>
  <si>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</si>
  <si>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</si>
  <si>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</si>
  <si>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</si>
  <si>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</si>
  <si>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</si>
  <si>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</si>
  <si>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</si>
  <si>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</si>
  <si>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</si>
  <si>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</si>
  <si>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</si>
  <si>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</si>
  <si>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</si>
  <si>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</si>
  <si>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</si>
  <si>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</si>
  <si>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</si>
  <si>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</si>
  <si>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</si>
  <si>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</si>
  <si>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</si>
  <si>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</si>
  <si>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</si>
  <si>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</si>
  <si>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</si>
  <si>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</si>
  <si>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</si>
  <si>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</si>
  <si>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</si>
  <si>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</si>
  <si>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</si>
  <si>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</si>
  <si>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</si>
  <si>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</si>
  <si>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</si>
  <si>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</si>
  <si>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</si>
  <si>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</si>
  <si>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</si>
  <si>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</si>
  <si>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</si>
  <si>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</si>
  <si>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</si>
  <si>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</si>
  <si>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</si>
  <si>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</si>
  <si>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</si>
  <si>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</si>
  <si>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</si>
  <si>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</si>
  <si>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</si>
  <si>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</si>
  <si>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</si>
  <si>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</si>
  <si>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</si>
  <si>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</si>
  <si>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</si>
  <si>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</si>
  <si>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</si>
  <si>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</si>
  <si>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</si>
  <si>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</si>
  <si>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</si>
  <si>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</si>
  <si>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</si>
  <si>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</si>
  <si>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</si>
  <si>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</si>
  <si>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</si>
  <si>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</si>
  <si>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</si>
  <si>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</si>
  <si>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</si>
  <si>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</si>
  <si>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</si>
  <si>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</si>
  <si>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</si>
  <si>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</si>
  <si>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</si>
  <si>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</si>
  <si>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</si>
  <si>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</si>
  <si>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</si>
  <si>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</si>
  <si>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</si>
  <si>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</si>
  <si>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</si>
  <si>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</si>
  <si>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</si>
  <si>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</si>
  <si>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</si>
  <si>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</si>
  <si>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</si>
  <si>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</si>
  <si>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</si>
  <si>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</si>
  <si>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</si>
  <si>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</si>
  <si>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</si>
  <si>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</si>
  <si>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</si>
  <si>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</si>
  <si>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</si>
  <si>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</si>
  <si>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</si>
  <si>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</si>
  <si>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</si>
  <si>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</si>
  <si>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</si>
  <si>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</si>
  <si>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</si>
  <si>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</si>
  <si>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</si>
  <si>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</si>
  <si>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</si>
  <si>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</si>
  <si>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</si>
  <si>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</si>
  <si>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</si>
  <si>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</si>
  <si>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</si>
  <si>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</si>
  <si>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</si>
  <si>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</si>
  <si>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</si>
  <si>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</si>
  <si>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</si>
  <si>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</si>
  <si>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</si>
  <si>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</si>
  <si>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</si>
  <si>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</si>
  <si>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</si>
  <si>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</si>
  <si>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</si>
  <si>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</si>
  <si>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</si>
  <si>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</si>
  <si>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</si>
  <si>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</si>
  <si>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</si>
  <si>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</si>
  <si>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</si>
  <si>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</si>
  <si>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</si>
  <si>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</si>
  <si>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</si>
  <si>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</si>
  <si>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</si>
  <si>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</si>
  <si>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</si>
  <si>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</si>
  <si>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</si>
  <si>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</si>
  <si>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</si>
  <si>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</si>
  <si>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</si>
  <si>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</si>
  <si>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</si>
  <si>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</si>
  <si>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</si>
  <si>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</si>
  <si>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</si>
  <si>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</si>
  <si>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</si>
  <si>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</si>
  <si>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</si>
  <si>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</si>
  <si>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</si>
  <si>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</si>
  <si>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</si>
  <si>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</si>
  <si>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</si>
  <si>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</si>
  <si>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</si>
  <si>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</si>
  <si>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</si>
  <si>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</si>
  <si>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</si>
  <si>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</si>
  <si>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</si>
  <si>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</si>
  <si>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</si>
  <si>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</si>
  <si>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</si>
  <si>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</si>
  <si>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</si>
  <si>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</si>
  <si>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</si>
  <si>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</si>
  <si>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</si>
  <si>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</si>
  <si>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</si>
  <si>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</si>
  <si>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</si>
  <si>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</si>
  <si>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</si>
  <si>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</si>
  <si>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</si>
  <si>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</si>
  <si>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</si>
  <si>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</si>
  <si>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</si>
  <si>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</si>
  <si>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</si>
  <si>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</si>
  <si>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</si>
  <si>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</si>
  <si>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</si>
  <si>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</si>
  <si>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</si>
  <si>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</si>
  <si>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</si>
  <si>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</si>
  <si>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</si>
  <si>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</si>
  <si>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</si>
  <si>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</si>
  <si>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</si>
  <si>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</si>
  <si>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</si>
  <si>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</si>
  <si>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</si>
  <si>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</si>
  <si>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</si>
  <si>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</si>
  <si>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</si>
  <si>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</si>
  <si>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</si>
  <si>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</si>
  <si>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</si>
  <si>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</si>
  <si>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</si>
  <si>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</si>
  <si>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</si>
  <si>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</si>
  <si>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</si>
  <si>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</si>
  <si>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</si>
  <si>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</si>
  <si>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</si>
  <si>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</si>
  <si>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</si>
  <si>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</si>
  <si>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</si>
  <si>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</si>
  <si>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</si>
  <si>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</si>
  <si>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</si>
  <si>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</si>
  <si>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</si>
  <si>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</si>
  <si>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</si>
  <si>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</si>
  <si>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</si>
  <si>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</si>
  <si>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</si>
  <si>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</si>
  <si>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</si>
  <si>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</si>
  <si>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</si>
  <si>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</si>
  <si>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</si>
  <si>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</si>
  <si>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</si>
  <si>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</si>
  <si>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</si>
  <si>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</si>
  <si>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</si>
  <si>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</si>
  <si>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</si>
  <si>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</si>
  <si>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</si>
  <si>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</si>
  <si>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</si>
  <si>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</si>
  <si>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</si>
  <si>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</si>
  <si>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</si>
  <si>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</si>
  <si>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</si>
  <si>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</si>
  <si>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</si>
  <si>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</si>
  <si>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</si>
  <si>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</si>
  <si>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</si>
  <si>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</si>
  <si>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</si>
  <si>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</si>
  <si>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</si>
  <si>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</si>
  <si>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</si>
  <si>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</si>
  <si>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</si>
  <si>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</si>
  <si>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</si>
  <si>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</si>
  <si>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</si>
  <si>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</si>
  <si>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</si>
  <si>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</si>
  <si>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</si>
  <si>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</si>
  <si>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</si>
  <si>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</si>
  <si>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</si>
  <si>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</si>
  <si>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</si>
  <si>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</si>
  <si>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</si>
  <si>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</si>
  <si>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</si>
  <si>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</si>
  <si>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</si>
  <si>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</si>
  <si>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</si>
  <si>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</si>
  <si>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</si>
  <si>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</si>
  <si>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</si>
  <si>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</si>
  <si>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</si>
  <si>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</si>
  <si>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</si>
  <si>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</si>
  <si>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</si>
  <si>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</si>
  <si>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</si>
  <si>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</si>
  <si>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</si>
  <si>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</si>
  <si>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</si>
  <si>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</si>
  <si>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</si>
  <si>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</si>
  <si>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</si>
  <si>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</si>
  <si>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</si>
  <si>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</si>
  <si>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</si>
  <si>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</si>
  <si>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</si>
  <si>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</si>
  <si>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</si>
  <si>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</si>
  <si>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</si>
  <si>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</si>
  <si>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</si>
  <si>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</si>
  <si>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</si>
  <si>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</si>
  <si>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</si>
  <si>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</si>
  <si>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</si>
  <si>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</si>
  <si>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</si>
  <si>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</si>
  <si>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</si>
  <si>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</si>
  <si>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</si>
  <si>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</si>
  <si>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</si>
  <si>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</si>
  <si>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</si>
  <si>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</si>
  <si>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</si>
  <si>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</si>
  <si>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</si>
  <si>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</si>
  <si>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</si>
  <si>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</si>
  <si>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</si>
  <si>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</si>
  <si>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</si>
  <si>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</si>
  <si>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</si>
  <si>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</si>
  <si>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</si>
  <si>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</si>
  <si>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</si>
  <si>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</si>
  <si>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</si>
  <si>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</si>
  <si>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</si>
  <si>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</si>
  <si>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</si>
  <si>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</si>
  <si>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</si>
  <si>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</si>
  <si>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</si>
  <si>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</si>
  <si>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</si>
  <si>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</si>
  <si>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</si>
  <si>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</si>
  <si>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</si>
  <si>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</si>
  <si>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</si>
  <si>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</si>
  <si>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</si>
  <si>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</si>
  <si>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</si>
  <si>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</si>
  <si>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</si>
  <si>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</si>
  <si>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</si>
  <si>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</si>
  <si>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</si>
  <si>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</si>
  <si>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</si>
  <si>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</si>
  <si>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</si>
  <si>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</si>
  <si>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</si>
  <si>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</si>
  <si>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</si>
  <si>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</si>
  <si>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</si>
  <si>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</si>
  <si>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</si>
  <si>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</si>
  <si>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</si>
  <si>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</si>
  <si>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</si>
  <si>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</si>
  <si>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</si>
  <si>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</si>
  <si>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</si>
  <si>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</si>
  <si>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</si>
  <si>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</si>
  <si>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</si>
  <si>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</si>
  <si>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</si>
  <si>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</si>
  <si>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</si>
  <si>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</si>
  <si>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</si>
  <si>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</si>
  <si>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</si>
  <si>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</si>
  <si>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</si>
  <si>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</si>
  <si>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</si>
  <si>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</si>
  <si>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</si>
  <si>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</si>
  <si>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</si>
  <si>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</si>
  <si>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</si>
  <si>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</si>
  <si>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</si>
  <si>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</si>
  <si>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</si>
  <si>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</si>
  <si>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</si>
  <si>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</si>
  <si>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</si>
  <si>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</si>
  <si>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</si>
  <si>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</si>
  <si>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</si>
  <si>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</si>
  <si>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</si>
  <si>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</si>
  <si>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</si>
  <si>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</si>
  <si>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</si>
  <si>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</si>
  <si>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</si>
  <si>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</si>
  <si>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</si>
  <si>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</si>
  <si>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</si>
  <si>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</si>
  <si>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</si>
  <si>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</si>
  <si>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</si>
  <si>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</si>
  <si>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</si>
  <si>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</si>
  <si>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</si>
  <si>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</si>
  <si>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</si>
  <si>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</si>
  <si>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</si>
  <si>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</si>
  <si>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</si>
  <si>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</si>
  <si>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</si>
  <si>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</si>
  <si>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</si>
  <si>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</si>
  <si>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</si>
  <si>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</si>
  <si>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</si>
  <si>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</si>
  <si>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</si>
  <si>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</si>
  <si>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</si>
  <si>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</si>
  <si>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</si>
  <si>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</si>
  <si>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</si>
  <si>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</si>
  <si>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</si>
  <si>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</si>
  <si>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</si>
  <si>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</si>
  <si>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</si>
  <si>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</si>
  <si>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</si>
  <si>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</si>
  <si>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</si>
  <si>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</si>
  <si>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</si>
  <si>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</si>
  <si>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</si>
  <si>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</si>
  <si>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</si>
  <si>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</si>
  <si>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</si>
  <si>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</si>
  <si>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</si>
  <si>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</si>
  <si>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</si>
  <si>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</si>
  <si>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</si>
  <si>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</si>
  <si>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</si>
  <si>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</si>
  <si>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</si>
  <si>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</si>
  <si>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</si>
  <si>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</si>
  <si>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</si>
  <si>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</si>
  <si>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</si>
  <si>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</si>
  <si>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</si>
  <si>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</si>
  <si>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</si>
  <si>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</si>
  <si>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</si>
  <si>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</si>
  <si>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</si>
  <si>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</si>
  <si>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</si>
  <si>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</si>
  <si>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</si>
  <si>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</si>
  <si>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</si>
  <si>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</si>
  <si>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</si>
  <si>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</si>
  <si>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</si>
  <si>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</si>
  <si>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</si>
  <si>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</si>
  <si>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</si>
  <si>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</si>
  <si>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</si>
  <si>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</si>
  <si>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</si>
  <si>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</si>
  <si>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</si>
  <si>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</si>
  <si>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</si>
  <si>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</si>
  <si>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</si>
  <si>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</si>
  <si>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</si>
  <si>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</si>
  <si>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</si>
  <si>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</si>
  <si>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</si>
  <si>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</si>
  <si>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</si>
  <si>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</si>
  <si>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</si>
  <si>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</si>
  <si>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</si>
  <si>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</si>
  <si>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</si>
  <si>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</si>
  <si>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</si>
  <si>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</si>
  <si>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</si>
  <si>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</si>
  <si>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</si>
  <si>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</si>
  <si>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</si>
  <si>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</si>
  <si>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</si>
  <si>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</si>
  <si>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</si>
  <si>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</si>
  <si>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</si>
  <si>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</si>
  <si>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</si>
  <si>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</si>
  <si>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</si>
  <si>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</si>
  <si>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</si>
  <si>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</si>
  <si>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</si>
  <si>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</si>
  <si>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</si>
  <si>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</si>
  <si>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</si>
  <si>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</si>
  <si>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</si>
  <si>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</si>
  <si>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</si>
  <si>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</si>
  <si>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</si>
  <si>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</si>
  <si>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</si>
  <si>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</si>
  <si>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</si>
  <si>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</si>
  <si>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</si>
  <si>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</si>
  <si>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</si>
  <si>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</si>
  <si>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</si>
  <si>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</si>
  <si>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</si>
  <si>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</si>
  <si>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</si>
  <si>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</si>
  <si>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</si>
  <si>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</si>
  <si>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</si>
  <si>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</si>
  <si>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</si>
  <si>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</si>
  <si>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</si>
  <si>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</si>
  <si>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</si>
  <si>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</si>
  <si>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</si>
  <si>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</si>
  <si>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</si>
  <si>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</si>
  <si>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</si>
  <si>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</si>
  <si>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</si>
  <si>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</si>
  <si>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</si>
  <si>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</si>
  <si>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</si>
  <si>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</si>
  <si>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</si>
  <si>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</si>
  <si>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</si>
  <si>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</si>
  <si>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</si>
  <si>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</si>
  <si>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</si>
  <si>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</si>
  <si>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</si>
  <si>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</si>
  <si>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</si>
  <si>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</si>
  <si>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</si>
  <si>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</si>
  <si>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</si>
  <si>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</si>
  <si>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</si>
  <si>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</si>
  <si>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</si>
  <si>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</si>
  <si>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</si>
  <si>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</si>
  <si>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</si>
  <si>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</si>
  <si>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</si>
  <si>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</si>
  <si>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</si>
  <si>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</si>
  <si>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</si>
  <si>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</si>
  <si>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</si>
  <si>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</si>
  <si>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</si>
  <si>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</si>
  <si>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</si>
  <si>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</si>
  <si>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</si>
  <si>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</si>
  <si>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</si>
  <si>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</si>
  <si>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</si>
  <si>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</si>
  <si>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</si>
  <si>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</si>
  <si>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</si>
  <si>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</si>
  <si>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</si>
  <si>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</si>
  <si>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</si>
  <si>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</si>
  <si>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</si>
  <si>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</si>
  <si>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</si>
  <si>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</si>
  <si>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</si>
  <si>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</si>
  <si>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</si>
  <si>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</si>
  <si>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</si>
  <si>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</si>
  <si>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</si>
  <si>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</si>
  <si>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</si>
  <si>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</si>
  <si>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</si>
  <si>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</si>
  <si>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</si>
  <si>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</si>
  <si>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</si>
  <si>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</si>
  <si>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</si>
  <si>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</si>
  <si>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</si>
  <si>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</si>
  <si>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</si>
  <si>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</si>
  <si>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</si>
  <si>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</si>
  <si>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</si>
  <si>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</si>
  <si>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</si>
  <si>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</si>
  <si>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</si>
  <si>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</si>
  <si>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</si>
  <si>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</si>
  <si>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</si>
  <si>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</si>
  <si>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</si>
  <si>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</si>
  <si>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</si>
  <si>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</si>
  <si>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</si>
  <si>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</si>
  <si>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</si>
  <si>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</si>
  <si>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</si>
  <si>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</si>
  <si>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</si>
  <si>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</si>
  <si>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</si>
  <si>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</si>
  <si>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</si>
  <si>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</si>
  <si>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</si>
  <si>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</si>
  <si>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</si>
  <si>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</si>
  <si>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</si>
  <si>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</si>
  <si>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</si>
  <si>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</si>
  <si>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</si>
  <si>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</si>
  <si>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</si>
  <si>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</si>
  <si>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</si>
  <si>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</si>
  <si>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</si>
  <si>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</si>
  <si>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</si>
  <si>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</si>
  <si>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</si>
  <si>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</si>
  <si>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</si>
  <si>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</si>
  <si>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</si>
  <si>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</si>
  <si>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</si>
  <si>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</si>
  <si>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</si>
  <si>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</si>
  <si>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</si>
  <si>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</si>
  <si>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</si>
  <si>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</si>
  <si>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</si>
  <si>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</si>
  <si>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</si>
  <si>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</si>
  <si>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</si>
  <si>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</si>
  <si>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</si>
  <si>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</si>
  <si>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</si>
  <si>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</si>
  <si>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</si>
  <si>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</si>
  <si>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</si>
  <si>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</si>
  <si>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</si>
  <si>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</si>
  <si>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</si>
  <si>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</si>
  <si>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</si>
  <si>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</si>
  <si>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</si>
  <si>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</si>
  <si>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</si>
  <si>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</si>
  <si>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</si>
  <si>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</si>
  <si>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</si>
  <si>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</si>
  <si>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</si>
  <si>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</si>
  <si>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</si>
  <si>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</si>
  <si>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</si>
  <si>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</si>
  <si>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</si>
  <si>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</si>
  <si>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</si>
  <si>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</si>
  <si>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</si>
  <si>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</si>
  <si>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</si>
  <si>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</si>
  <si>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</si>
  <si>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</si>
  <si>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</si>
  <si>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</si>
  <si>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</si>
  <si>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</si>
  <si>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</si>
  <si>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</si>
  <si>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</si>
  <si>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</si>
  <si>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</si>
  <si>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</si>
  <si>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</si>
  <si>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</si>
  <si>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</si>
  <si>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</si>
  <si>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</si>
  <si>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</si>
  <si>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</si>
  <si>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</si>
  <si>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</si>
  <si>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</si>
  <si>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</si>
  <si>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</si>
  <si>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</si>
  <si>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</si>
  <si>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</si>
  <si>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</si>
  <si>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</si>
  <si>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</si>
  <si>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</si>
  <si>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</si>
  <si>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</si>
  <si>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</si>
  <si>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</si>
  <si>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</si>
  <si>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</si>
  <si>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</si>
  <si>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</si>
  <si>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</si>
  <si>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</si>
  <si>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</si>
  <si>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</si>
  <si>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</si>
  <si>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</si>
  <si>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</si>
  <si>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</si>
  <si>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</si>
  <si>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</si>
  <si>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</si>
  <si>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</si>
  <si>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</si>
  <si>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</si>
  <si>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</si>
  <si>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</si>
  <si>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</si>
  <si>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</si>
  <si>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</si>
  <si>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</si>
  <si>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</si>
  <si>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</si>
  <si>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</si>
  <si>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</si>
  <si>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</si>
  <si>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</si>
  <si>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</si>
  <si>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</si>
  <si>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</si>
  <si>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</si>
  <si>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</si>
  <si>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</si>
  <si>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</si>
  <si>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</si>
  <si>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</si>
  <si>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</si>
  <si>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</si>
  <si>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</si>
  <si>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</si>
  <si>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</si>
  <si>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</si>
  <si>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</si>
  <si>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</si>
  <si>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</si>
  <si>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</si>
  <si>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</si>
  <si>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</si>
  <si>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</si>
  <si>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</si>
  <si>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</si>
  <si>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</si>
  <si>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</si>
  <si>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</si>
  <si>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</si>
  <si>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</si>
  <si>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</si>
  <si>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</si>
  <si>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</si>
  <si>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</si>
  <si>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</si>
  <si>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</si>
  <si>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</si>
  <si>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</si>
  <si>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</si>
  <si>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</si>
  <si>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</si>
  <si>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</si>
  <si>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</si>
  <si>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</si>
  <si>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</si>
  <si>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</si>
  <si>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</si>
  <si>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</si>
  <si>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</si>
  <si>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</si>
  <si>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</si>
  <si>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</si>
  <si>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</si>
  <si>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</si>
  <si>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</si>
  <si>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</si>
  <si>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</si>
  <si>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</si>
  <si>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</si>
  <si>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</si>
  <si>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</si>
  <si>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</si>
  <si>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</si>
  <si>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</si>
  <si>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</si>
  <si>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</si>
  <si>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</si>
  <si>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</si>
  <si>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</si>
  <si>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</si>
  <si>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</si>
  <si>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</si>
  <si>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</si>
  <si>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</si>
  <si>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</si>
  <si>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</si>
  <si>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</si>
  <si>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</si>
  <si>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</si>
  <si>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</si>
  <si>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</si>
  <si>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</si>
  <si>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</si>
  <si>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</si>
  <si>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</si>
  <si>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</si>
  <si>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</si>
  <si>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</si>
  <si>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</si>
  <si>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</si>
  <si>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</si>
  <si>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</si>
  <si>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</si>
  <si>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</si>
  <si>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</si>
  <si>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</si>
  <si>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</si>
  <si>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</si>
  <si>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</si>
  <si>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</si>
  <si>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</si>
  <si>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</si>
  <si>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</si>
  <si>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</si>
  <si>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</si>
  <si>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</si>
  <si>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</si>
  <si>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</si>
  <si>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</si>
  <si>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</si>
  <si>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</si>
  <si>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</si>
  <si>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</si>
  <si>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</si>
  <si>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</si>
  <si>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</si>
  <si>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</si>
  <si>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</si>
  <si>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</si>
  <si>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</si>
  <si>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</si>
  <si>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</si>
  <si>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</si>
  <si>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</si>
  <si>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</si>
  <si>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</si>
  <si>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</si>
  <si>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</si>
  <si>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</si>
  <si>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</si>
  <si>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</si>
  <si>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</si>
  <si>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</si>
  <si>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</si>
  <si>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</si>
  <si>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</si>
  <si>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</si>
  <si>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</si>
  <si>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</si>
  <si>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</si>
  <si>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</si>
  <si>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</si>
  <si>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</si>
  <si>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</si>
  <si>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</si>
  <si>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</si>
  <si>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</si>
  <si>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</si>
  <si>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</si>
  <si>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</si>
  <si>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</si>
  <si>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</si>
  <si>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</si>
  <si>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</si>
  <si>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</si>
  <si>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</si>
  <si>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</si>
  <si>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</si>
  <si>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</si>
  <si>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</si>
  <si>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</si>
  <si>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</si>
  <si>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</si>
  <si>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</si>
  <si>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</si>
  <si>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</si>
  <si>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</si>
  <si>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</si>
  <si>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</si>
  <si>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</si>
  <si>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</si>
  <si>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</si>
  <si>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</si>
  <si>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</si>
  <si>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</si>
  <si>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</si>
  <si>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</si>
  <si>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</si>
  <si>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</si>
  <si>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</si>
  <si>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</si>
  <si>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</si>
  <si>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</si>
  <si>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</si>
  <si>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</si>
  <si>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</si>
  <si>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</si>
  <si>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</si>
  <si>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</si>
  <si>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</si>
  <si>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</si>
  <si>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</si>
  <si>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</si>
  <si>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</si>
  <si>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</si>
  <si>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</si>
  <si>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</si>
  <si>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</si>
  <si>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</si>
  <si>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</si>
  <si>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</si>
  <si>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</si>
  <si>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</si>
  <si>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</si>
  <si>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</si>
  <si>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</si>
  <si>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</si>
  <si>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</si>
  <si>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</si>
  <si>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</si>
  <si>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</si>
  <si>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</si>
  <si>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</si>
  <si>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</si>
  <si>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</si>
  <si>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</si>
  <si>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</si>
  <si>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</si>
  <si>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</si>
  <si>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</si>
  <si>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</si>
  <si>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</si>
  <si>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</si>
  <si>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</si>
  <si>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</si>
  <si>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</si>
  <si>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</si>
  <si>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</si>
  <si>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</si>
  <si>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</si>
  <si>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</si>
  <si>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</si>
  <si>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</si>
  <si>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</si>
  <si>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</si>
  <si>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</si>
  <si>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</si>
  <si>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</si>
  <si>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</si>
  <si>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</si>
  <si>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</si>
  <si>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</si>
  <si>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</si>
  <si>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</si>
  <si>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</si>
  <si>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</si>
  <si>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</si>
  <si>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</si>
  <si>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</si>
  <si>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</si>
  <si>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</si>
  <si>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</si>
  <si>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</si>
  <si>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</si>
  <si>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</si>
  <si>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</si>
  <si>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</si>
  <si>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</si>
  <si>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</si>
  <si>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</si>
  <si>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</si>
  <si>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</si>
  <si>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</si>
  <si>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</si>
  <si>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</si>
  <si>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</si>
  <si>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</si>
  <si>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</si>
  <si>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</si>
  <si>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</si>
  <si>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</si>
  <si>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</si>
  <si>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</si>
  <si>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</si>
  <si>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</si>
  <si>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</si>
  <si>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</si>
  <si>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</si>
  <si>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</si>
  <si>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</si>
  <si>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</si>
  <si>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</si>
  <si>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</si>
  <si>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</si>
  <si>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</si>
  <si>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</si>
  <si>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</si>
  <si>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</si>
  <si>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</si>
  <si>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</si>
  <si>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</si>
  <si>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</si>
  <si>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</si>
  <si>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</si>
  <si>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</si>
  <si>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</si>
  <si>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</si>
  <si>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</si>
  <si>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</si>
  <si>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</si>
  <si>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</si>
  <si>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</si>
  <si>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</si>
  <si>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</si>
  <si>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</si>
  <si>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</si>
  <si>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</si>
  <si>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</si>
  <si>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</si>
  <si>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</si>
  <si>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</si>
  <si>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</si>
  <si>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</si>
  <si>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</si>
  <si>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</si>
  <si>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</si>
  <si>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</si>
  <si>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</si>
  <si>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</si>
  <si>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</si>
  <si>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</si>
  <si>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</si>
  <si>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</si>
  <si>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</si>
  <si>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</si>
  <si>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</si>
  <si>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</si>
  <si>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</si>
  <si>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</si>
  <si>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</si>
  <si>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</si>
  <si>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</si>
  <si>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</si>
  <si>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</si>
  <si>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</si>
  <si>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</si>
  <si>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</si>
  <si>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</si>
  <si>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</si>
  <si>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</si>
  <si>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</si>
  <si>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</si>
  <si>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</si>
  <si>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</si>
  <si>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</si>
  <si>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</si>
  <si>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</si>
  <si>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</si>
  <si>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</si>
  <si>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</si>
  <si>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</si>
  <si>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</si>
  <si>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</si>
  <si>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</si>
  <si>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</si>
  <si>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</si>
  <si>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</si>
  <si>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</si>
  <si>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</si>
  <si>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</si>
  <si>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</si>
  <si>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</si>
  <si>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</si>
  <si>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</si>
  <si>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</si>
  <si>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</si>
  <si>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</si>
  <si>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</si>
  <si>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</si>
  <si>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</si>
  <si>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</si>
  <si>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</si>
  <si>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</si>
  <si>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</si>
  <si>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</si>
  <si>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</si>
  <si>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</si>
  <si>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</si>
  <si>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</si>
  <si>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</si>
  <si>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</si>
  <si>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</si>
  <si>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</si>
  <si>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</si>
  <si>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</si>
  <si>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</si>
  <si>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</si>
  <si>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</si>
  <si>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</si>
  <si>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</si>
  <si>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</si>
  <si>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</si>
  <si>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</si>
  <si>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</si>
  <si>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</si>
  <si>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</si>
  <si>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</si>
  <si>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</si>
  <si>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</si>
  <si>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</si>
  <si>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</si>
  <si>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</si>
  <si>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</si>
  <si>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</si>
  <si>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</si>
  <si>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</si>
  <si>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</si>
  <si>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</si>
  <si>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</si>
  <si>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</si>
  <si>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</si>
  <si>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</si>
  <si>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</si>
  <si>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</si>
  <si>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</si>
  <si>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</si>
  <si>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</si>
  <si>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</si>
  <si>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</si>
  <si>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</si>
  <si>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</si>
  <si>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</si>
  <si>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</si>
  <si>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</si>
  <si>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</si>
  <si>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</si>
  <si>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</si>
  <si>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</si>
  <si>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</si>
  <si>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</si>
  <si>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</si>
  <si>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</si>
  <si>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</si>
  <si>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</si>
  <si>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</si>
  <si>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</si>
  <si>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</si>
  <si>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</si>
  <si>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</si>
  <si>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</si>
  <si>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</si>
  <si>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</si>
  <si>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</si>
  <si>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</si>
  <si>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</si>
  <si>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</si>
  <si>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</si>
  <si>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</si>
  <si>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</si>
  <si>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</si>
  <si>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</si>
  <si>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</si>
  <si>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</si>
  <si>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</si>
  <si>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</si>
  <si>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</si>
  <si>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</si>
  <si>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</si>
  <si>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</si>
  <si>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</si>
  <si>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</si>
  <si>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</si>
  <si>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</si>
  <si>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</si>
  <si>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</si>
  <si>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</si>
  <si>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</si>
  <si>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</si>
  <si>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</si>
  <si>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</si>
  <si>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</si>
  <si>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</si>
  <si>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</si>
  <si>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</si>
  <si>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</si>
  <si>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</si>
  <si>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</si>
  <si>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</si>
  <si>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</si>
  <si>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</si>
  <si>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</si>
  <si>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</si>
  <si>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</si>
  <si>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</si>
  <si>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</si>
  <si>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</si>
  <si>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</si>
  <si>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</si>
  <si>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</si>
  <si>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</si>
  <si>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</si>
  <si>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</si>
  <si>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</si>
  <si>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</si>
  <si>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</si>
  <si>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</si>
  <si>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</si>
  <si>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</si>
  <si>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</si>
  <si>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</si>
  <si>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</si>
  <si>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</si>
  <si>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</si>
  <si>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</si>
  <si>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</si>
  <si>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</si>
  <si>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</si>
  <si>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</si>
  <si>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</si>
  <si>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</si>
  <si>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</si>
  <si>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</si>
  <si>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</si>
  <si>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</si>
  <si>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</si>
  <si>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</si>
  <si>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</si>
  <si>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</si>
  <si>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</si>
  <si>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</si>
  <si>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</si>
  <si>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</si>
  <si>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</si>
  <si>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</si>
  <si>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</si>
  <si>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</si>
  <si>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</si>
  <si>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</si>
  <si>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</si>
  <si>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</si>
  <si>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</si>
  <si>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</si>
  <si>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</si>
  <si>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</si>
  <si>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</si>
  <si>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</si>
  <si>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</si>
  <si>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</si>
  <si>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</si>
  <si>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</si>
  <si>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</si>
  <si>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</si>
  <si>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</si>
  <si>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</si>
  <si>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</si>
  <si>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</si>
  <si>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</si>
  <si>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</si>
  <si>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</si>
  <si>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</si>
  <si>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</si>
  <si>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</si>
  <si>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</si>
  <si>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</si>
  <si>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</si>
  <si>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</si>
  <si>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</si>
  <si>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</si>
  <si>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</si>
  <si>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</si>
  <si>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</si>
  <si>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</si>
  <si>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</si>
  <si>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</si>
  <si>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</si>
  <si>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</si>
  <si>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</si>
  <si>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</si>
  <si>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</si>
  <si>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</si>
  <si>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</si>
  <si>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</si>
  <si>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</si>
  <si>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</si>
  <si>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</si>
  <si>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</si>
  <si>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</si>
  <si>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</si>
  <si>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</si>
  <si>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</si>
  <si>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</si>
  <si>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</si>
  <si>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</si>
  <si>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</si>
  <si>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</si>
  <si>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</si>
  <si>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</si>
  <si>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</si>
  <si>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</si>
  <si>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</si>
  <si>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</si>
  <si>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</si>
  <si>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</si>
  <si>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</si>
  <si>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</si>
  <si>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</si>
  <si>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</si>
  <si>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</si>
  <si>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</si>
  <si>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</si>
  <si>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</si>
  <si>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</si>
  <si>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</si>
  <si>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</si>
  <si>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</si>
  <si>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</si>
  <si>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</si>
  <si>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</si>
  <si>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</si>
  <si>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</si>
  <si>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</si>
  <si>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</si>
  <si>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</si>
  <si>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</si>
  <si>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</si>
  <si>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</si>
  <si>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</si>
  <si>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</si>
  <si>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</si>
  <si>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</si>
  <si>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</si>
  <si>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</si>
  <si>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</si>
  <si>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</si>
  <si>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</si>
  <si>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</si>
  <si>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</si>
  <si>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</si>
  <si>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</si>
  <si>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</si>
  <si>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</si>
  <si>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</si>
  <si>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</si>
  <si>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</si>
  <si>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</si>
  <si>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</si>
  <si>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</si>
  <si>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</si>
  <si>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</si>
  <si>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</si>
  <si>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</si>
  <si>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</si>
  <si>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</si>
  <si>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</si>
  <si>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</si>
  <si>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</si>
  <si>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</si>
  <si>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</si>
  <si>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</si>
  <si>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</si>
  <si>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</si>
  <si>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</si>
  <si>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</si>
  <si>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</si>
  <si>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</si>
  <si>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</si>
  <si>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</si>
  <si>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</si>
  <si>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</si>
  <si>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</si>
  <si>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</si>
  <si>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</si>
  <si>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</si>
  <si>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</si>
  <si>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</si>
  <si>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</si>
  <si>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</si>
  <si>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</si>
  <si>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</si>
  <si>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</si>
  <si>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</si>
  <si>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</si>
  <si>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</si>
  <si>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</si>
  <si>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</si>
  <si>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</si>
  <si>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</si>
  <si>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</si>
  <si>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</si>
  <si>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</si>
  <si>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</si>
  <si>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</si>
  <si>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</si>
  <si>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</si>
  <si>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</si>
  <si>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</si>
  <si>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</si>
  <si>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</si>
  <si>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</si>
  <si>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</si>
  <si>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</si>
  <si>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</si>
  <si>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</si>
  <si>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</si>
  <si>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</si>
  <si>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</si>
  <si>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</si>
  <si>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</si>
  <si>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</si>
  <si>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</si>
  <si>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</si>
  <si>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</si>
  <si>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</si>
  <si>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</si>
  <si>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</si>
  <si>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</si>
  <si>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</si>
  <si>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</si>
  <si>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</si>
  <si>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</si>
  <si>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</si>
  <si>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</si>
  <si>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</si>
  <si>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</si>
  <si>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</si>
  <si>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</si>
  <si>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</si>
  <si>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</si>
  <si>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</si>
  <si>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</si>
  <si>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</si>
  <si>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</si>
  <si>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</si>
  <si>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</si>
  <si>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</si>
  <si>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</si>
  <si>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</si>
  <si>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</si>
  <si>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</si>
  <si>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</si>
  <si>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</si>
  <si>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</si>
  <si>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</si>
  <si>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</si>
  <si>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</si>
  <si>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</si>
  <si>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</si>
  <si>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</si>
  <si>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</si>
  <si>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</si>
  <si>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</si>
  <si>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</si>
  <si>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</si>
  <si>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</si>
  <si>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</si>
  <si>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</si>
  <si>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</si>
  <si>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</si>
  <si>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</si>
  <si>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</si>
  <si>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</si>
  <si>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</si>
  <si>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</si>
  <si>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</si>
  <si>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</si>
  <si>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</si>
  <si>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</si>
  <si>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</si>
  <si>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</si>
  <si>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</si>
  <si>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</si>
  <si>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</si>
  <si>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</si>
  <si>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</si>
  <si>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</si>
  <si>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</si>
  <si>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</si>
  <si>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</si>
  <si>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</si>
  <si>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</si>
  <si>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</si>
  <si>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</si>
  <si>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</si>
  <si>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</si>
  <si>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</si>
  <si>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</si>
  <si>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</si>
  <si>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</si>
  <si>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</si>
  <si>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</si>
  <si>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</si>
  <si>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</si>
  <si>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</si>
  <si>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</si>
  <si>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</si>
  <si>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</si>
  <si>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</si>
  <si>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</si>
  <si>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</si>
  <si>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</si>
  <si>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</si>
  <si>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</si>
  <si>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</si>
  <si>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</si>
  <si>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</si>
  <si>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</si>
  <si>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</si>
  <si>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</si>
  <si>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</si>
  <si>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</si>
  <si>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</si>
  <si>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</si>
  <si>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</si>
  <si>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</si>
  <si>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</si>
  <si>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</si>
  <si>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</si>
  <si>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</si>
  <si>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</si>
  <si>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</si>
  <si>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</si>
  <si>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</si>
  <si>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</si>
  <si>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</si>
  <si>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</si>
  <si>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</si>
  <si>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</si>
  <si>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</si>
  <si>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</si>
  <si>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</si>
  <si>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</si>
  <si>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</si>
  <si>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</si>
  <si>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</si>
  <si>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</si>
  <si>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</si>
  <si>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</si>
  <si>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</si>
  <si>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</si>
  <si>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</si>
  <si>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</si>
  <si>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</si>
  <si>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</si>
  <si>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</si>
  <si>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</si>
  <si>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</si>
  <si>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</si>
  <si>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</si>
  <si>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</si>
  <si>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</si>
  <si>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</si>
  <si>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</si>
  <si>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</si>
  <si>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</si>
  <si>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</si>
  <si>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</si>
  <si>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</si>
  <si>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</si>
  <si>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</si>
  <si>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</si>
  <si>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</si>
  <si>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</si>
  <si>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</si>
  <si>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</si>
  <si>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</si>
  <si>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</si>
  <si>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</si>
  <si>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</si>
  <si>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</si>
  <si>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</si>
  <si>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</si>
  <si>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</si>
  <si>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</si>
  <si>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</si>
  <si>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</si>
  <si>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</si>
  <si>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</si>
  <si>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</si>
  <si>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</si>
  <si>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</si>
  <si>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</si>
  <si>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</si>
  <si>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</si>
  <si>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</si>
  <si>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</si>
  <si>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</si>
  <si>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</si>
  <si>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</si>
  <si>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</si>
  <si>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</si>
  <si>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</si>
  <si>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</si>
  <si>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</si>
  <si>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</si>
  <si>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</si>
  <si>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</si>
  <si>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</si>
  <si>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</si>
  <si>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</si>
  <si>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</si>
  <si>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</si>
  <si>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</si>
  <si>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</si>
  <si>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</si>
  <si>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</si>
  <si>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</si>
  <si>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</si>
  <si>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</si>
  <si>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</si>
  <si>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</si>
  <si>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</si>
  <si>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</si>
  <si>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</si>
  <si>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</si>
  <si>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</si>
  <si>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</si>
  <si>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</si>
  <si>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</si>
  <si>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</si>
  <si>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</si>
  <si>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</si>
  <si>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</si>
  <si>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</si>
  <si>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</si>
  <si>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</si>
  <si>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</si>
  <si>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</si>
  <si>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</si>
  <si>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</si>
  <si>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</si>
  <si>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</si>
  <si>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</si>
  <si>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</si>
  <si>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</si>
  <si>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</si>
  <si>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</si>
  <si>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</si>
  <si>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</si>
  <si>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</si>
  <si>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</si>
  <si>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</si>
  <si>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</si>
  <si>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</si>
  <si>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</si>
  <si>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</si>
  <si>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</si>
  <si>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</si>
  <si>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</si>
  <si>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</si>
  <si>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</si>
  <si>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</si>
  <si>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</si>
  <si>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</si>
  <si>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</si>
  <si>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</si>
  <si>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</si>
  <si>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</si>
  <si>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</si>
  <si>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</si>
  <si>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</si>
  <si>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</si>
  <si>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</si>
  <si>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</si>
  <si>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</si>
  <si>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</si>
  <si>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</si>
  <si>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</si>
  <si>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</si>
  <si>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</si>
  <si>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</si>
  <si>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</si>
  <si>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</si>
  <si>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</si>
  <si>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</si>
  <si>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</si>
  <si>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</si>
  <si>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</si>
  <si>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</si>
  <si>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</si>
  <si>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</si>
  <si>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</si>
  <si>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</si>
  <si>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</si>
  <si>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</si>
  <si>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</si>
  <si>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</si>
  <si>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</si>
  <si>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</si>
  <si>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</si>
  <si>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</si>
  <si>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</si>
  <si>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</si>
  <si>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</si>
  <si>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</si>
  <si>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</si>
  <si>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</si>
  <si>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</si>
  <si>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</si>
  <si>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</si>
  <si>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</si>
  <si>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</si>
  <si>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</si>
  <si>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</si>
  <si>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</si>
  <si>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</si>
  <si>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</si>
  <si>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</si>
  <si>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</si>
  <si>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</si>
  <si>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</si>
  <si>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</si>
  <si>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</si>
  <si>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</si>
  <si>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</si>
  <si>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</si>
  <si>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</si>
  <si>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</si>
  <si>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</si>
  <si>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</si>
  <si>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</si>
  <si>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</si>
  <si>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</si>
  <si>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</si>
  <si>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</si>
  <si>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</si>
  <si>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</si>
  <si>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</si>
  <si>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</si>
  <si>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</si>
  <si>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</si>
  <si>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</si>
  <si>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</si>
  <si>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</si>
  <si>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</si>
  <si>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</si>
  <si>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</si>
  <si>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</si>
  <si>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</si>
  <si>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</si>
  <si>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</si>
  <si>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</si>
  <si>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</si>
  <si>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</si>
  <si>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</si>
  <si>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</si>
  <si>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</si>
  <si>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</si>
  <si>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</si>
  <si>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</si>
  <si>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</si>
  <si>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</si>
  <si>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</si>
  <si>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</si>
  <si>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</si>
  <si>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</si>
  <si>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</si>
  <si>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</si>
  <si>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</si>
  <si>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</si>
  <si>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</si>
  <si>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</si>
  <si>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</si>
  <si>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</si>
  <si>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</si>
  <si>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</si>
  <si>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</si>
  <si>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</si>
  <si>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</si>
  <si>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</si>
  <si>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</si>
  <si>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</si>
  <si>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</si>
  <si>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</si>
  <si>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</si>
  <si>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</si>
  <si>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</si>
  <si>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</si>
  <si>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</si>
  <si>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</si>
  <si>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</si>
  <si>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</si>
  <si>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</si>
  <si>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</si>
  <si>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</si>
  <si>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</si>
  <si>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</si>
  <si>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</si>
  <si>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</si>
  <si>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</si>
  <si>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</si>
  <si>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</si>
  <si>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</si>
  <si>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</si>
  <si>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</si>
  <si>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</si>
  <si>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</si>
  <si>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</si>
  <si>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</si>
  <si>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</si>
  <si>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</si>
  <si>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</si>
  <si>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</si>
  <si>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</si>
  <si>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</si>
  <si>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</si>
  <si>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</si>
  <si>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</si>
  <si>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</si>
  <si>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</si>
  <si>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</si>
  <si>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</si>
  <si>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</si>
  <si>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</si>
  <si>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</si>
  <si>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</si>
  <si>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</si>
  <si>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</si>
  <si>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</si>
  <si>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</si>
  <si>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</si>
  <si>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</si>
  <si>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</si>
  <si>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</si>
  <si>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</si>
  <si>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</si>
  <si>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</si>
  <si>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</si>
  <si>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</si>
  <si>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</si>
  <si>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</si>
  <si>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</si>
  <si>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</si>
  <si>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</si>
  <si>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</si>
  <si>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</si>
  <si>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</si>
  <si>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</si>
  <si>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</si>
  <si>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</si>
  <si>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</si>
  <si>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</si>
  <si>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</si>
  <si>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</si>
  <si>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</si>
  <si>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</si>
  <si>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</si>
  <si>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</si>
  <si>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</si>
  <si>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</si>
  <si>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</si>
  <si>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</si>
  <si>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</si>
  <si>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</si>
  <si>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</si>
  <si>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</si>
  <si>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</si>
  <si>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</si>
  <si>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</si>
  <si>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</si>
  <si>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</si>
  <si>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</si>
  <si>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</si>
  <si>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</si>
  <si>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</si>
  <si>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</si>
  <si>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</si>
  <si>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</si>
  <si>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</si>
  <si>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</si>
  <si>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</si>
  <si>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</si>
  <si>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</si>
  <si>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</si>
  <si>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</si>
  <si>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</si>
  <si>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</si>
  <si>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</si>
  <si>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</si>
  <si>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</si>
  <si>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</si>
  <si>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</si>
  <si>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</si>
  <si>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</si>
  <si>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</si>
  <si>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</si>
  <si>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</si>
  <si>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</si>
  <si>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</si>
  <si>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</si>
  <si>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</si>
  <si>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</si>
  <si>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</si>
  <si>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</si>
  <si>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</si>
  <si>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</si>
  <si>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</si>
  <si>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</si>
  <si>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</si>
  <si>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</si>
  <si>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</si>
  <si>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</si>
  <si>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</si>
  <si>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</si>
  <si>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</si>
  <si>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</si>
  <si>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</si>
  <si>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</si>
  <si>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</si>
  <si>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</si>
  <si>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</si>
  <si>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</si>
  <si>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</si>
  <si>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</si>
  <si>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</si>
  <si>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</si>
  <si>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</si>
  <si>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</si>
  <si>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</si>
  <si>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</si>
  <si>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</si>
  <si>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</si>
  <si>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</si>
  <si>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</si>
  <si>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</si>
  <si>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</si>
  <si>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</si>
  <si>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</si>
  <si>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</si>
  <si>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</si>
  <si>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</si>
  <si>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</si>
  <si>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</si>
  <si>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</si>
  <si>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</si>
  <si>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</si>
  <si>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</si>
  <si>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</si>
  <si>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</si>
  <si>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</si>
  <si>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</si>
  <si>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</si>
  <si>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</si>
  <si>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</si>
  <si>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</si>
  <si>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</si>
  <si>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</si>
  <si>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</si>
  <si>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</si>
  <si>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</si>
  <si>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</si>
  <si>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</si>
  <si>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</si>
  <si>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</si>
  <si>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</si>
  <si>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</si>
  <si>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</si>
  <si>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</si>
  <si>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</si>
  <si>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</si>
  <si>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</si>
  <si>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</si>
  <si>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</si>
  <si>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</si>
  <si>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</si>
  <si>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</si>
  <si>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</si>
  <si>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</si>
  <si>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</si>
  <si>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</si>
  <si>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</si>
  <si>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</si>
  <si>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</si>
  <si>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</si>
  <si>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</si>
  <si>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</si>
  <si>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</si>
  <si>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</si>
  <si>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</si>
  <si>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</si>
  <si>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</si>
  <si>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</si>
  <si>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</si>
  <si>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</si>
  <si>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</si>
  <si>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</si>
  <si>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</si>
  <si>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</si>
  <si>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</si>
  <si>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</si>
  <si>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</si>
  <si>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</si>
  <si>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</si>
  <si>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</si>
  <si>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</si>
  <si>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</si>
  <si>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</si>
  <si>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</si>
  <si>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</si>
  <si>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</si>
  <si>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</si>
  <si>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</si>
  <si>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</si>
  <si>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</si>
  <si>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</si>
  <si>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</si>
  <si>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</si>
  <si>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</si>
  <si>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</si>
  <si>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</si>
  <si>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</si>
  <si>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</si>
  <si>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</si>
  <si>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</si>
  <si>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</si>
  <si>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</si>
  <si>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</si>
  <si>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</si>
  <si>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</si>
  <si>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</si>
  <si>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</si>
  <si>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</si>
  <si>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</si>
  <si>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</si>
  <si>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</si>
  <si>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</si>
  <si>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</si>
  <si>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</si>
  <si>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</si>
  <si>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</si>
  <si>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</si>
  <si>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</si>
  <si>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</si>
  <si>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</si>
  <si>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</si>
  <si>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</si>
  <si>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</si>
  <si>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</si>
  <si>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</si>
  <si>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</si>
  <si>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</si>
  <si>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</si>
  <si>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</si>
  <si>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</si>
  <si>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</si>
  <si>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</si>
  <si>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</si>
  <si>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</si>
  <si>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</si>
  <si>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</si>
  <si>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</si>
  <si>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</si>
  <si>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</si>
  <si>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</si>
  <si>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</si>
  <si>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</si>
  <si>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</si>
  <si>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</si>
  <si>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</si>
  <si>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</si>
  <si>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</si>
  <si>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</si>
  <si>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</si>
  <si>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</si>
  <si>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</si>
  <si>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</si>
  <si>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</si>
  <si>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</si>
  <si>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</si>
  <si>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</si>
  <si>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</si>
  <si>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</si>
  <si>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</si>
  <si>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</si>
  <si>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</si>
  <si>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</si>
  <si>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</si>
  <si>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</si>
  <si>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</si>
  <si>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</si>
  <si>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</si>
  <si>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</si>
  <si>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</si>
  <si>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</si>
  <si>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</si>
  <si>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</si>
  <si>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</si>
  <si>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</si>
  <si>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</si>
  <si>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</si>
  <si>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</si>
  <si>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</si>
  <si>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</si>
  <si>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</si>
  <si>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</si>
  <si>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</si>
  <si>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</si>
  <si>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</si>
  <si>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</si>
  <si>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</si>
  <si>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</si>
  <si>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</si>
  <si>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</si>
  <si>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</si>
  <si>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</si>
  <si>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</si>
  <si>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</si>
  <si>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</si>
  <si>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</si>
  <si>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</si>
  <si>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</si>
  <si>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</si>
  <si>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</si>
  <si>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</si>
  <si>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</si>
  <si>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</si>
  <si>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</si>
  <si>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</si>
  <si>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</si>
  <si>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</si>
  <si>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</si>
  <si>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</si>
  <si>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</si>
  <si>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</si>
  <si>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</si>
  <si>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</si>
  <si>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</si>
  <si>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</si>
  <si>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</si>
  <si>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</si>
  <si>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</si>
  <si>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</si>
  <si>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</si>
  <si>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</si>
  <si>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</si>
  <si>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</si>
  <si>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</si>
  <si>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</si>
  <si>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</si>
  <si>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</si>
  <si>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</si>
  <si>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</si>
  <si>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</si>
  <si>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</si>
  <si>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</si>
  <si>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</si>
  <si>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</si>
  <si>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</si>
  <si>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</si>
  <si>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</si>
  <si>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</si>
  <si>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</si>
  <si>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</si>
  <si>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</si>
  <si>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</si>
  <si>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</si>
  <si>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</si>
  <si>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</si>
  <si>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</si>
  <si>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</si>
  <si>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</si>
  <si>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</si>
  <si>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</si>
  <si>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</si>
  <si>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</si>
  <si>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</si>
  <si>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</si>
  <si>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</si>
  <si>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</si>
  <si>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</si>
  <si>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</si>
  <si>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</si>
  <si>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</si>
  <si>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</si>
  <si>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</si>
  <si>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</si>
  <si>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</si>
  <si>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</si>
  <si>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</si>
  <si>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</si>
  <si>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</si>
  <si>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</si>
  <si>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</si>
  <si>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</si>
  <si>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</si>
  <si>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</si>
  <si>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</si>
  <si>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</si>
  <si>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</si>
  <si>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</si>
  <si>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</si>
  <si>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</si>
  <si>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</si>
  <si>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</si>
  <si>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</si>
  <si>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</si>
  <si>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</si>
  <si>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</si>
  <si>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</si>
  <si>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</si>
  <si>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</si>
  <si>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</si>
  <si>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</si>
  <si>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</si>
  <si>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</si>
  <si>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</si>
  <si>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</si>
  <si>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</si>
  <si>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</si>
  <si>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</si>
  <si>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</si>
  <si>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</si>
  <si>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</si>
  <si>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</si>
  <si>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</si>
  <si>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</si>
  <si>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</si>
  <si>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</si>
  <si>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</si>
  <si>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</si>
  <si>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</si>
  <si>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</si>
  <si>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</si>
  <si>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</si>
  <si>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</si>
  <si>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</si>
  <si>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</si>
  <si>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</si>
  <si>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</si>
  <si>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</si>
  <si>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</si>
  <si>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</si>
  <si>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</si>
  <si>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</si>
  <si>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</si>
  <si>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</si>
  <si>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</si>
  <si>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</si>
  <si>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</si>
  <si>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</si>
  <si>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</si>
  <si>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</si>
  <si>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</si>
  <si>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</si>
  <si>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</si>
  <si>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</si>
  <si>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</si>
  <si>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</si>
  <si>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</si>
  <si>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</si>
  <si>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</si>
  <si>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</si>
  <si>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</si>
  <si>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</si>
  <si>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</si>
  <si>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</si>
  <si>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</si>
  <si>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</si>
  <si>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</si>
  <si>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</si>
  <si>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</si>
  <si>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</si>
  <si>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</si>
  <si>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</si>
  <si>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</si>
  <si>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</si>
  <si>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</si>
  <si>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</si>
  <si>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</si>
  <si>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</si>
  <si>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</si>
  <si>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</si>
  <si>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</si>
  <si>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</si>
  <si>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</si>
  <si>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</si>
  <si>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</si>
  <si>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</si>
  <si>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</si>
  <si>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</si>
  <si>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</si>
  <si>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</si>
  <si>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</si>
  <si>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</si>
  <si>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</si>
  <si>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</si>
  <si>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</si>
  <si>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</si>
  <si>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</si>
  <si>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</si>
  <si>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</si>
  <si>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</si>
  <si>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</si>
  <si>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</si>
  <si>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</si>
  <si>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</si>
  <si>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</si>
  <si>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</si>
  <si>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</si>
  <si>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</si>
  <si>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</si>
  <si>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</si>
  <si>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</si>
  <si>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</si>
  <si>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</si>
  <si>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</si>
  <si>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</si>
  <si>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</si>
  <si>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</si>
  <si>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</si>
  <si>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</si>
  <si>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</si>
  <si>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</si>
  <si>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</si>
  <si>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</si>
  <si>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</si>
  <si>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</si>
  <si>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</si>
  <si>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</si>
  <si>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</si>
  <si>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</si>
  <si>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</si>
  <si>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</si>
  <si>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</si>
  <si>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</si>
  <si>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</si>
  <si>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</si>
  <si>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</si>
  <si>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</si>
  <si>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</si>
  <si>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</si>
  <si>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</si>
  <si>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</si>
  <si>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</si>
  <si>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</si>
  <si>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</si>
  <si>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</si>
  <si>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</si>
  <si>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</si>
  <si>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</si>
  <si>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</si>
  <si>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</si>
  <si>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</si>
  <si>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</si>
  <si>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</si>
  <si>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</si>
  <si>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</si>
  <si>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</si>
  <si>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</si>
  <si>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</si>
  <si>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</si>
  <si>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</si>
  <si>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</si>
  <si>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</si>
  <si>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</si>
  <si>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</si>
  <si>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</si>
  <si>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</si>
  <si>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</si>
  <si>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</si>
  <si>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</si>
  <si>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</si>
  <si>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</si>
  <si>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</si>
  <si>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</si>
  <si>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</si>
  <si>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</si>
  <si>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</si>
  <si>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</si>
  <si>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</si>
  <si>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</si>
  <si>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</si>
  <si>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</si>
  <si>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</si>
  <si>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</si>
  <si>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</si>
  <si>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</si>
  <si>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</si>
  <si>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</si>
  <si>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</si>
  <si>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</si>
  <si>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</si>
  <si>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</si>
  <si>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</si>
  <si>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</si>
  <si>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</si>
  <si>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</si>
  <si>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</si>
  <si>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</si>
  <si>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</si>
  <si>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</si>
  <si>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</si>
  <si>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</si>
  <si>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</si>
  <si>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</si>
  <si>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</si>
  <si>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</si>
  <si>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</si>
  <si>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</si>
  <si>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</si>
  <si>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</si>
  <si>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</si>
  <si>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</si>
  <si>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</si>
  <si>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</si>
  <si>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</si>
  <si>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</si>
  <si>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</si>
  <si>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</si>
  <si>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</si>
  <si>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</si>
  <si>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</si>
  <si>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</si>
  <si>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</si>
  <si>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</si>
  <si>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</si>
  <si>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</si>
  <si>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</si>
  <si>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</si>
  <si>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</si>
  <si>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</si>
  <si>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</si>
  <si>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</si>
  <si>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</si>
  <si>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</si>
  <si>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</si>
  <si>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</si>
  <si>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</si>
  <si>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</si>
  <si>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</si>
  <si>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</si>
  <si>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</si>
  <si>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</si>
  <si>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</si>
  <si>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</si>
  <si>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</si>
  <si>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</si>
  <si>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</si>
  <si>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</si>
  <si>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</si>
  <si>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</si>
  <si>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</si>
  <si>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</si>
  <si>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</si>
  <si>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</si>
  <si>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</si>
  <si>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</si>
  <si>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</si>
  <si>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</si>
  <si>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</si>
  <si>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</si>
  <si>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</si>
  <si>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</si>
  <si>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</si>
  <si>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</si>
  <si>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</si>
  <si>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</si>
  <si>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</si>
  <si>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</si>
  <si>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</si>
  <si>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</si>
  <si>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</si>
  <si>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</si>
  <si>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</si>
  <si>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</si>
  <si>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</si>
  <si>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</si>
  <si>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</si>
  <si>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</si>
  <si>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</si>
  <si>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</si>
  <si>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</si>
  <si>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</si>
  <si>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</si>
  <si>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</si>
  <si>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</si>
  <si>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</si>
  <si>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</si>
  <si>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</si>
  <si>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</si>
  <si>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</si>
  <si>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</si>
  <si>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</si>
  <si>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</si>
  <si>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</si>
  <si>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</si>
  <si>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</si>
  <si>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</si>
  <si>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</si>
  <si>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</si>
  <si>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</si>
  <si>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</si>
  <si>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</si>
  <si>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</si>
  <si>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</si>
  <si>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</si>
  <si>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</si>
  <si>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</si>
  <si>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</si>
  <si>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</si>
  <si>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</si>
  <si>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</si>
  <si>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</si>
  <si>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</si>
  <si>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</si>
  <si>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</si>
  <si>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</si>
  <si>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</si>
  <si>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</si>
  <si>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</si>
  <si>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</si>
  <si>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</si>
  <si>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</si>
  <si>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</si>
  <si>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</si>
  <si>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</si>
  <si>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</si>
  <si>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</si>
  <si>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</si>
  <si>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</si>
  <si>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</si>
  <si>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</si>
  <si>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</si>
  <si>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</si>
  <si>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</si>
  <si>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</si>
  <si>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</si>
  <si>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</si>
  <si>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</si>
  <si>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</si>
  <si>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</si>
  <si>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</si>
  <si>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</si>
  <si>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</si>
  <si>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</si>
  <si>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</si>
  <si>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</si>
  <si>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</si>
  <si>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</si>
  <si>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</si>
  <si>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</si>
  <si>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</si>
  <si>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</si>
  <si>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</si>
  <si>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</si>
  <si>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</si>
  <si>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</si>
  <si>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</si>
  <si>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</si>
  <si>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</si>
  <si>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</si>
  <si>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</si>
  <si>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</si>
  <si>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</si>
  <si>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</si>
  <si>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</si>
  <si>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</si>
  <si>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</si>
  <si>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</si>
  <si>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</si>
  <si>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</si>
  <si>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</si>
  <si>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</si>
  <si>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</si>
  <si>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</si>
  <si>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</si>
  <si>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</si>
  <si>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</si>
  <si>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</si>
  <si>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</si>
  <si>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</si>
  <si>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</si>
  <si>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</si>
  <si>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</si>
  <si>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</si>
  <si>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</si>
  <si>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</si>
  <si>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</si>
  <si>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</si>
  <si>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</si>
  <si>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</si>
  <si>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</si>
  <si>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</si>
  <si>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</si>
  <si>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</si>
  <si>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</si>
  <si>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</si>
  <si>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</si>
  <si>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</si>
  <si>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</si>
  <si>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</si>
  <si>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</si>
  <si>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</si>
  <si>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</si>
  <si>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</si>
  <si>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</si>
  <si>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</si>
  <si>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</si>
  <si>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</si>
  <si>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</si>
  <si>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</si>
  <si>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</si>
  <si>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</si>
  <si>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</si>
  <si>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</si>
  <si>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</si>
  <si>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</si>
  <si>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</si>
  <si>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</si>
  <si>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</si>
  <si>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</si>
  <si>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</si>
  <si>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</si>
  <si>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</si>
  <si>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</si>
  <si>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</si>
  <si>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</si>
  <si>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</si>
  <si>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</si>
  <si>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</si>
  <si>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</si>
  <si>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</si>
  <si>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</si>
  <si>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</si>
  <si>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</si>
  <si>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</si>
  <si>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</si>
  <si>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</si>
  <si>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</si>
  <si>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</si>
  <si>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</si>
  <si>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</si>
  <si>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</si>
  <si>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</si>
  <si>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</si>
  <si>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</si>
  <si>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</si>
  <si>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</si>
  <si>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</si>
  <si>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</si>
  <si>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</si>
  <si>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</si>
  <si>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</si>
  <si>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</si>
  <si>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</si>
  <si>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</si>
  <si>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</si>
  <si>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</si>
  <si>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</si>
  <si>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</si>
  <si>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</si>
  <si>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</si>
  <si>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</si>
  <si>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</si>
  <si>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</si>
  <si>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</si>
  <si>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</si>
  <si>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</si>
  <si>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</si>
  <si>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</si>
  <si>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</si>
  <si>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</si>
  <si>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</si>
  <si>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</si>
  <si>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</si>
  <si>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</si>
  <si>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</si>
  <si>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</si>
  <si>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</si>
  <si>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</si>
  <si>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</si>
  <si>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</si>
  <si>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</si>
  <si>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</si>
  <si>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</si>
  <si>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</si>
  <si>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</si>
  <si>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</si>
  <si>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</si>
  <si>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</si>
  <si>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</si>
  <si>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</si>
  <si>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</si>
  <si>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</si>
  <si>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</si>
  <si>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</si>
  <si>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</si>
  <si>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</si>
  <si>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</si>
  <si>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</si>
  <si>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</si>
  <si>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</si>
  <si>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</si>
  <si>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</si>
  <si>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</si>
  <si>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</si>
  <si>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</si>
  <si>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</si>
  <si>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</si>
  <si>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</si>
  <si>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</si>
  <si>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</si>
  <si>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</si>
  <si>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</si>
  <si>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</si>
  <si>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</si>
  <si>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</si>
  <si>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</si>
  <si>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</si>
  <si>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</si>
  <si>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</si>
  <si>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</si>
  <si>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</si>
  <si>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</si>
  <si>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</si>
  <si>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</si>
  <si>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</si>
  <si>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</si>
  <si>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</si>
  <si>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</si>
  <si>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</si>
  <si>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</si>
  <si>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</si>
  <si>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</si>
  <si>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</si>
  <si>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</si>
  <si>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</si>
  <si>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</si>
  <si>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</si>
  <si>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</si>
  <si>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</si>
  <si>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</si>
  <si>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</si>
  <si>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</si>
  <si>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</si>
  <si>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</si>
  <si>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</si>
  <si>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</si>
  <si>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</si>
  <si>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</si>
  <si>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</si>
  <si>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</si>
  <si>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</si>
  <si>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</si>
  <si>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</si>
  <si>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</si>
  <si>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</si>
  <si>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</si>
  <si>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</si>
  <si>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</si>
  <si>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</si>
  <si>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</si>
  <si>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</si>
  <si>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</si>
  <si>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</si>
  <si>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</si>
  <si>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</si>
  <si>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</si>
  <si>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</si>
  <si>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</si>
  <si>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</si>
  <si>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</si>
  <si>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</si>
  <si>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</si>
  <si>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</si>
  <si>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</si>
  <si>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</si>
  <si>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</si>
  <si>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</si>
  <si>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</si>
  <si>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</si>
  <si>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</si>
  <si>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</si>
  <si>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</si>
  <si>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</si>
  <si>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</si>
  <si>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</si>
  <si>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</si>
  <si>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</si>
  <si>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</si>
  <si>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</si>
  <si>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</si>
  <si>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</si>
  <si>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</si>
  <si>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</si>
  <si>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</si>
  <si>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</si>
  <si>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</si>
  <si>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</si>
  <si>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</si>
  <si>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</si>
  <si>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</si>
  <si>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</si>
  <si>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</si>
  <si>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</si>
  <si>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</si>
  <si>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</si>
  <si>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</si>
  <si>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</si>
  <si>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</si>
  <si>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</si>
  <si>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</si>
  <si>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</si>
  <si>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</si>
  <si>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</si>
  <si>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</si>
  <si>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</si>
  <si>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</si>
  <si>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</si>
  <si>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</si>
  <si>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</si>
  <si>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</si>
  <si>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</si>
  <si>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</si>
  <si>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</si>
  <si>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</si>
  <si>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</si>
  <si>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</si>
  <si>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</si>
  <si>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</si>
  <si>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</si>
  <si>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</si>
  <si>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</si>
  <si>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</si>
  <si>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</si>
  <si>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</si>
  <si>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</si>
  <si>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</si>
  <si>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</si>
  <si>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</si>
  <si>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</si>
  <si>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</si>
  <si>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</si>
  <si>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</si>
  <si>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</si>
  <si>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</si>
  <si>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</si>
  <si>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</si>
  <si>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</si>
  <si>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</si>
  <si>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</si>
  <si>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</si>
  <si>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</si>
  <si>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</si>
  <si>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</si>
  <si>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</si>
  <si>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</si>
  <si>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</si>
  <si>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</si>
  <si>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</si>
  <si>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</si>
  <si>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</si>
  <si>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</si>
  <si>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</si>
  <si>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</si>
  <si>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</si>
  <si>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</si>
  <si>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</si>
  <si>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</si>
  <si>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</si>
  <si>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</si>
  <si>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</si>
  <si>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</si>
  <si>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</si>
  <si>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</si>
  <si>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</si>
  <si>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</si>
  <si>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</si>
  <si>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</si>
  <si>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</si>
  <si>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</si>
  <si>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</si>
  <si>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</si>
  <si>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</si>
  <si>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</si>
  <si>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</si>
  <si>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</si>
  <si>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</si>
  <si>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</si>
  <si>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</si>
  <si>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</si>
  <si>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</si>
  <si>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</si>
  <si>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</si>
  <si>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</si>
  <si>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</si>
  <si>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</si>
  <si>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</si>
  <si>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</si>
  <si>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</si>
  <si>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</si>
  <si>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</si>
  <si>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</si>
  <si>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</si>
  <si>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</si>
  <si>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</si>
  <si>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</si>
  <si>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</si>
  <si>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</si>
  <si>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</si>
  <si>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</si>
  <si>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</si>
  <si>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</si>
  <si>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</si>
  <si>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</si>
  <si>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</si>
  <si>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</si>
  <si>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</si>
  <si>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</si>
  <si>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</si>
  <si>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</si>
  <si>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</si>
  <si>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</si>
  <si>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</si>
  <si>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</si>
  <si>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</si>
  <si>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</si>
  <si>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</si>
  <si>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</si>
  <si>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</si>
  <si>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</si>
  <si>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</si>
  <si>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</si>
  <si>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</si>
  <si>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</si>
  <si>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</si>
  <si>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</si>
  <si>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</si>
  <si>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</si>
  <si>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</si>
  <si>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</si>
  <si>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</si>
  <si>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</si>
  <si>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</si>
  <si>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</si>
  <si>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</si>
  <si>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</si>
  <si>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</si>
  <si>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</si>
  <si>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</si>
  <si>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</si>
  <si>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</si>
  <si>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</si>
  <si>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</si>
  <si>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</si>
  <si>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</si>
  <si>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</si>
  <si>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</si>
  <si>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</si>
  <si>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</si>
  <si>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</si>
  <si>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</si>
  <si>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</si>
  <si>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</si>
  <si>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</si>
  <si>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</si>
  <si>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</si>
  <si>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</si>
  <si>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</si>
  <si>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</si>
  <si>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</si>
  <si>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</si>
  <si>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</si>
  <si>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</si>
  <si>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</si>
  <si>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</si>
  <si>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</si>
  <si>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</si>
  <si>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</si>
  <si>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</si>
  <si>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</si>
  <si>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</si>
  <si>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</si>
  <si>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</si>
  <si>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</si>
  <si>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</si>
  <si>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</si>
  <si>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</si>
  <si>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</si>
  <si>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</si>
  <si>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</si>
  <si>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</si>
  <si>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</si>
  <si>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</si>
  <si>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</si>
  <si>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</si>
  <si>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</si>
  <si>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</si>
  <si>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</si>
  <si>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</si>
  <si>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</si>
  <si>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</si>
  <si>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</si>
  <si>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</si>
  <si>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</si>
  <si>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</si>
  <si>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</si>
  <si>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</si>
  <si>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</si>
  <si>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</si>
  <si>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</si>
  <si>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</si>
  <si>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</si>
  <si>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</si>
  <si>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</si>
  <si>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</si>
  <si>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</si>
  <si>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</si>
  <si>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</si>
  <si>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</si>
  <si>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</si>
  <si>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</si>
  <si>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</si>
  <si>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</si>
  <si>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</si>
  <si>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</si>
  <si>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</si>
  <si>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</si>
  <si>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</si>
  <si>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</si>
  <si>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</si>
  <si>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</si>
  <si>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</si>
  <si>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</si>
  <si>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</si>
  <si>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</si>
  <si>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</si>
  <si>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</si>
  <si>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</si>
  <si>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</si>
  <si>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</si>
  <si>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</si>
  <si>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</si>
  <si>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</si>
  <si>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</si>
  <si>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</si>
  <si>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</si>
  <si>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</si>
  <si>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</si>
  <si>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</si>
  <si>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</si>
  <si>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</si>
  <si>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</si>
  <si>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</si>
  <si>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</si>
  <si>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</si>
  <si>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</si>
  <si>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</si>
  <si>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</si>
  <si>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</si>
  <si>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</si>
  <si>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</si>
  <si>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</si>
  <si>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</si>
  <si>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</si>
  <si>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</si>
  <si>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</si>
  <si>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</si>
  <si>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</si>
  <si>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</si>
  <si>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</si>
  <si>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</si>
  <si>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</si>
  <si>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</si>
  <si>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</si>
  <si>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</si>
  <si>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</si>
  <si>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</si>
  <si>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</si>
  <si>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</si>
  <si>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</si>
  <si>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</si>
  <si>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</si>
  <si>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</si>
  <si>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</si>
  <si>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</si>
  <si>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</si>
  <si>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</si>
  <si>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</si>
  <si>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</si>
  <si>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</si>
  <si>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</si>
  <si>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</si>
  <si>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</si>
  <si>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</si>
  <si>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</si>
  <si>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</si>
  <si>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</si>
  <si>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</si>
  <si>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</si>
  <si>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</si>
  <si>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</si>
  <si>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</si>
  <si>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</si>
  <si>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</si>
  <si>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</si>
  <si>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</si>
  <si>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</si>
  <si>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</si>
  <si>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</si>
  <si>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</si>
  <si>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</si>
  <si>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</si>
  <si>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</si>
  <si>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</si>
  <si>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</si>
  <si>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</si>
  <si>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</si>
  <si>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</si>
  <si>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</si>
  <si>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</si>
  <si>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</si>
  <si>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</si>
  <si>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</si>
  <si>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</si>
  <si>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</si>
  <si>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</si>
  <si>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</si>
  <si>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</si>
  <si>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</si>
  <si>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</si>
  <si>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</si>
  <si>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</si>
  <si>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</si>
  <si>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</si>
  <si>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</si>
  <si>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</si>
  <si>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</si>
  <si>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</si>
  <si>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</si>
  <si>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</si>
  <si>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</si>
  <si>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</si>
  <si>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</si>
  <si>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</si>
  <si>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</si>
  <si>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</si>
  <si>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</si>
  <si>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</si>
  <si>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</si>
  <si>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</si>
  <si>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</si>
  <si>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</si>
  <si>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</si>
  <si>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</si>
  <si>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</si>
  <si>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</si>
  <si>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</si>
  <si>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</si>
  <si>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</si>
  <si>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</si>
  <si>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</si>
  <si>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</si>
  <si>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</si>
  <si>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</si>
  <si>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</si>
  <si>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</si>
  <si>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</si>
  <si>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</si>
  <si>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</si>
  <si>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</si>
  <si>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</si>
  <si>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</si>
  <si>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</si>
  <si>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</si>
  <si>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</si>
  <si>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</si>
  <si>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</si>
  <si>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</si>
  <si>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</si>
  <si>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</si>
  <si>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</si>
  <si>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</si>
  <si>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</si>
  <si>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</si>
  <si>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</si>
  <si>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</si>
  <si>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</si>
  <si>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</si>
  <si>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</si>
  <si>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</si>
  <si>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</si>
  <si>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</si>
  <si>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</si>
  <si>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</si>
  <si>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</si>
  <si>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</si>
  <si>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</si>
  <si>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</si>
  <si>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</si>
  <si>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</si>
  <si>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</si>
  <si>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</si>
  <si>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</si>
  <si>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</si>
  <si>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</si>
  <si>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</si>
  <si>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</si>
  <si>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</si>
  <si>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</si>
  <si>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</si>
  <si>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</si>
  <si>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</si>
  <si>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</si>
  <si>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</si>
  <si>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</si>
  <si>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</si>
  <si>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</si>
  <si>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</si>
  <si>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</si>
  <si>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</si>
  <si>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</si>
  <si>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</si>
  <si>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</si>
  <si>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</si>
  <si>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</si>
  <si>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</si>
  <si>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</si>
  <si>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</si>
  <si>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</si>
  <si>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</si>
  <si>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</si>
  <si>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</si>
  <si>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</si>
  <si>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</si>
  <si>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</si>
  <si>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</si>
  <si>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</si>
  <si>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</si>
  <si>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</si>
  <si>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</si>
  <si>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</si>
  <si>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</si>
  <si>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</si>
  <si>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</si>
  <si>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</si>
  <si>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</si>
  <si>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</si>
  <si>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</si>
  <si>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</si>
  <si>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</si>
  <si>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</si>
  <si>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</si>
  <si>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</si>
  <si>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</si>
  <si>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</si>
  <si>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</si>
  <si>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</si>
  <si>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</si>
  <si>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</si>
  <si>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</si>
  <si>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</si>
  <si>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</si>
  <si>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</si>
  <si>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</si>
  <si>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</si>
  <si>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</si>
  <si>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</si>
  <si>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</si>
  <si>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</si>
  <si>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</si>
  <si>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</si>
  <si>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</si>
  <si>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</si>
  <si>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</si>
  <si>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</si>
  <si>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</si>
  <si>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</si>
  <si>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</si>
  <si>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</si>
  <si>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</si>
  <si>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</si>
  <si>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</si>
  <si>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</si>
  <si>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</si>
  <si>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</si>
  <si>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</si>
  <si>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</si>
  <si>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</si>
  <si>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</si>
  <si>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</si>
  <si>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</si>
  <si>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</si>
  <si>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</si>
  <si>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</si>
  <si>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</si>
  <si>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</si>
  <si>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</si>
  <si>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</si>
  <si>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</si>
  <si>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</si>
  <si>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</si>
  <si>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</si>
  <si>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</si>
  <si>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</si>
  <si>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</si>
  <si>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</si>
  <si>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</si>
  <si>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</si>
  <si>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</si>
  <si>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</si>
  <si>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</si>
  <si>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</si>
  <si>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</si>
  <si>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</si>
  <si>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</si>
  <si>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</si>
  <si>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</si>
  <si>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</si>
  <si>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</si>
  <si>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</si>
  <si>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</si>
  <si>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</si>
  <si>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</si>
  <si>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</si>
  <si>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</si>
  <si>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</si>
  <si>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</si>
  <si>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</si>
  <si>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</si>
  <si>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</si>
  <si>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</si>
  <si>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</si>
  <si>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</si>
  <si>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</si>
  <si>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</si>
  <si>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</si>
  <si>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</si>
  <si>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</si>
  <si>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</si>
  <si>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</si>
  <si>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</si>
  <si>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</si>
  <si>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</si>
  <si>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</si>
  <si>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</si>
  <si>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</si>
  <si>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</si>
  <si>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</si>
  <si>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</si>
  <si>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</si>
  <si>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</si>
  <si>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</si>
  <si>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</si>
  <si>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</si>
  <si>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</si>
  <si>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</si>
  <si>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</si>
  <si>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</si>
  <si>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</si>
  <si>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</si>
  <si>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</si>
  <si>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</si>
  <si>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</si>
  <si>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</si>
  <si>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</si>
  <si>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</si>
  <si>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</si>
  <si>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</si>
  <si>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</si>
  <si>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</si>
  <si>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</si>
  <si>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</si>
  <si>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</si>
  <si>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</si>
  <si>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</si>
  <si>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</si>
  <si>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</si>
  <si>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</si>
  <si>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</si>
  <si>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</si>
  <si>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</si>
  <si>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</si>
  <si>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</si>
  <si>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</si>
  <si>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</si>
  <si>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</si>
  <si>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</si>
  <si>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</si>
  <si>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</si>
  <si>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</si>
  <si>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</si>
  <si>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</si>
  <si>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</si>
  <si>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</si>
  <si>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</si>
  <si>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</si>
  <si>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</si>
  <si>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</si>
  <si>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</si>
  <si>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</si>
  <si>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</si>
  <si>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</si>
  <si>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</si>
  <si>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</si>
  <si>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</si>
  <si>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</si>
  <si>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</si>
  <si>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</si>
  <si>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</si>
  <si>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</si>
  <si>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</si>
  <si>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</si>
  <si>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</si>
  <si>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</si>
  <si>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</si>
  <si>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</si>
  <si>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</si>
  <si>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</si>
  <si>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</si>
  <si>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</si>
  <si>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</si>
  <si>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</si>
  <si>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</si>
  <si>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</si>
  <si>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</si>
  <si>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</si>
  <si>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</si>
  <si>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</si>
  <si>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</si>
  <si>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</si>
  <si>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</si>
  <si>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</si>
  <si>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</si>
  <si>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</si>
  <si>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</si>
  <si>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</si>
  <si>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</si>
  <si>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</si>
  <si>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</si>
  <si>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</si>
  <si>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</si>
  <si>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</si>
  <si>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</si>
  <si>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</si>
  <si>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</si>
  <si>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</si>
  <si>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</si>
  <si>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</si>
  <si>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</si>
  <si>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</si>
  <si>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</si>
  <si>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</si>
  <si>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</si>
  <si>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</si>
  <si>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</si>
  <si>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</si>
  <si>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</si>
  <si>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</si>
  <si>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</si>
  <si>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</si>
  <si>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</si>
  <si>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</si>
  <si>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</si>
  <si>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</si>
  <si>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</si>
  <si>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</si>
  <si>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</si>
  <si>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</si>
  <si>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</si>
  <si>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</si>
  <si>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</si>
  <si>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</si>
  <si>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</si>
  <si>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</si>
  <si>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</si>
  <si>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</si>
  <si>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</si>
  <si>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</si>
  <si>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</si>
  <si>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</si>
  <si>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</si>
  <si>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</si>
  <si>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</si>
  <si>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</si>
  <si>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</si>
  <si>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</si>
  <si>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</si>
  <si>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</si>
  <si>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</si>
  <si>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</si>
  <si>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</si>
  <si>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</si>
  <si>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</si>
  <si>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</si>
  <si>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</si>
  <si>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</si>
  <si>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</si>
  <si>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</si>
  <si>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</si>
  <si>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</si>
  <si>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</si>
  <si>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</si>
  <si>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</si>
  <si>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</si>
  <si>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</si>
  <si>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</si>
  <si>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</si>
  <si>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</si>
  <si>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</si>
  <si>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</si>
  <si>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</si>
  <si>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</si>
  <si>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</si>
  <si>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</si>
  <si>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</si>
  <si>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</si>
  <si>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</si>
  <si>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</si>
  <si>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</si>
  <si>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</si>
  <si>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</si>
  <si>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</si>
  <si>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</si>
  <si>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</si>
  <si>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</si>
  <si>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</si>
  <si>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</si>
  <si>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</si>
  <si>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</si>
  <si>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</si>
  <si>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</si>
  <si>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</si>
  <si>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</si>
  <si>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</si>
  <si>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</si>
  <si>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</si>
  <si>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</si>
  <si>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</si>
  <si>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</si>
  <si>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</si>
  <si>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</si>
  <si>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</si>
  <si>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</si>
  <si>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</si>
  <si>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</si>
  <si>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</si>
  <si>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</si>
  <si>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</si>
  <si>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</si>
  <si>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</si>
  <si>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</si>
  <si>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</si>
  <si>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</si>
  <si>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</si>
  <si>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</si>
  <si>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</si>
  <si>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</si>
  <si>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</si>
  <si>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</si>
  <si>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</si>
  <si>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</si>
  <si>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</si>
  <si>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</si>
  <si>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</si>
  <si>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</si>
  <si>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</si>
  <si>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</si>
  <si>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</si>
  <si>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</si>
  <si>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</si>
  <si>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</si>
  <si>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</si>
  <si>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</si>
  <si>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</si>
  <si>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</si>
  <si>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</si>
  <si>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</si>
  <si>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</si>
  <si>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</si>
  <si>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</si>
  <si>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</si>
  <si>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</si>
  <si>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</si>
  <si>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</si>
  <si>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</si>
  <si>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</si>
  <si>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</si>
  <si>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</si>
  <si>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</si>
  <si>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</si>
  <si>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</si>
  <si>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</si>
  <si>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</si>
  <si>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</si>
  <si>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</si>
  <si>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</si>
  <si>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</si>
  <si>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</si>
  <si>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</si>
  <si>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</si>
  <si>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</si>
  <si>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</si>
  <si>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</si>
  <si>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</si>
  <si>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</si>
  <si>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</si>
  <si>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</si>
  <si>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</si>
  <si>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</si>
  <si>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</si>
  <si>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</si>
  <si>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</si>
  <si>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</si>
  <si>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</si>
  <si>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</si>
  <si>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</si>
  <si>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</si>
  <si>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</si>
  <si>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</si>
  <si>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</si>
  <si>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</si>
  <si>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</si>
  <si>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</si>
  <si>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</si>
  <si>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</si>
  <si>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</si>
  <si>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</si>
  <si>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</si>
  <si>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</si>
  <si>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</si>
  <si>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</si>
  <si>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</si>
  <si>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</si>
  <si>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</si>
  <si>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</si>
  <si>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</si>
  <si>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</si>
  <si>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</si>
  <si>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</si>
  <si>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</si>
  <si>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</si>
  <si>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</si>
  <si>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</si>
  <si>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</si>
  <si>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</si>
  <si>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</si>
  <si>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</si>
  <si>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</si>
  <si>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</si>
  <si>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</si>
  <si>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</si>
  <si>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</si>
  <si>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</si>
  <si>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</si>
  <si>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</si>
  <si>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</si>
  <si>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</si>
  <si>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</si>
  <si>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</si>
  <si>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</si>
  <si>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</si>
  <si>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</si>
  <si>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</si>
  <si>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</si>
  <si>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</si>
  <si>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</si>
  <si>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</si>
  <si>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</si>
  <si>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</si>
  <si>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</si>
  <si>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</si>
  <si>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</si>
  <si>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</si>
  <si>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</si>
  <si>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</si>
  <si>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</si>
  <si>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</si>
  <si>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</si>
  <si>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</si>
  <si>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</si>
  <si>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</si>
  <si>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</si>
  <si>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</si>
  <si>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</si>
  <si>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</si>
  <si>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</si>
  <si>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</si>
  <si>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</si>
  <si>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</si>
  <si>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</si>
  <si>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</si>
  <si>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</si>
  <si>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</si>
  <si>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</si>
  <si>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</si>
  <si>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</si>
  <si>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</si>
  <si>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</si>
  <si>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</si>
  <si>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</si>
  <si>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</si>
  <si>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</si>
  <si>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</si>
  <si>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</si>
  <si>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</si>
  <si>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</si>
  <si>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</si>
  <si>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</si>
  <si>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</si>
  <si>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</si>
  <si>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</si>
  <si>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</si>
  <si>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</si>
  <si>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</si>
  <si>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</si>
  <si>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</si>
  <si>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</si>
  <si>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</si>
  <si>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</si>
  <si>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</si>
  <si>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</si>
  <si>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</si>
  <si>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</si>
  <si>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</si>
  <si>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</si>
  <si>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</si>
  <si>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</si>
  <si>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</si>
  <si>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</si>
  <si>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</si>
  <si>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</si>
  <si>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</si>
  <si>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</si>
  <si>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</si>
  <si>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</si>
  <si>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</si>
  <si>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</si>
  <si>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</si>
  <si>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</si>
  <si>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</si>
  <si>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</si>
  <si>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</si>
  <si>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</si>
  <si>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</si>
  <si>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</si>
  <si>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</si>
  <si>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</si>
  <si>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</si>
  <si>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</si>
  <si>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</si>
  <si>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</si>
  <si>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</si>
  <si>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</si>
  <si>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</si>
  <si>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</si>
  <si>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</si>
  <si>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</si>
  <si>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</si>
  <si>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</si>
  <si>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</si>
  <si>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</si>
  <si>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</si>
  <si>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</si>
  <si>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</si>
  <si>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</si>
  <si>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</si>
  <si>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</si>
  <si>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</si>
  <si>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</si>
  <si>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</si>
  <si>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</si>
  <si>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</si>
  <si>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</si>
  <si>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</si>
  <si>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</si>
  <si>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</si>
  <si>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</si>
  <si>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</si>
  <si>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</si>
  <si>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</si>
  <si>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</si>
  <si>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</si>
  <si>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</si>
  <si>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</si>
  <si>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</si>
  <si>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</si>
  <si>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</si>
  <si>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</si>
  <si>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</si>
  <si>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</si>
  <si>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</si>
  <si>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</si>
  <si>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</si>
  <si>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</si>
  <si>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</si>
  <si>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</si>
  <si>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</si>
  <si>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</si>
  <si>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</si>
  <si>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</si>
  <si>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</si>
  <si>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</si>
  <si>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</si>
  <si>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</si>
  <si>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</si>
  <si>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</si>
  <si>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</si>
  <si>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</si>
  <si>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</si>
  <si>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</si>
  <si>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</si>
  <si>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</si>
  <si>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</si>
  <si>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</si>
  <si>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</si>
  <si>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</si>
  <si>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</si>
  <si>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</si>
  <si>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</si>
  <si>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</si>
  <si>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</si>
  <si>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</si>
  <si>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</si>
  <si>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</si>
  <si>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</si>
  <si>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</si>
  <si>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</si>
  <si>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</si>
  <si>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</si>
  <si>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</si>
  <si>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</si>
  <si>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</si>
  <si>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</si>
  <si>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</si>
  <si>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</si>
  <si>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</si>
  <si>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</si>
  <si>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</si>
  <si>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</si>
  <si>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</si>
  <si>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</si>
  <si>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</si>
  <si>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</si>
  <si>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</si>
  <si>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</si>
  <si>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</si>
  <si>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</si>
  <si>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</si>
  <si>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</si>
  <si>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</si>
  <si>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</si>
  <si>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</si>
  <si>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</si>
  <si>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</si>
  <si>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</si>
  <si>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</si>
  <si>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</si>
  <si>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</si>
  <si>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</si>
  <si>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</si>
  <si>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</si>
  <si>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</si>
  <si>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</si>
  <si>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</si>
  <si>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</si>
  <si>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</si>
  <si>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</si>
  <si>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</si>
  <si>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</si>
  <si>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</si>
  <si>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</si>
  <si>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</si>
  <si>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</si>
  <si>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</si>
  <si>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</si>
  <si>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</si>
  <si>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</si>
  <si>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</si>
  <si>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</si>
  <si>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</si>
  <si>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</si>
  <si>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</si>
  <si>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</si>
  <si>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</si>
  <si>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</si>
  <si>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</si>
  <si>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</si>
  <si>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</si>
  <si>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</si>
  <si>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</si>
  <si>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</si>
  <si>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</si>
  <si>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</si>
  <si>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</si>
  <si>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</si>
  <si>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</si>
  <si>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</si>
  <si>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</si>
  <si>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</si>
  <si>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</si>
  <si>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</si>
  <si>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</si>
  <si>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</si>
  <si>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</si>
  <si>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</si>
  <si>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</si>
  <si>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</si>
  <si>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</si>
  <si>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</si>
  <si>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</si>
  <si>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</si>
  <si>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</si>
  <si>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</si>
  <si>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</si>
  <si>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</si>
  <si>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</si>
  <si>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</si>
  <si>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</si>
  <si>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</si>
  <si>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</si>
  <si>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</si>
  <si>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</si>
  <si>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</si>
  <si>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</si>
  <si>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</si>
  <si>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</si>
  <si>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</si>
  <si>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</si>
  <si>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</si>
  <si>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</si>
  <si>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</si>
  <si>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</si>
  <si>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</si>
  <si>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</si>
  <si>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</si>
  <si>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</si>
  <si>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</si>
  <si>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</si>
  <si>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</si>
  <si>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</si>
  <si>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</si>
  <si>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</si>
  <si>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</si>
  <si>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</si>
  <si>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</si>
  <si>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</si>
  <si>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</si>
  <si>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</si>
  <si>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</si>
  <si>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</si>
  <si>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</si>
  <si>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</si>
  <si>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</si>
  <si>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</si>
  <si>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</si>
  <si>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</si>
  <si>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</si>
  <si>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</si>
  <si>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</si>
  <si>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</si>
  <si>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</si>
  <si>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</si>
  <si>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</si>
  <si>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</si>
  <si>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</si>
  <si>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</si>
  <si>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</si>
  <si>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</si>
  <si>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</si>
  <si>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</si>
  <si>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</si>
  <si>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</si>
  <si>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</si>
  <si>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</si>
  <si>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</si>
  <si>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</si>
  <si>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</si>
  <si>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</si>
  <si>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</si>
  <si>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</si>
  <si>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</si>
  <si>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</si>
  <si>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</si>
  <si>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</si>
  <si>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</si>
  <si>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</si>
  <si>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</si>
  <si>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</si>
  <si>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</si>
  <si>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</si>
  <si>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</si>
  <si>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</si>
  <si>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</si>
  <si>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</si>
  <si>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</si>
  <si>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</si>
  <si>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</si>
  <si>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</si>
  <si>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</si>
  <si>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</si>
  <si>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</si>
  <si>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</si>
  <si>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</si>
  <si>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</si>
  <si>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</si>
  <si>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</si>
  <si>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</si>
  <si>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</si>
  <si>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</si>
  <si>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</si>
  <si>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</si>
  <si>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</si>
  <si>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</si>
  <si>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</si>
  <si>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</si>
  <si>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</si>
  <si>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</si>
  <si>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</si>
  <si>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</si>
  <si>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</si>
  <si>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</si>
  <si>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</si>
  <si>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</si>
  <si>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</si>
  <si>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</si>
  <si>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</si>
  <si>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</si>
  <si>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</si>
  <si>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</si>
  <si>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</si>
  <si>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</si>
  <si>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</si>
  <si>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</si>
  <si>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</si>
  <si>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</si>
  <si>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</si>
  <si>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</si>
  <si>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</si>
  <si>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</si>
  <si>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</si>
  <si>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</si>
  <si>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</si>
  <si>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</si>
  <si>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</si>
  <si>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</si>
  <si>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</si>
  <si>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</si>
  <si>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</si>
  <si>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</si>
  <si>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</si>
  <si>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</si>
  <si>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</si>
  <si>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</si>
  <si>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</si>
  <si>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</si>
  <si>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</si>
  <si>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</si>
  <si>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</si>
  <si>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</si>
  <si>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</si>
  <si>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</si>
  <si>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</si>
  <si>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</si>
  <si>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</si>
  <si>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</si>
  <si>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</si>
  <si>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</si>
  <si>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</si>
  <si>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</si>
  <si>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</si>
  <si>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</si>
  <si>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</si>
  <si>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</si>
  <si>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</si>
  <si>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</si>
  <si>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</si>
  <si>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</si>
  <si>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</si>
  <si>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</si>
  <si>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</si>
  <si>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</si>
  <si>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</si>
  <si>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</si>
  <si>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</si>
  <si>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</si>
  <si>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</si>
  <si>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</si>
  <si>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</si>
  <si>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</si>
  <si>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</si>
  <si>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</si>
  <si>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</si>
  <si>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</si>
  <si>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</si>
  <si>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</si>
  <si>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</si>
  <si>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</si>
  <si>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</si>
  <si>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</si>
  <si>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</si>
  <si>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</si>
  <si>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</si>
  <si>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</si>
  <si>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</si>
  <si>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</si>
  <si>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</si>
  <si>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</si>
  <si>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</si>
  <si>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</si>
  <si>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</si>
  <si>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</si>
  <si>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</si>
  <si>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</si>
  <si>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</si>
  <si>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</si>
  <si>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</si>
  <si>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</si>
  <si>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</si>
  <si>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</si>
  <si>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</si>
  <si>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</si>
  <si>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</si>
  <si>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</si>
  <si>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</si>
  <si>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</si>
  <si>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</si>
  <si>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</si>
  <si>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</si>
  <si>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</si>
  <si>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</si>
  <si>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</si>
  <si>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</si>
  <si>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</si>
  <si>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</si>
  <si>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</si>
  <si>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</si>
  <si>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</si>
  <si>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</si>
  <si>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</si>
  <si>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</si>
  <si>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</si>
  <si>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</si>
  <si>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</si>
  <si>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</si>
  <si>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</si>
  <si>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</si>
  <si>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</si>
  <si>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</si>
  <si>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</si>
  <si>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</si>
  <si>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</si>
  <si>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</si>
  <si>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</si>
  <si>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</si>
  <si>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</si>
  <si>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</si>
  <si>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</si>
  <si>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</si>
  <si>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</si>
  <si>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</si>
  <si>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</si>
  <si>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</si>
  <si>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</si>
  <si>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</si>
  <si>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</si>
  <si>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</si>
  <si>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</si>
  <si>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</si>
  <si>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</si>
  <si>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</si>
  <si>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</si>
  <si>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</si>
  <si>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</si>
  <si>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</si>
  <si>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</si>
  <si>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</si>
  <si>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</si>
  <si>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</si>
  <si>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</si>
  <si>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</si>
  <si>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</si>
  <si>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</si>
  <si>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</si>
  <si>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</si>
  <si>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</si>
  <si>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</si>
  <si>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</si>
  <si>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</si>
  <si>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</si>
  <si>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</si>
  <si>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</si>
  <si>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</si>
  <si>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</si>
  <si>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</si>
  <si>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</si>
  <si>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</si>
  <si>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</si>
  <si>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</si>
  <si>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</si>
  <si>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</si>
  <si>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</si>
  <si>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</si>
  <si>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</si>
  <si>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</si>
  <si>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</si>
  <si>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</si>
  <si>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</si>
  <si>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</si>
  <si>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</si>
  <si>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</si>
  <si>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</si>
  <si>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</si>
  <si>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</si>
  <si>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</si>
  <si>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</si>
  <si>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</si>
  <si>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</si>
  <si>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</si>
  <si>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</si>
  <si>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</si>
  <si>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</si>
  <si>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</si>
  <si>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</si>
  <si>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</si>
  <si>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</si>
  <si>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</si>
  <si>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</si>
  <si>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</si>
  <si>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</si>
  <si>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</si>
  <si>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</si>
  <si>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</si>
  <si>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</si>
  <si>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</si>
  <si>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</si>
  <si>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</si>
  <si>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</si>
  <si>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</si>
  <si>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</si>
  <si>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</si>
  <si>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</si>
  <si>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</si>
  <si>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</si>
  <si>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</si>
  <si>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</si>
  <si>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</si>
  <si>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</si>
  <si>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</si>
  <si>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</si>
  <si>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</si>
  <si>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</si>
  <si>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</si>
  <si>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</si>
  <si>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</si>
  <si>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</si>
  <si>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</si>
  <si>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</si>
  <si>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</si>
  <si>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</si>
  <si>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</si>
  <si>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</si>
  <si>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</si>
  <si>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</si>
  <si>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</si>
  <si>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</si>
  <si>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</si>
  <si>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</si>
  <si>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</si>
  <si>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</si>
  <si>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</si>
  <si>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</si>
  <si>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</si>
  <si>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</si>
  <si>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</si>
  <si>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</si>
  <si>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</si>
  <si>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</si>
  <si>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</si>
  <si>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</si>
  <si>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</si>
  <si>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</si>
  <si>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</si>
  <si>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</si>
  <si>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</si>
  <si>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</si>
  <si>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</si>
  <si>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</si>
  <si>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</si>
  <si>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</si>
  <si>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</si>
  <si>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</si>
  <si>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</si>
  <si>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</si>
  <si>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</si>
  <si>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</si>
  <si>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</si>
  <si>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</si>
  <si>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</si>
  <si>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</si>
  <si>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</si>
  <si>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</si>
  <si>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</si>
  <si>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</si>
  <si>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</si>
  <si>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</si>
  <si>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</si>
  <si>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</si>
  <si>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</si>
  <si>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</si>
  <si>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</si>
  <si>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</si>
  <si>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</si>
  <si>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</si>
  <si>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</si>
  <si>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</si>
  <si>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</si>
  <si>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</si>
  <si>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</si>
  <si>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</si>
  <si>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</si>
  <si>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</si>
  <si>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</si>
  <si>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</si>
  <si>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</si>
  <si>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</si>
  <si>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</si>
  <si>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</si>
  <si>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</si>
  <si>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</si>
  <si>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</si>
  <si>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</si>
  <si>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</si>
  <si>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</si>
  <si>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</si>
  <si>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</si>
  <si>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</si>
  <si>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</si>
  <si>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</si>
  <si>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</si>
  <si>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</si>
  <si>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</si>
  <si>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</si>
  <si>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</si>
  <si>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</si>
  <si>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</si>
  <si>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</si>
  <si>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</si>
  <si>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</si>
  <si>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</si>
  <si>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</si>
  <si>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</si>
  <si>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</si>
  <si>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</si>
  <si>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</si>
  <si>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</si>
  <si>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</si>
  <si>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</si>
  <si>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</si>
  <si>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</si>
  <si>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</si>
  <si>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</si>
  <si>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</si>
  <si>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</si>
  <si>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</si>
  <si>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</si>
  <si>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</si>
  <si>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</si>
  <si>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</si>
  <si>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</si>
  <si>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</si>
  <si>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</si>
  <si>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</si>
  <si>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</si>
  <si>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</si>
  <si>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</si>
  <si>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</si>
  <si>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</si>
  <si>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</si>
  <si>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</si>
  <si>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</si>
  <si>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</si>
  <si>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</si>
  <si>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</si>
  <si>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</si>
  <si>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</si>
  <si>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</si>
  <si>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</si>
  <si>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</si>
  <si>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</si>
  <si>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</si>
  <si>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</si>
  <si>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</si>
  <si>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</si>
  <si>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</si>
  <si>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</si>
  <si>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</si>
  <si>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</si>
  <si>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</si>
  <si>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</si>
  <si>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</si>
  <si>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</si>
  <si>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</si>
  <si>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</si>
  <si>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</si>
  <si>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</si>
  <si>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</si>
  <si>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</si>
  <si>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</si>
  <si>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</si>
  <si>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</si>
  <si>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</si>
  <si>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</si>
  <si>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</si>
  <si>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</si>
  <si>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</si>
  <si>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</si>
  <si>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</si>
  <si>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</si>
  <si>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</si>
  <si>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</si>
  <si>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</si>
  <si>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</si>
  <si>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</si>
  <si>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</si>
  <si>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</si>
  <si>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</si>
  <si>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</si>
  <si>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</si>
  <si>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</si>
  <si>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</si>
  <si>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</si>
  <si>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</si>
  <si>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</si>
  <si>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</si>
  <si>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</si>
  <si>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</si>
  <si>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</si>
  <si>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</si>
  <si>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</si>
  <si>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</si>
  <si>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</si>
  <si>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</si>
  <si>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</si>
  <si>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</si>
  <si>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</si>
  <si>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</si>
  <si>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</si>
  <si>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</si>
  <si>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</si>
  <si>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</si>
  <si>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</si>
  <si>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</si>
  <si>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</si>
  <si>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</si>
  <si>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</si>
  <si>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</si>
  <si>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</si>
  <si>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</si>
  <si>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</si>
  <si>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</si>
  <si>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</si>
  <si>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</si>
  <si>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</si>
  <si>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</si>
  <si>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</si>
  <si>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</si>
  <si>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</si>
  <si>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</si>
  <si>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</si>
  <si>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</si>
  <si>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</si>
  <si>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</si>
  <si>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</si>
  <si>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</si>
  <si>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</si>
  <si>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</si>
  <si>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</si>
  <si>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</si>
  <si>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</si>
  <si>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</si>
  <si>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</si>
  <si>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</si>
  <si>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</si>
  <si>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</si>
  <si>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</si>
  <si>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</si>
  <si>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</si>
  <si>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</si>
  <si>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</si>
  <si>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</si>
  <si>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</si>
  <si>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</si>
  <si>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</si>
  <si>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</si>
  <si>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</si>
  <si>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</si>
  <si>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</si>
  <si>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</si>
  <si>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</si>
  <si>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</si>
  <si>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</si>
  <si>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</si>
  <si>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</si>
  <si>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</si>
  <si>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</si>
  <si>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</si>
  <si>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</si>
  <si>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</si>
  <si>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</si>
  <si>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</si>
  <si>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</si>
  <si>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</si>
  <si>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</si>
  <si>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</si>
  <si>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</si>
  <si>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</si>
  <si>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</si>
  <si>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</si>
  <si>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</si>
  <si>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</si>
  <si>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</si>
  <si>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</si>
  <si>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</si>
  <si>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</si>
  <si>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</si>
  <si>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</si>
  <si>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</si>
  <si>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</si>
  <si>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</si>
  <si>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</si>
  <si>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</si>
  <si>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</si>
  <si>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</si>
  <si>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</si>
  <si>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</si>
  <si>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</si>
  <si>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</si>
  <si>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</si>
  <si>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</si>
  <si>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</si>
  <si>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</si>
  <si>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</si>
  <si>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</si>
  <si>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</si>
  <si>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</si>
  <si>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</si>
  <si>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</si>
  <si>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</si>
  <si>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</si>
  <si>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</si>
  <si>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</si>
  <si>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</si>
  <si>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</si>
  <si>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</si>
  <si>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</si>
  <si>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</si>
  <si>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</si>
  <si>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</si>
  <si>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</si>
  <si>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</si>
  <si>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</si>
  <si>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</si>
  <si>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</si>
  <si>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</si>
  <si>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</si>
  <si>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</si>
  <si>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</si>
  <si>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</si>
  <si>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</si>
  <si>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</si>
  <si>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</si>
  <si>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</si>
  <si>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</si>
  <si>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</si>
  <si>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</si>
  <si>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</si>
  <si>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</si>
  <si>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</si>
  <si>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</si>
  <si>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</si>
  <si>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</si>
  <si>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</si>
  <si>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</si>
  <si>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</si>
  <si>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</si>
  <si>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</si>
  <si>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</si>
  <si>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</si>
  <si>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</si>
  <si>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</si>
  <si>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</si>
  <si>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</si>
  <si>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</si>
  <si>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</si>
  <si>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</si>
  <si>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</si>
  <si>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</si>
  <si>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</si>
  <si>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</si>
  <si>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</si>
  <si>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</si>
  <si>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</si>
  <si>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</si>
  <si>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</si>
  <si>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</si>
  <si>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</si>
  <si>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</si>
  <si>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</si>
  <si>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</si>
  <si>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</si>
  <si>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</si>
  <si>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</si>
  <si>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</si>
  <si>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</si>
  <si>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</si>
  <si>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</si>
  <si>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</si>
  <si>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</si>
  <si>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</si>
  <si>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</si>
  <si>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</si>
  <si>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</si>
  <si>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</si>
  <si>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</si>
  <si>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</si>
  <si>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</si>
  <si>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</si>
  <si>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</si>
  <si>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</si>
  <si>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</si>
  <si>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</si>
  <si>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</si>
  <si>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</si>
  <si>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</si>
  <si>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</si>
  <si>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</si>
  <si>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</si>
  <si>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</si>
  <si>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</si>
  <si>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</si>
  <si>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</si>
  <si>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</si>
  <si>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</si>
  <si>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</si>
  <si>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</si>
  <si>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</si>
  <si>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</si>
  <si>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</si>
  <si>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</si>
  <si>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</si>
  <si>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</si>
  <si>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</si>
  <si>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</si>
  <si>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</si>
  <si>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</si>
  <si>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</si>
  <si>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</si>
  <si>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</si>
  <si>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</si>
  <si>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</si>
  <si>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</si>
  <si>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</si>
  <si>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</si>
  <si>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</si>
  <si>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</si>
  <si>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</si>
  <si>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</si>
  <si>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</si>
  <si>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</si>
  <si>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</si>
  <si>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</si>
  <si>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</si>
  <si>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</si>
  <si>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</si>
  <si>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</si>
  <si>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</si>
  <si>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</si>
  <si>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</si>
  <si>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</si>
  <si>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</si>
  <si>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</si>
  <si>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</si>
  <si>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</si>
  <si>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</si>
  <si>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</si>
  <si>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</si>
  <si>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</si>
  <si>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</si>
  <si>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</si>
  <si>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</si>
  <si>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</si>
  <si>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</si>
  <si>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</si>
  <si>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</si>
  <si>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</si>
  <si>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</si>
  <si>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</si>
  <si>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</si>
  <si>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</si>
  <si>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</si>
  <si>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</si>
  <si>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</si>
  <si>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</si>
  <si>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</si>
  <si>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</si>
  <si>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</si>
  <si>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</si>
  <si>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</si>
  <si>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</si>
  <si>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</si>
  <si>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</si>
  <si>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</si>
  <si>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</si>
  <si>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</si>
  <si>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</si>
  <si>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</si>
  <si>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</si>
  <si>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</si>
  <si>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</si>
  <si>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</si>
  <si>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</si>
  <si>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</si>
  <si>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</si>
  <si>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</si>
  <si>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</si>
  <si>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</si>
  <si>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</si>
  <si>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</si>
  <si>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</si>
  <si>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</si>
  <si>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</si>
  <si>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</si>
  <si>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</si>
  <si>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</si>
  <si>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</si>
  <si>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</si>
  <si>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</si>
  <si>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</si>
  <si>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</si>
  <si>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</si>
  <si>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</si>
  <si>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</si>
  <si>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</si>
  <si>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</si>
  <si>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</si>
  <si>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</si>
  <si>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</si>
  <si>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</si>
  <si>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</si>
  <si>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</si>
  <si>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</si>
  <si>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</si>
  <si>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</si>
  <si>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</si>
  <si>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</si>
  <si>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</si>
  <si>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</si>
  <si>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</si>
  <si>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</si>
  <si>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</si>
  <si>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</si>
  <si>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</si>
  <si>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</si>
  <si>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</si>
  <si>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</si>
  <si>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</si>
  <si>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</si>
  <si>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</si>
  <si>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</si>
  <si>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</si>
  <si>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</si>
  <si>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</si>
  <si>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</si>
  <si>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</si>
  <si>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</si>
  <si>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</si>
  <si>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</si>
  <si>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</si>
  <si>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</si>
  <si>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</si>
  <si>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</si>
  <si>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</si>
  <si>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</si>
  <si>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</si>
  <si>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</si>
  <si>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</si>
  <si>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</si>
  <si>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</si>
  <si>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</si>
  <si>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</si>
  <si>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</si>
  <si>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</si>
  <si>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</si>
  <si>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</si>
  <si>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</si>
  <si>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</si>
  <si>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</si>
  <si>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</si>
  <si>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</si>
  <si>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</si>
  <si>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</si>
  <si>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</si>
  <si>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</si>
  <si>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</si>
  <si>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</si>
  <si>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</si>
  <si>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</si>
  <si>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</si>
  <si>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</si>
  <si>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</si>
  <si>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</si>
  <si>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</si>
  <si>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</si>
  <si>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</si>
  <si>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</si>
  <si>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</si>
  <si>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</si>
  <si>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</si>
  <si>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</si>
  <si>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</si>
  <si>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</si>
  <si>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</si>
  <si>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</si>
  <si>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</si>
  <si>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</si>
  <si>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</si>
  <si>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</si>
  <si>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</si>
  <si>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</si>
  <si>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</si>
  <si>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</si>
  <si>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</si>
  <si>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</si>
  <si>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</si>
  <si>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</si>
  <si>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</si>
  <si>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</si>
  <si>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</si>
  <si>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</si>
  <si>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</si>
  <si>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</si>
  <si>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</si>
  <si>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</si>
  <si>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</si>
  <si>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</si>
  <si>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</si>
  <si>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</si>
  <si>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</si>
  <si>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</si>
  <si>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</si>
  <si>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</si>
  <si>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</si>
  <si>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</si>
  <si>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</si>
  <si>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</si>
  <si>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</si>
  <si>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</si>
  <si>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</si>
  <si>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</si>
  <si>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</si>
  <si>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</si>
  <si>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</si>
  <si>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</si>
  <si>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</si>
  <si>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</si>
  <si>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</si>
  <si>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</si>
  <si>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</si>
  <si>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</si>
  <si>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</si>
  <si>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</si>
  <si>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</si>
  <si>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</si>
  <si>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</si>
  <si>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</si>
  <si>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</si>
  <si>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</si>
  <si>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</si>
  <si>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</si>
  <si>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</si>
  <si>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</si>
  <si>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</si>
  <si>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</si>
  <si>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</si>
  <si>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</si>
  <si>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</si>
  <si>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</si>
  <si>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</si>
  <si>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</si>
  <si>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</si>
  <si>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</si>
  <si>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</si>
  <si>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</si>
  <si>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</si>
  <si>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</si>
  <si>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</si>
  <si>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</si>
  <si>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</si>
  <si>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</si>
  <si>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</si>
  <si>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</si>
  <si>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</si>
  <si>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</si>
  <si>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</si>
  <si>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</si>
  <si>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</si>
  <si>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</si>
  <si>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</si>
  <si>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</si>
  <si>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</si>
  <si>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</si>
  <si>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</si>
  <si>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</si>
  <si>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</si>
  <si>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</si>
  <si>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</si>
  <si>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</si>
  <si>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</si>
  <si>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</si>
  <si>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</si>
  <si>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</si>
  <si>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</si>
  <si>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</si>
  <si>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</si>
  <si>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</si>
  <si>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</si>
  <si>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</si>
  <si>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</si>
  <si>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</si>
  <si>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</si>
  <si>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</si>
  <si>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</si>
  <si>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</si>
  <si>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</si>
  <si>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</si>
  <si>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</si>
  <si>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</si>
  <si>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</si>
  <si>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</si>
  <si>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</si>
  <si>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</si>
  <si>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</si>
  <si>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</si>
  <si>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</si>
  <si>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</si>
  <si>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</si>
  <si>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</si>
  <si>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</si>
  <si>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</si>
  <si>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</si>
  <si>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</si>
  <si>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</si>
  <si>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</si>
  <si>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</si>
  <si>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</si>
  <si>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</si>
  <si>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</si>
  <si>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</si>
  <si>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</si>
  <si>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</si>
  <si>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</si>
  <si>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</si>
  <si>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</si>
  <si>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</si>
  <si>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</si>
  <si>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</si>
  <si>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</si>
  <si>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</si>
  <si>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</si>
  <si>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</si>
  <si>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</si>
  <si>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</si>
  <si>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</si>
  <si>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</si>
  <si>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</si>
  <si>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</si>
  <si>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</si>
  <si>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</si>
  <si>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</si>
  <si>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</si>
  <si>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</si>
  <si>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</si>
  <si>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</si>
  <si>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</si>
  <si>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</si>
  <si>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</si>
  <si>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</si>
  <si>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</si>
  <si>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</si>
  <si>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</si>
  <si>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</si>
  <si>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</si>
  <si>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</si>
  <si>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</si>
  <si>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</si>
  <si>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</si>
  <si>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</si>
  <si>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</si>
  <si>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</si>
  <si>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</si>
  <si>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</si>
  <si>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</si>
  <si>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</si>
  <si>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</si>
  <si>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</si>
  <si>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</si>
  <si>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</si>
  <si>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</si>
  <si>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</si>
  <si>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</si>
  <si>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</si>
  <si>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</si>
  <si>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</si>
  <si>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</si>
  <si>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</si>
  <si>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</si>
  <si>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</si>
  <si>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</si>
  <si>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</si>
  <si>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</si>
  <si>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</si>
  <si>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</si>
  <si>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</si>
  <si>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</si>
  <si>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</si>
  <si>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</si>
  <si>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</si>
  <si>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</si>
  <si>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</si>
  <si>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</si>
  <si>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</si>
  <si>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</si>
  <si>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</si>
  <si>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</si>
  <si>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</si>
  <si>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</si>
  <si>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</si>
  <si>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</si>
  <si>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</si>
  <si>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</si>
  <si>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</si>
  <si>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</si>
  <si>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</si>
  <si>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</si>
  <si>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</si>
  <si>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</si>
  <si>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</si>
  <si>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</si>
  <si>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</si>
  <si>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</si>
  <si>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</si>
  <si>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</si>
  <si>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</si>
  <si>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</si>
  <si>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</si>
  <si>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</si>
  <si>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</si>
  <si>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</si>
  <si>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</si>
  <si>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</si>
  <si>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</si>
  <si>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</si>
  <si>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</si>
  <si>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</si>
  <si>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</si>
  <si>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</si>
  <si>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</si>
  <si>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</si>
  <si>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</si>
  <si>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</si>
  <si>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</si>
  <si>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</si>
  <si>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</si>
  <si>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</si>
  <si>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</si>
  <si>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</si>
  <si>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</si>
  <si>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</si>
  <si>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</si>
  <si>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</si>
  <si>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</si>
  <si>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</si>
  <si>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</si>
  <si>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</si>
  <si>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</si>
  <si>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</si>
  <si>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</si>
  <si>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</si>
  <si>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</si>
  <si>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</si>
  <si>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</si>
  <si>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</si>
  <si>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</si>
  <si>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</si>
  <si>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</si>
  <si>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</si>
  <si>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</si>
  <si>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</si>
  <si>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</si>
  <si>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</si>
  <si>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</si>
  <si>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</si>
  <si>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</si>
  <si>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</si>
  <si>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</si>
  <si>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</si>
  <si>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</si>
  <si>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</si>
  <si>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</si>
  <si>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</si>
  <si>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</si>
  <si>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</si>
  <si>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</si>
  <si>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</si>
  <si>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</si>
  <si>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</si>
  <si>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</si>
  <si>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</si>
  <si>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</si>
  <si>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</si>
  <si>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</si>
  <si>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</si>
  <si>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</si>
  <si>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</si>
  <si>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</si>
  <si>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</si>
  <si>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</si>
  <si>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</si>
  <si>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</si>
  <si>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</si>
  <si>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</si>
  <si>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</si>
  <si>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</si>
  <si>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</si>
  <si>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</si>
  <si>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</si>
  <si>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</si>
  <si>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</si>
  <si>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</si>
  <si>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</si>
  <si>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</si>
  <si>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</si>
  <si>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</si>
  <si>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</si>
  <si>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</si>
  <si>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</si>
  <si>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</si>
  <si>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</si>
  <si>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</si>
  <si>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</si>
  <si>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</si>
  <si>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</si>
  <si>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</si>
  <si>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</si>
  <si>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</si>
  <si>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</si>
  <si>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</si>
  <si>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</si>
  <si>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</si>
  <si>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</si>
  <si>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</si>
  <si>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</si>
  <si>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</si>
  <si>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</si>
  <si>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</si>
  <si>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</si>
  <si>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</si>
  <si>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</si>
  <si>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</si>
  <si>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</si>
  <si>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</si>
  <si>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</si>
  <si>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</si>
  <si>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</si>
  <si>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</si>
  <si>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</si>
  <si>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</si>
  <si>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</si>
  <si>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</si>
  <si>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</si>
  <si>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</si>
  <si>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</si>
  <si>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</si>
  <si>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</si>
  <si>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</si>
  <si>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</si>
  <si>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</si>
  <si>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</si>
  <si>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</si>
  <si>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</si>
  <si>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</si>
  <si>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</si>
  <si>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</si>
  <si>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</si>
  <si>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</si>
  <si>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</si>
  <si>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</si>
  <si>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</si>
  <si>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</si>
  <si>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</si>
  <si>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</si>
  <si>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</si>
  <si>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</si>
  <si>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</si>
  <si>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</si>
  <si>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</si>
  <si>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</si>
  <si>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</si>
  <si>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</si>
  <si>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</si>
  <si>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</si>
  <si>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</si>
  <si>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</si>
  <si>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</si>
  <si>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</si>
  <si>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</si>
  <si>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</si>
  <si>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</si>
  <si>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</si>
  <si>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</si>
  <si>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</si>
  <si>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</si>
  <si>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</si>
  <si>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</si>
  <si>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</si>
  <si>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</si>
  <si>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</si>
  <si>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</si>
  <si>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</si>
  <si>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</si>
  <si>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</si>
  <si>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</si>
  <si>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</si>
  <si>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</si>
  <si>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</si>
  <si>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</si>
  <si>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</si>
  <si>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</si>
  <si>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</si>
  <si>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</si>
  <si>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</si>
  <si>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</si>
  <si>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</si>
  <si>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</si>
  <si>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</si>
  <si>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</si>
  <si>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</si>
  <si>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</si>
  <si>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</si>
  <si>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</si>
  <si>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</si>
  <si>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</si>
  <si>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</si>
  <si>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</si>
  <si>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</si>
  <si>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</si>
  <si>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</si>
  <si>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</si>
  <si>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</si>
  <si>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</si>
  <si>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</si>
  <si>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</si>
  <si>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</si>
  <si>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</si>
  <si>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</si>
  <si>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</si>
  <si>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</si>
  <si>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</si>
  <si>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</si>
  <si>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</si>
  <si>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</si>
  <si>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</si>
  <si>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</si>
  <si>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</si>
  <si>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</si>
  <si>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</si>
  <si>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</si>
  <si>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</si>
  <si>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</si>
  <si>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</si>
  <si>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</si>
  <si>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</si>
  <si>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</si>
  <si>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</si>
  <si>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</si>
  <si>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</si>
  <si>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</si>
  <si>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</si>
  <si>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</si>
  <si>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</si>
  <si>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</si>
  <si>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</si>
  <si>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</si>
  <si>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</si>
  <si>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</si>
  <si>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</si>
  <si>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</si>
  <si>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</si>
  <si>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</si>
  <si>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</si>
  <si>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</si>
  <si>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</si>
  <si>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</si>
  <si>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</si>
  <si>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</si>
  <si>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</si>
  <si>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</si>
  <si>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</si>
  <si>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</si>
  <si>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</si>
  <si>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</si>
  <si>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</si>
  <si>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</si>
  <si>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</si>
  <si>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</si>
  <si>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</si>
  <si>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</si>
  <si>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</si>
  <si>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</si>
  <si>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</si>
  <si>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</si>
  <si>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</si>
  <si>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</si>
  <si>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</si>
  <si>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</si>
  <si>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</si>
  <si>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</si>
  <si>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</si>
  <si>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</si>
  <si>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</si>
  <si>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</si>
  <si>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</si>
  <si>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</si>
  <si>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</si>
  <si>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</si>
  <si>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</si>
  <si>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</si>
  <si>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</si>
  <si>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</si>
  <si>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</si>
  <si>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</si>
  <si>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</si>
  <si>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</si>
  <si>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</si>
  <si>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</si>
  <si>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</si>
  <si>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</si>
  <si>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</si>
  <si>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</si>
  <si>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</si>
  <si>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</si>
  <si>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</si>
  <si>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</si>
  <si>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</si>
  <si>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</si>
  <si>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</si>
  <si>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</si>
  <si>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</si>
  <si>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</si>
  <si>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</si>
  <si>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</si>
  <si>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</si>
  <si>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</si>
  <si>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</si>
  <si>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</si>
  <si>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</si>
  <si>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</si>
  <si>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</si>
  <si>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</si>
  <si>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</si>
  <si>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</si>
  <si>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</si>
  <si>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</si>
  <si>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</si>
  <si>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</si>
  <si>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</si>
  <si>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</si>
  <si>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</si>
  <si>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</si>
  <si>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</si>
  <si>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</si>
  <si>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</si>
  <si>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</si>
  <si>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</si>
  <si>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</si>
  <si>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</si>
  <si>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</si>
  <si>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</si>
  <si>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</si>
  <si>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</si>
  <si>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</si>
  <si>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</si>
  <si>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</si>
  <si>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</si>
  <si>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</si>
  <si>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</si>
  <si>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</si>
  <si>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</si>
  <si>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</si>
  <si>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</si>
  <si>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</si>
  <si>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</si>
  <si>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</si>
  <si>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</si>
  <si>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</si>
  <si>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</si>
  <si>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</si>
  <si>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</si>
  <si>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</si>
  <si>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</si>
  <si>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</si>
  <si>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</si>
  <si>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</si>
  <si>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</si>
  <si>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</si>
  <si>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</si>
  <si>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</si>
  <si>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</si>
  <si>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</si>
  <si>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</si>
  <si>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</si>
  <si>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</si>
  <si>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</si>
  <si>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</si>
  <si>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</si>
  <si>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</si>
  <si>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</si>
  <si>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</si>
  <si>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</si>
  <si>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</si>
  <si>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</si>
  <si>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</si>
  <si>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</si>
  <si>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</si>
  <si>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</si>
  <si>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</si>
  <si>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</si>
  <si>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</si>
  <si>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</si>
  <si>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</si>
  <si>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</si>
  <si>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</si>
  <si>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</si>
  <si>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</si>
  <si>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</si>
  <si>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</si>
  <si>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</si>
  <si>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</si>
  <si>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</si>
  <si>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</si>
  <si>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</si>
  <si>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</si>
  <si>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</si>
  <si>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</si>
  <si>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</si>
  <si>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</si>
  <si>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</si>
  <si>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</si>
  <si>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</si>
  <si>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</si>
  <si>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</si>
  <si>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</si>
  <si>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</si>
  <si>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</si>
  <si>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</si>
  <si>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</si>
  <si>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</si>
  <si>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</si>
  <si>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</si>
  <si>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</si>
  <si>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</si>
  <si>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</si>
  <si>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</si>
  <si>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</si>
  <si>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</si>
  <si>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</si>
  <si>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</si>
  <si>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</si>
  <si>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</si>
  <si>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</si>
  <si>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</si>
  <si>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</si>
  <si>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</si>
  <si>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</si>
  <si>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</si>
  <si>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</si>
  <si>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</si>
  <si>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</si>
  <si>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</si>
  <si>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</si>
  <si>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</si>
  <si>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</si>
  <si>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</si>
  <si>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</si>
  <si>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</si>
  <si>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</si>
  <si>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</si>
  <si>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</si>
  <si>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</si>
  <si>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</si>
  <si>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</si>
  <si>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</si>
  <si>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</si>
  <si>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</si>
  <si>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</si>
  <si>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</si>
  <si>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</si>
  <si>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</si>
  <si>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</si>
  <si>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</si>
  <si>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</si>
  <si>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</si>
  <si>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</si>
  <si>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</si>
  <si>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</si>
  <si>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</si>
  <si>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</si>
  <si>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</si>
  <si>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</si>
  <si>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</si>
  <si>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</si>
  <si>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</si>
  <si>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</si>
  <si>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</si>
  <si>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</si>
  <si>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</si>
  <si>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</si>
  <si>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</si>
  <si>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</si>
  <si>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</si>
  <si>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</si>
  <si>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</si>
  <si>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</si>
  <si>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</si>
  <si>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</si>
  <si>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</si>
  <si>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</si>
  <si>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</si>
  <si>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</si>
  <si>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</si>
  <si>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</si>
  <si>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</si>
  <si>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</si>
  <si>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</si>
  <si>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</si>
  <si>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</si>
  <si>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</si>
  <si>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</si>
  <si>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</si>
  <si>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</si>
  <si>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</si>
  <si>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</si>
  <si>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</si>
  <si>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</si>
  <si>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</si>
  <si>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</si>
  <si>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</si>
  <si>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</si>
  <si>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</si>
  <si>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</si>
  <si>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</si>
  <si>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</si>
  <si>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</si>
  <si>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</si>
  <si>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</si>
  <si>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</si>
  <si>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</si>
  <si>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</si>
  <si>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</si>
  <si>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</si>
  <si>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</si>
  <si>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</si>
  <si>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</si>
  <si>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</si>
  <si>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</si>
  <si>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</si>
  <si>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</si>
  <si>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</si>
  <si>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</si>
  <si>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</si>
  <si>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</si>
  <si>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</si>
  <si>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</si>
  <si>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</si>
  <si>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</si>
  <si>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</si>
  <si>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</si>
  <si>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</si>
  <si>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</si>
  <si>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</si>
  <si>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</si>
  <si>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</si>
  <si>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</si>
  <si>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</si>
  <si>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</si>
  <si>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</si>
  <si>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</si>
  <si>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</si>
  <si>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</si>
  <si>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</si>
  <si>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</si>
  <si>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</si>
  <si>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</si>
  <si>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</si>
  <si>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</si>
  <si>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</si>
  <si>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</si>
  <si>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</si>
  <si>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</si>
  <si>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</si>
  <si>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</si>
  <si>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</si>
  <si>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</si>
  <si>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</si>
  <si>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</si>
  <si>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</si>
  <si>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</si>
  <si>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</si>
  <si>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</si>
  <si>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</si>
  <si>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</si>
  <si>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</si>
  <si>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</si>
  <si>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</si>
  <si>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</si>
  <si>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</si>
  <si>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</si>
  <si>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</si>
  <si>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</si>
  <si>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</si>
  <si>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</si>
  <si>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</si>
  <si>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</si>
  <si>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</si>
  <si>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</si>
  <si>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</si>
  <si>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</si>
  <si>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</si>
  <si>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</si>
  <si>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</si>
  <si>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</si>
  <si>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</si>
  <si>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</si>
  <si>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</si>
  <si>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</si>
  <si>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</si>
  <si>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</si>
  <si>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</si>
  <si>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</si>
  <si>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</si>
  <si>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</si>
  <si>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</si>
  <si>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</si>
  <si>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</si>
  <si>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</si>
  <si>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</si>
  <si>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</si>
  <si>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</si>
  <si>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</si>
  <si>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</si>
  <si>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</si>
  <si>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</si>
  <si>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</si>
  <si>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</si>
  <si>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</si>
  <si>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</si>
  <si>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</si>
  <si>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</si>
  <si>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</si>
  <si>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</si>
  <si>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</si>
  <si>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</si>
  <si>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</si>
  <si>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</si>
  <si>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</si>
  <si>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</si>
  <si>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</si>
  <si>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</si>
  <si>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</si>
  <si>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</si>
  <si>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</si>
  <si>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</si>
  <si>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</si>
  <si>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</si>
  <si>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</si>
  <si>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</si>
  <si>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</si>
  <si>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</si>
  <si>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</si>
  <si>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</si>
  <si>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</si>
  <si>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</si>
  <si>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</si>
  <si>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</si>
  <si>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</si>
  <si>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</si>
  <si>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</si>
  <si>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</si>
  <si>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</si>
  <si>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</si>
  <si>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</si>
  <si>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</si>
  <si>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</si>
  <si>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</si>
  <si>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</si>
  <si>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</si>
  <si>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</si>
  <si>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</si>
  <si>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</si>
  <si>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</si>
  <si>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</si>
  <si>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</si>
  <si>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</si>
  <si>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</si>
  <si>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</si>
  <si>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</si>
  <si>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</si>
  <si>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</si>
  <si>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</si>
  <si>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</si>
  <si>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</si>
  <si>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</si>
  <si>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</si>
  <si>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</si>
  <si>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</si>
  <si>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</si>
  <si>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</si>
  <si>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</si>
  <si>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</si>
  <si>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</si>
  <si>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</si>
  <si>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</si>
  <si>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</si>
  <si>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</si>
  <si>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</si>
  <si>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</si>
  <si>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</si>
  <si>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</si>
  <si>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</si>
  <si>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</si>
  <si>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</si>
  <si>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</si>
  <si>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</si>
  <si>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</si>
  <si>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</si>
  <si>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</si>
  <si>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</si>
  <si>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</si>
  <si>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</si>
  <si>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</si>
  <si>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</si>
  <si>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</si>
  <si>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</si>
  <si>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</si>
  <si>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</si>
  <si>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</si>
  <si>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</si>
  <si>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</si>
  <si>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</si>
  <si>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</si>
  <si>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</si>
  <si>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</si>
  <si>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</si>
  <si>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</si>
  <si>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</si>
  <si>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</si>
  <si>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</si>
  <si>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</si>
  <si>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</si>
  <si>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</si>
  <si>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</si>
  <si>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</si>
  <si>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</si>
  <si>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</si>
  <si>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</si>
  <si>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</si>
  <si>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</si>
  <si>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</si>
  <si>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</si>
  <si>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</si>
  <si>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</si>
  <si>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</si>
  <si>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</si>
  <si>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</si>
  <si>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</si>
  <si>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</si>
  <si>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</si>
  <si>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</si>
  <si>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</si>
  <si>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</si>
  <si>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</si>
  <si>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</si>
  <si>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</si>
  <si>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</si>
  <si>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</si>
  <si>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</si>
  <si>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</si>
  <si>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</si>
  <si>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</si>
  <si>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</si>
  <si>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</si>
  <si>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</si>
  <si>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</si>
  <si>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</si>
  <si>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</si>
  <si>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</si>
  <si>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</si>
  <si>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</si>
  <si>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</si>
  <si>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</si>
  <si>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</si>
  <si>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</si>
  <si>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</si>
  <si>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</si>
  <si>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</si>
  <si>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</si>
  <si>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</si>
  <si>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</si>
  <si>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</si>
  <si>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</si>
  <si>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</si>
  <si>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</si>
  <si>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</si>
  <si>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</si>
  <si>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</si>
  <si>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</si>
  <si>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</si>
  <si>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</si>
  <si>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</si>
  <si>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</si>
  <si>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</si>
  <si>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</si>
  <si>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</si>
  <si>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</si>
  <si>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</si>
  <si>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</si>
  <si>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</si>
  <si>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</si>
  <si>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</si>
  <si>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</si>
  <si>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</si>
  <si>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</si>
  <si>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</si>
  <si>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</si>
  <si>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</si>
  <si>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</si>
  <si>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</si>
  <si>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</si>
  <si>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</si>
  <si>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</si>
  <si>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</si>
  <si>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</si>
  <si>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</si>
  <si>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</si>
  <si>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</si>
  <si>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</si>
  <si>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</si>
  <si>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</si>
  <si>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</si>
  <si>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</si>
  <si>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</si>
  <si>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</si>
  <si>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</si>
  <si>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</si>
  <si>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</si>
  <si>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</si>
  <si>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</si>
  <si>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</si>
  <si>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</si>
  <si>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</si>
  <si>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</si>
  <si>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</si>
  <si>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</si>
  <si>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</si>
  <si>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</si>
  <si>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</si>
  <si>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</si>
  <si>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</si>
  <si>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</si>
  <si>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</si>
  <si>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</si>
  <si>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</si>
  <si>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</si>
  <si>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</si>
  <si>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</si>
  <si>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</si>
  <si>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</si>
  <si>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</si>
  <si>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</si>
  <si>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</si>
  <si>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</si>
  <si>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</si>
  <si>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</si>
  <si>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</si>
  <si>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</si>
  <si>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</si>
  <si>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</si>
  <si>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</si>
  <si>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</si>
  <si>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</si>
  <si>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</si>
  <si>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</si>
  <si>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</si>
  <si>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</si>
  <si>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</si>
  <si>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</si>
  <si>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</si>
  <si>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</si>
  <si>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</si>
  <si>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</si>
  <si>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</si>
  <si>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</si>
  <si>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</si>
  <si>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</si>
  <si>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</si>
  <si>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</si>
  <si>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</si>
  <si>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</si>
  <si>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</si>
  <si>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</si>
  <si>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</si>
  <si>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</si>
  <si>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</si>
  <si>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</si>
  <si>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</si>
  <si>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</si>
  <si>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</si>
  <si>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</si>
  <si>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</si>
  <si>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</si>
  <si>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</si>
  <si>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</si>
  <si>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</si>
  <si>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</si>
  <si>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</si>
  <si>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</si>
  <si>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</si>
  <si>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</si>
  <si>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</si>
  <si>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</si>
  <si>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</si>
  <si>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</si>
  <si>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</si>
  <si>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</si>
  <si>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</si>
  <si>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</si>
  <si>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</si>
  <si>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</si>
  <si>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</si>
  <si>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</si>
  <si>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</si>
  <si>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</si>
  <si>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</si>
  <si>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</si>
  <si>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</si>
  <si>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</si>
  <si>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</si>
  <si>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</si>
  <si>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</si>
  <si>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</si>
  <si>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</si>
  <si>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</si>
  <si>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</si>
  <si>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</si>
  <si>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</si>
  <si>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</si>
  <si>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</si>
  <si>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</si>
  <si>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</si>
  <si>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</si>
  <si>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</si>
  <si>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</si>
  <si>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</si>
  <si>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</si>
  <si>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</si>
  <si>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</si>
  <si>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</si>
  <si>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</si>
  <si>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</si>
  <si>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</si>
  <si>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</si>
  <si>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</si>
  <si>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</si>
  <si>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</si>
  <si>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</si>
  <si>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</si>
  <si>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</si>
  <si>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</si>
  <si>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</si>
  <si>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</si>
  <si>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</si>
  <si>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</si>
  <si>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</si>
  <si>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</si>
  <si>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</si>
  <si>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</si>
  <si>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</si>
  <si>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</si>
  <si>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</si>
  <si>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</si>
  <si>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</si>
  <si>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</si>
  <si>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</si>
  <si>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</si>
  <si>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</si>
  <si>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</si>
  <si>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</si>
  <si>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</si>
  <si>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</si>
  <si>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</si>
  <si>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</si>
  <si>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</si>
  <si>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</si>
  <si>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</si>
  <si>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</si>
  <si>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</si>
  <si>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</si>
  <si>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</si>
  <si>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</si>
  <si>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</si>
  <si>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</si>
  <si>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</si>
  <si>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</si>
  <si>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</si>
  <si>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</si>
  <si>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</si>
  <si>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</si>
  <si>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</si>
  <si>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</si>
  <si>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</si>
  <si>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</si>
  <si>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</si>
  <si>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</si>
  <si>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</si>
  <si>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</si>
  <si>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</si>
  <si>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</si>
  <si>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</si>
  <si>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</si>
  <si>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</si>
  <si>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</si>
  <si>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</si>
  <si>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</si>
  <si>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</si>
  <si>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</si>
  <si>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</si>
  <si>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</si>
  <si>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</si>
  <si>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</si>
  <si>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</si>
  <si>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</si>
  <si>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</si>
  <si>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</si>
  <si>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</si>
  <si>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</si>
  <si>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</si>
  <si>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</si>
  <si>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</si>
  <si>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</si>
  <si>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</si>
  <si>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</si>
  <si>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</si>
  <si>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</si>
  <si>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</si>
  <si>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</si>
  <si>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</si>
  <si>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</si>
  <si>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</si>
  <si>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</si>
  <si>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</si>
  <si>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</si>
  <si>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</si>
  <si>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</si>
  <si>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</si>
  <si>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</si>
  <si>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</si>
  <si>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</si>
  <si>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</si>
  <si>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</si>
  <si>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</si>
  <si>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</si>
  <si>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</si>
  <si>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</si>
  <si>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</si>
  <si>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</si>
  <si>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</si>
  <si>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</si>
  <si>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</si>
  <si>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</si>
  <si>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</si>
  <si>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</si>
  <si>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</si>
  <si>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</si>
  <si>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</si>
  <si>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</si>
  <si>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</si>
  <si>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</si>
  <si>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</si>
  <si>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</si>
  <si>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</si>
  <si>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</si>
  <si>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</si>
  <si>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</si>
  <si>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</si>
  <si>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</si>
  <si>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</si>
  <si>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</si>
  <si>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</si>
  <si>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</si>
  <si>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</si>
  <si>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</si>
  <si>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</si>
  <si>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</si>
  <si>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</si>
  <si>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</si>
  <si>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</si>
  <si>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</si>
  <si>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</si>
  <si>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</si>
  <si>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</si>
  <si>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</si>
  <si>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</si>
  <si>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</si>
  <si>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</si>
  <si>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</si>
  <si>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</si>
  <si>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</si>
  <si>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</si>
  <si>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</si>
  <si>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</si>
  <si>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</si>
  <si>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</si>
  <si>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</si>
  <si>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</si>
  <si>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</si>
  <si>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</si>
  <si>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</si>
  <si>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</si>
  <si>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</si>
  <si>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</si>
  <si>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</si>
  <si>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</si>
  <si>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</si>
  <si>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</si>
  <si>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</si>
  <si>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</si>
  <si>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</si>
  <si>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</si>
  <si>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</si>
  <si>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</si>
  <si>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</si>
  <si>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</si>
  <si>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</si>
  <si>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</si>
  <si>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</si>
  <si>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</si>
  <si>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</si>
  <si>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</si>
  <si>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</si>
  <si>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</si>
  <si>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</si>
  <si>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</si>
  <si>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</si>
  <si>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</si>
  <si>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</si>
  <si>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</si>
  <si>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</si>
  <si>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</si>
  <si>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</si>
  <si>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</si>
  <si>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</si>
  <si>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</si>
  <si>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</si>
  <si>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</si>
  <si>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</si>
  <si>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</si>
  <si>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</si>
  <si>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</si>
  <si>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</si>
  <si>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</si>
  <si>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</si>
  <si>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</si>
  <si>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</si>
  <si>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</si>
  <si>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</si>
  <si>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</si>
  <si>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</si>
  <si>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</si>
  <si>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</si>
  <si>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</si>
  <si>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</si>
  <si>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</si>
  <si>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</si>
  <si>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</si>
  <si>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</si>
  <si>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</si>
  <si>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</si>
  <si>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</si>
  <si>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</si>
  <si>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</si>
  <si>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</si>
  <si>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</si>
  <si>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</si>
  <si>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</si>
  <si>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</si>
  <si>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</si>
  <si>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</si>
  <si>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</si>
  <si>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</si>
  <si>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</si>
  <si>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</si>
  <si>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</si>
  <si>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</si>
  <si>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</si>
  <si>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</si>
  <si>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</si>
  <si>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</si>
  <si>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</si>
  <si>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</si>
  <si>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</si>
  <si>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</si>
  <si>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</si>
  <si>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</si>
  <si>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</si>
  <si>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</si>
  <si>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</si>
  <si>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</si>
  <si>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</si>
  <si>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</si>
  <si>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</si>
  <si>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</si>
  <si>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</si>
  <si>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</si>
  <si>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</si>
  <si>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</si>
  <si>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</si>
  <si>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</si>
  <si>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</si>
  <si>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</si>
  <si>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</si>
  <si>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</si>
  <si>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</si>
  <si>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</si>
  <si>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</si>
  <si>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</si>
  <si>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</si>
  <si>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</si>
  <si>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</si>
  <si>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</si>
  <si>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</si>
  <si>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</si>
  <si>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</si>
  <si>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</si>
  <si>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</si>
  <si>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</si>
  <si>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</si>
  <si>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</si>
  <si>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</si>
  <si>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</si>
  <si>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</si>
  <si>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</si>
  <si>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</si>
  <si>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</si>
  <si>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</si>
  <si>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</si>
  <si>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</si>
  <si>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</si>
  <si>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</si>
  <si>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</si>
  <si>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</si>
  <si>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</si>
  <si>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</si>
  <si>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</si>
  <si>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</si>
  <si>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</si>
  <si>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</si>
  <si>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</si>
  <si>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</si>
  <si>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</si>
  <si>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</si>
  <si>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</si>
  <si>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</si>
  <si>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</si>
  <si>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</si>
  <si>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</si>
  <si>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</si>
  <si>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</si>
  <si>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</si>
  <si>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</si>
  <si>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</si>
  <si>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</si>
  <si>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</si>
  <si>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</si>
  <si>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</si>
  <si>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</si>
  <si>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</si>
  <si>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</si>
  <si>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</si>
  <si>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</si>
  <si>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</si>
  <si>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</si>
  <si>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</si>
  <si>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</si>
  <si>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</si>
  <si>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</si>
  <si>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</si>
  <si>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</si>
  <si>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</si>
  <si>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</si>
  <si>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</si>
  <si>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</si>
  <si>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</si>
  <si>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</si>
  <si>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</si>
  <si>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</si>
  <si>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</si>
  <si>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</si>
  <si>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</si>
  <si>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</si>
  <si>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</si>
  <si>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</si>
  <si>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</si>
  <si>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</si>
  <si>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</si>
  <si>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</si>
  <si>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</si>
  <si>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</si>
  <si>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</si>
  <si>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</si>
  <si>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</si>
  <si>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</si>
  <si>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</si>
  <si>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</si>
  <si>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</si>
  <si>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</si>
  <si>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</si>
  <si>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</si>
  <si>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</si>
  <si>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</si>
  <si>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</si>
  <si>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</si>
  <si>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</si>
  <si>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</si>
  <si>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</si>
  <si>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</si>
  <si>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</si>
  <si>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</si>
  <si>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</si>
  <si>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</si>
  <si>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</si>
  <si>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</si>
  <si>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</si>
  <si>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</si>
  <si>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</si>
  <si>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</si>
  <si>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</si>
  <si>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</si>
  <si>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</si>
  <si>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</si>
  <si>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</si>
  <si>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</si>
  <si>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</si>
  <si>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</si>
  <si>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</si>
  <si>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</si>
  <si>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</si>
  <si>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</si>
  <si>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</si>
  <si>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</si>
  <si>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</si>
  <si>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</si>
  <si>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</si>
  <si>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</si>
  <si>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</si>
  <si>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</si>
  <si>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</si>
  <si>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</si>
  <si>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</si>
  <si>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</si>
  <si>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</si>
  <si>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</si>
  <si>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</si>
  <si>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</si>
  <si>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</si>
  <si>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</si>
  <si>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</si>
  <si>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</si>
  <si>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</si>
  <si>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</si>
  <si>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</si>
  <si>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</si>
  <si>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</si>
  <si>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</si>
  <si>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</si>
  <si>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</si>
  <si>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</si>
  <si>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</si>
  <si>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</si>
  <si>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</si>
  <si>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</si>
  <si>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</si>
  <si>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</si>
  <si>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</si>
  <si>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</si>
  <si>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</si>
  <si>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</si>
  <si>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</si>
  <si>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</si>
  <si>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</si>
  <si>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</si>
  <si>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</si>
  <si>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</si>
  <si>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</si>
  <si>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</si>
  <si>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</si>
  <si>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</si>
  <si>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</si>
  <si>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</si>
  <si>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</si>
  <si>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</si>
  <si>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</si>
  <si>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</si>
  <si>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</si>
  <si>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</si>
  <si>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</si>
  <si>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</si>
  <si>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</si>
  <si>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</si>
  <si>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</si>
  <si>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</si>
  <si>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</si>
  <si>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</si>
  <si>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</si>
  <si>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</si>
  <si>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</si>
  <si>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</si>
  <si>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</si>
  <si>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</si>
  <si>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</si>
  <si>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</si>
  <si>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</si>
  <si>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</si>
  <si>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</si>
  <si>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</si>
  <si>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</si>
  <si>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</si>
  <si>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</si>
  <si>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</si>
  <si>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</si>
  <si>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</si>
  <si>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</si>
  <si>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</si>
  <si>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</si>
  <si>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</si>
  <si>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</si>
  <si>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</si>
  <si>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</si>
  <si>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</si>
  <si>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</si>
  <si>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</si>
  <si>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</si>
  <si>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</si>
  <si>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</si>
  <si>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</si>
  <si>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</si>
  <si>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</si>
  <si>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</si>
  <si>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</si>
  <si>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</si>
  <si>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</si>
  <si>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</si>
  <si>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</si>
  <si>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</si>
  <si>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</si>
  <si>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</si>
  <si>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</si>
  <si>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</si>
  <si>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</si>
  <si>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</si>
  <si>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</si>
  <si>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</si>
  <si>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</si>
  <si>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</si>
  <si>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</si>
  <si>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</si>
  <si>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</si>
  <si>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</si>
  <si>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</si>
  <si>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</si>
  <si>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</si>
  <si>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</si>
  <si>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</si>
  <si>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</si>
  <si>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</si>
  <si>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</si>
  <si>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</si>
  <si>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</si>
  <si>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</si>
  <si>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</si>
  <si>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</si>
  <si>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</si>
  <si>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</si>
  <si>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</si>
  <si>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</si>
  <si>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</si>
  <si>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</si>
  <si>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</si>
  <si>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</si>
  <si>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</si>
  <si>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</si>
  <si>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</si>
  <si>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</si>
  <si>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</si>
  <si>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</si>
  <si>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</si>
  <si>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</si>
  <si>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</si>
  <si>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</si>
  <si>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</si>
  <si>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</si>
  <si>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</si>
  <si>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</si>
  <si>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</si>
  <si>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</si>
  <si>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</si>
  <si>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</si>
  <si>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</si>
  <si>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</si>
  <si>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</si>
  <si>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</si>
  <si>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</si>
  <si>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</si>
  <si>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</si>
  <si>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</si>
  <si>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</si>
  <si>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</si>
  <si>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</si>
  <si>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</si>
  <si>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</si>
  <si>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</si>
  <si>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</si>
  <si>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</si>
  <si>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</si>
  <si>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</si>
  <si>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</si>
  <si>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</si>
  <si>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</si>
  <si>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</si>
  <si>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</si>
  <si>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</si>
  <si>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</si>
  <si>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</si>
  <si>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</si>
  <si>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</si>
  <si>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</si>
  <si>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</si>
  <si>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</si>
  <si>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</si>
  <si>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</si>
  <si>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</si>
  <si>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</si>
  <si>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</si>
  <si>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</si>
  <si>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</si>
  <si>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</si>
  <si>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</si>
  <si>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</si>
  <si>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</si>
  <si>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</si>
  <si>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</si>
  <si>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</si>
  <si>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</si>
  <si>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</si>
  <si>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</si>
  <si>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</si>
  <si>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</si>
  <si>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</si>
  <si>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</si>
  <si>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</si>
  <si>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</si>
  <si>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</si>
  <si>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</si>
  <si>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</si>
  <si>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</si>
  <si>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</si>
  <si>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</si>
  <si>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</si>
  <si>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</si>
  <si>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</si>
  <si>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</si>
  <si>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</si>
  <si>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</si>
  <si>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</si>
  <si>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</si>
  <si>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</si>
  <si>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</si>
  <si>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</si>
  <si>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</si>
  <si>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</si>
  <si>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</si>
  <si>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</si>
  <si>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</si>
  <si>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</si>
  <si>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</si>
  <si>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</si>
  <si>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</si>
  <si>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</si>
  <si>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</si>
  <si>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</si>
  <si>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</si>
  <si>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</si>
  <si>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</si>
  <si>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</si>
  <si>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</si>
  <si>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</si>
  <si>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</si>
  <si>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</si>
  <si>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</si>
  <si>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</si>
  <si>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</si>
  <si>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</si>
  <si>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</si>
  <si>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</si>
  <si>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</si>
  <si>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</si>
  <si>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</si>
  <si>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</si>
  <si>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</si>
  <si>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</si>
  <si>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</si>
  <si>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</si>
  <si>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</si>
  <si>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</si>
  <si>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</si>
  <si>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</si>
  <si>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</si>
  <si>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</si>
  <si>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</si>
  <si>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</si>
  <si>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</si>
  <si>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</si>
  <si>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</si>
  <si>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</si>
  <si>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</si>
  <si>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</si>
  <si>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</si>
  <si>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</si>
  <si>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</si>
  <si>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</si>
  <si>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</si>
  <si>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</si>
  <si>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</si>
  <si>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</si>
  <si>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</si>
  <si>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</si>
  <si>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</si>
  <si>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</si>
  <si>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</si>
  <si>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</si>
  <si>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</si>
  <si>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</si>
  <si>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</si>
  <si>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</si>
  <si>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</si>
  <si>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</si>
  <si>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</si>
  <si>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</si>
  <si>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</si>
  <si>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</si>
  <si>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</si>
  <si>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</si>
  <si>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</si>
  <si>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</si>
  <si>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</si>
  <si>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</si>
  <si>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</si>
  <si>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</si>
  <si>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</si>
  <si>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</si>
  <si>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</si>
  <si>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</si>
  <si>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</si>
  <si>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</si>
  <si>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</si>
  <si>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</si>
  <si>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</si>
  <si>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</si>
  <si>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</si>
  <si>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</si>
  <si>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</si>
  <si>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</si>
  <si>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</si>
  <si>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</si>
  <si>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</si>
  <si>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</si>
  <si>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</si>
  <si>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</si>
  <si>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</si>
  <si>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</si>
  <si>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</si>
  <si>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</si>
  <si>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</si>
  <si>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</si>
  <si>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</si>
  <si>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</si>
  <si>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</si>
  <si>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</si>
  <si>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</si>
  <si>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</si>
  <si>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</si>
  <si>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</si>
  <si>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</si>
  <si>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</si>
  <si>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</si>
  <si>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</si>
  <si>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</si>
  <si>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</si>
  <si>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</si>
  <si>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</si>
  <si>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</si>
  <si>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</si>
  <si>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</si>
  <si>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</si>
  <si>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</si>
  <si>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</si>
  <si>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</si>
  <si>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</si>
  <si>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</si>
  <si>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</si>
  <si>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</si>
  <si>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</si>
  <si>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</si>
  <si>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</si>
  <si>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</si>
  <si>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</si>
  <si>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</si>
  <si>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</si>
  <si>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</si>
  <si>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</si>
  <si>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</si>
  <si>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</si>
  <si>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</si>
  <si>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</si>
  <si>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</si>
  <si>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</si>
  <si>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</si>
  <si>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</si>
  <si>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</si>
  <si>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</si>
  <si>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</si>
  <si>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</si>
  <si>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</si>
  <si>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</si>
  <si>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</si>
  <si>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</si>
  <si>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</si>
  <si>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</si>
  <si>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</si>
  <si>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</si>
  <si>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</si>
  <si>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</si>
  <si>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</si>
  <si>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</si>
  <si>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</si>
  <si>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</si>
  <si>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</si>
  <si>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</si>
  <si>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</si>
  <si>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</si>
  <si>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</si>
  <si>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</si>
  <si>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</si>
  <si>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</si>
  <si>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</si>
  <si>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</si>
  <si>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</si>
  <si>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</si>
  <si>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</si>
  <si>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</si>
  <si>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</si>
  <si>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</si>
  <si>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</si>
  <si>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</si>
  <si>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</si>
  <si>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</si>
  <si>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</si>
  <si>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</si>
  <si>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</si>
  <si>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</si>
  <si>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</si>
  <si>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</si>
  <si>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</si>
  <si>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</si>
  <si>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</si>
  <si>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</si>
  <si>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</si>
  <si>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</si>
  <si>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</si>
  <si>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</si>
  <si>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</si>
  <si>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</si>
  <si>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</si>
  <si>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</si>
  <si>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</si>
  <si>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</si>
  <si>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</si>
  <si>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</si>
  <si>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</si>
  <si>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</si>
  <si>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</si>
  <si>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</si>
  <si>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</si>
  <si>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</si>
  <si>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</si>
  <si>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</si>
  <si>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</si>
  <si>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</si>
  <si>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</si>
  <si>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</si>
  <si>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</si>
  <si>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</si>
  <si>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</si>
  <si>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</si>
  <si>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</si>
  <si>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</si>
  <si>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</si>
  <si>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</si>
  <si>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</si>
  <si>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</si>
  <si>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</si>
  <si>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</si>
  <si>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</si>
  <si>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</si>
  <si>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</si>
  <si>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</si>
  <si>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</si>
  <si>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</si>
  <si>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</si>
  <si>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</si>
  <si>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</si>
  <si>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</si>
  <si>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</si>
  <si>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</si>
  <si>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</si>
  <si>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</si>
  <si>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</si>
  <si>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</si>
  <si>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</si>
  <si>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</si>
  <si>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</si>
  <si>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</si>
  <si>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</si>
  <si>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</si>
  <si>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</si>
  <si>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</si>
  <si>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</si>
  <si>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</si>
  <si>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</si>
  <si>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</si>
  <si>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</si>
  <si>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</si>
  <si>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</si>
  <si>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</si>
  <si>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</si>
  <si>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</si>
  <si>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</si>
  <si>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</si>
  <si>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</si>
  <si>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</si>
  <si>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</si>
  <si>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</si>
  <si>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</si>
  <si>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</si>
  <si>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</si>
  <si>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</si>
  <si>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</si>
  <si>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</si>
  <si>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</si>
  <si>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</si>
  <si>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</si>
  <si>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</si>
  <si>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</si>
  <si>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</si>
  <si>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</si>
  <si>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</si>
  <si>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</si>
  <si>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</si>
  <si>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</si>
  <si>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</si>
  <si>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</si>
  <si>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</si>
  <si>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</si>
  <si>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</si>
  <si>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</si>
  <si>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</si>
  <si>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</si>
  <si>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</si>
  <si>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</si>
  <si>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</si>
  <si>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</si>
  <si>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</si>
  <si>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</si>
  <si>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</si>
  <si>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</si>
  <si>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</si>
  <si>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</si>
  <si>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</si>
  <si>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</si>
  <si>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</si>
  <si>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</si>
  <si>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</si>
  <si>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</si>
  <si>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</si>
  <si>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</si>
  <si>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</si>
  <si>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</si>
  <si>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</si>
  <si>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</si>
  <si>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</si>
  <si>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</si>
  <si>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</si>
  <si>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</si>
  <si>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</si>
  <si>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</si>
  <si>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</si>
  <si>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</si>
  <si>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</si>
  <si>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</si>
  <si>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</si>
  <si>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</si>
  <si>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</si>
  <si>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</si>
  <si>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</si>
  <si>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</si>
  <si>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</si>
  <si>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</si>
  <si>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</si>
  <si>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</si>
  <si>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</si>
  <si>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</si>
  <si>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</si>
  <si>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</si>
  <si>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</si>
  <si>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</si>
  <si>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</si>
  <si>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</si>
  <si>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</si>
  <si>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</si>
  <si>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</si>
  <si>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</si>
  <si>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</si>
  <si>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</si>
  <si>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</si>
  <si>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</si>
  <si>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</si>
  <si>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</si>
  <si>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</si>
  <si>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</si>
  <si>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</si>
  <si>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</si>
  <si>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</si>
  <si>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</si>
  <si>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</si>
  <si>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</si>
  <si>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</si>
  <si>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</si>
  <si>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</si>
  <si>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</si>
  <si>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</si>
  <si>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</si>
  <si>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</si>
  <si>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</si>
  <si>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</si>
  <si>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</si>
  <si>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</si>
  <si>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</si>
  <si>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</si>
  <si>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</si>
  <si>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</si>
  <si>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</si>
  <si>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</si>
  <si>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</si>
  <si>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</si>
  <si>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</si>
  <si>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</si>
  <si>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</si>
  <si>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</si>
  <si>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</si>
  <si>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</si>
  <si>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</si>
  <si>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</si>
  <si>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</si>
  <si>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</si>
  <si>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</si>
  <si>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</si>
  <si>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</si>
  <si>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</si>
  <si>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</si>
  <si>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</si>
  <si>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</si>
  <si>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</si>
  <si>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</si>
  <si>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</si>
  <si>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</si>
  <si>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</si>
  <si>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</si>
  <si>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</si>
  <si>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</si>
  <si>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</si>
  <si>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</si>
  <si>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</si>
  <si>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</si>
  <si>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</si>
  <si>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</si>
  <si>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</si>
  <si>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</si>
  <si>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</si>
  <si>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</si>
  <si>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</si>
  <si>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</si>
  <si>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</si>
  <si>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</si>
  <si>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</si>
  <si>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</si>
  <si>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</si>
  <si>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</si>
  <si>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</si>
  <si>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</si>
  <si>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</si>
  <si>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</si>
  <si>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</si>
  <si>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</si>
  <si>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</si>
  <si>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</si>
  <si>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</si>
  <si>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</si>
  <si>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</si>
  <si>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</si>
  <si>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</si>
  <si>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</si>
  <si>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</si>
  <si>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</si>
  <si>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</si>
  <si>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</si>
  <si>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</si>
  <si>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</si>
  <si>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</si>
  <si>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</si>
  <si>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</si>
  <si>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</si>
  <si>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</si>
  <si>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</si>
  <si>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</si>
  <si>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</si>
  <si>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</si>
  <si>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</si>
  <si>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</si>
  <si>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</si>
  <si>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</si>
  <si>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</si>
  <si>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</si>
  <si>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</si>
  <si>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</si>
  <si>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</si>
  <si>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</si>
  <si>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</si>
  <si>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</si>
  <si>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</si>
  <si>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</si>
  <si>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</si>
  <si>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</si>
  <si>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</si>
  <si>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</si>
  <si>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</si>
  <si>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</si>
  <si>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</si>
  <si>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</si>
  <si>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</si>
  <si>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</si>
  <si>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</si>
  <si>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</si>
  <si>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</si>
  <si>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</si>
  <si>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</si>
  <si>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</si>
  <si>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</si>
  <si>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</si>
  <si>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</si>
  <si>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</si>
  <si>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</si>
  <si>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</si>
  <si>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</si>
  <si>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</si>
  <si>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</si>
  <si>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</si>
  <si>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</si>
  <si>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</si>
  <si>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</si>
  <si>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</si>
  <si>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</si>
  <si>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</si>
  <si>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</si>
  <si>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</si>
  <si>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</si>
  <si>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</si>
  <si>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</si>
  <si>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</si>
  <si>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</si>
  <si>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</si>
  <si>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</si>
  <si>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</si>
  <si>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</si>
  <si>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</si>
  <si>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</si>
  <si>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</si>
  <si>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</si>
  <si>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</si>
  <si>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</si>
  <si>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</si>
  <si>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</si>
  <si>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</si>
  <si>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</si>
  <si>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</si>
  <si>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</si>
  <si>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</si>
  <si>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</si>
  <si>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</si>
  <si>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</si>
  <si>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</si>
  <si>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</si>
  <si>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</si>
  <si>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</si>
  <si>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</si>
  <si>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</si>
  <si>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</si>
  <si>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</si>
  <si>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</si>
  <si>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</si>
  <si>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</si>
  <si>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</si>
  <si>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</si>
  <si>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</si>
  <si>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</si>
  <si>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</si>
  <si>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</si>
  <si>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</si>
  <si>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</si>
  <si>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</si>
  <si>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</si>
  <si>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</si>
  <si>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</si>
  <si>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</si>
  <si>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</si>
  <si>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</si>
  <si>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</si>
  <si>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</si>
  <si>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</si>
  <si>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</si>
  <si>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</si>
  <si>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</si>
  <si>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</si>
  <si>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</si>
  <si>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</si>
  <si>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</si>
  <si>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</si>
  <si>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</si>
  <si>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</si>
  <si>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</si>
  <si>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</si>
  <si>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</si>
  <si>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</si>
  <si>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</si>
  <si>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</si>
  <si>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</si>
  <si>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</si>
  <si>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</si>
  <si>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</si>
  <si>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</si>
  <si>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</si>
  <si>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</si>
  <si>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</si>
  <si>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</si>
  <si>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</si>
  <si>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</si>
  <si>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</si>
  <si>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</si>
  <si>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</si>
  <si>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</si>
  <si>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</si>
  <si>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</si>
  <si>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</si>
  <si>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</si>
  <si>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</si>
  <si>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</si>
  <si>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</si>
  <si>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</si>
  <si>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</si>
  <si>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</si>
  <si>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</si>
  <si>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</si>
  <si>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</si>
  <si>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</si>
  <si>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</si>
  <si>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</si>
  <si>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</si>
  <si>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</si>
  <si>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</si>
  <si>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</si>
  <si>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</si>
  <si>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</si>
  <si>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</si>
  <si>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</si>
  <si>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</si>
  <si>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</si>
  <si>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</si>
  <si>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</si>
  <si>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</si>
  <si>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</si>
  <si>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</si>
  <si>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</si>
  <si>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</si>
  <si>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</si>
  <si>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</si>
  <si>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</si>
  <si>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</si>
  <si>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</si>
  <si>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</si>
  <si>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</si>
  <si>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</si>
  <si>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</si>
  <si>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</si>
  <si>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</si>
  <si>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</si>
  <si>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</si>
  <si>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</si>
  <si>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</si>
  <si>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</si>
  <si>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</si>
  <si>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</si>
  <si>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</si>
  <si>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</si>
  <si>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</si>
  <si>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</si>
  <si>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</si>
  <si>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</si>
  <si>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</si>
  <si>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</si>
  <si>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</si>
  <si>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</si>
  <si>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</si>
  <si>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</si>
  <si>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</si>
  <si>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</si>
  <si>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</si>
  <si>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</si>
  <si>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</si>
  <si>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</si>
  <si>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</si>
  <si>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</si>
  <si>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</si>
  <si>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</si>
  <si>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</si>
  <si>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</si>
  <si>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</si>
  <si>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</si>
  <si>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</si>
  <si>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</si>
  <si>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</si>
  <si>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</si>
  <si>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</si>
  <si>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</si>
  <si>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</si>
  <si>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</si>
  <si>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</si>
  <si>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</si>
  <si>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</si>
  <si>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</si>
  <si>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</si>
  <si>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</si>
  <si>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</si>
  <si>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</si>
  <si>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</si>
  <si>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</si>
  <si>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</si>
  <si>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</si>
  <si>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</si>
  <si>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</si>
  <si>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</si>
  <si>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</si>
  <si>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</si>
  <si>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</si>
  <si>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</si>
  <si>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</si>
  <si>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</si>
  <si>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</si>
  <si>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</si>
  <si>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</si>
  <si>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</si>
  <si>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</si>
  <si>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</si>
  <si>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</si>
  <si>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</si>
  <si>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</si>
  <si>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</si>
  <si>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</si>
  <si>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</si>
  <si>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</si>
  <si>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</si>
  <si>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</si>
  <si>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</si>
  <si>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</si>
  <si>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</si>
  <si>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</si>
  <si>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</si>
  <si>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</si>
  <si>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</si>
  <si>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</si>
  <si>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</si>
  <si>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</si>
  <si>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</si>
  <si>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</si>
  <si>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</si>
  <si>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</si>
  <si>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</si>
  <si>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</si>
  <si>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</si>
  <si>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</si>
  <si>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</si>
  <si>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</si>
  <si>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</si>
  <si>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</si>
  <si>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</si>
  <si>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</si>
  <si>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</si>
  <si>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</si>
  <si>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</si>
  <si>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</si>
  <si>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</si>
  <si>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</si>
  <si>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</si>
  <si>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</si>
  <si>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</si>
  <si>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</si>
  <si>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</si>
  <si>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</si>
  <si>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</si>
  <si>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</si>
  <si>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</si>
  <si>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</si>
  <si>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</si>
  <si>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</si>
  <si>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</si>
  <si>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</si>
  <si>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</si>
  <si>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</si>
  <si>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</si>
  <si>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</si>
  <si>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</si>
  <si>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</si>
  <si>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</si>
  <si>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</si>
  <si>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</si>
  <si>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</si>
  <si>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</si>
  <si>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</si>
  <si>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</si>
  <si>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</si>
  <si>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</si>
  <si>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</si>
  <si>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</si>
  <si>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</si>
  <si>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</si>
  <si>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</si>
  <si>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</si>
  <si>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</si>
  <si>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</si>
  <si>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</si>
  <si>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</si>
  <si>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</si>
  <si>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</si>
  <si>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</si>
  <si>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</si>
  <si>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</si>
  <si>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</si>
  <si>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</si>
  <si>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</si>
  <si>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</si>
  <si>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</si>
  <si>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</si>
  <si>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</si>
  <si>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</si>
  <si>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</si>
  <si>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</si>
  <si>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</si>
  <si>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</si>
  <si>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</si>
  <si>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</si>
  <si>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</si>
  <si>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</si>
  <si>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</si>
  <si>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</si>
  <si>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</si>
  <si>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</si>
  <si>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</si>
  <si>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</si>
  <si>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</si>
  <si>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</si>
  <si>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</si>
  <si>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</si>
  <si>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</si>
  <si>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</si>
  <si>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</si>
  <si>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</si>
  <si>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</si>
  <si>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</si>
  <si>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</si>
  <si>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</si>
  <si>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</si>
  <si>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</si>
  <si>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</si>
  <si>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</si>
  <si>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</si>
  <si>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</si>
  <si>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</si>
  <si>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</si>
  <si>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</si>
  <si>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</si>
  <si>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</si>
  <si>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</si>
  <si>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</si>
  <si>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</si>
  <si>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</si>
  <si>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</si>
  <si>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</si>
  <si>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</si>
  <si>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</si>
  <si>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</si>
  <si>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</si>
  <si>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</si>
  <si>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</si>
  <si>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</si>
  <si>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</si>
  <si>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</si>
  <si>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</si>
  <si>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</si>
  <si>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</si>
  <si>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</si>
  <si>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</si>
  <si>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</si>
  <si>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</si>
  <si>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</si>
  <si>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</si>
  <si>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</si>
  <si>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</si>
  <si>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</si>
  <si>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</si>
  <si>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</si>
  <si>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</si>
  <si>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</si>
  <si>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</si>
  <si>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</si>
  <si>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</si>
  <si>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</si>
  <si>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</si>
  <si>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</si>
  <si>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</si>
  <si>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</si>
  <si>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</si>
  <si>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</si>
  <si>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</si>
  <si>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</si>
  <si>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</si>
  <si>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</si>
  <si>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</si>
  <si>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</si>
  <si>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</si>
  <si>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</si>
  <si>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</si>
  <si>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</si>
  <si>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</si>
  <si>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</si>
  <si>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</si>
  <si>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</si>
  <si>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</si>
  <si>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</si>
  <si>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</si>
  <si>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</si>
  <si>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</si>
  <si>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</si>
  <si>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</si>
  <si>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</si>
  <si>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</si>
  <si>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</si>
  <si>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</si>
  <si>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</si>
  <si>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</si>
  <si>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</si>
  <si>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</si>
  <si>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</si>
  <si>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</si>
  <si>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</si>
  <si>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</si>
  <si>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</si>
  <si>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</si>
  <si>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</si>
  <si>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</si>
  <si>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</si>
  <si>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</si>
  <si>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</si>
  <si>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</si>
  <si>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</si>
  <si>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</si>
  <si>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</si>
  <si>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</si>
  <si>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</si>
  <si>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</si>
  <si>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</si>
  <si>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</si>
  <si>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</si>
  <si>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</si>
  <si>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</si>
  <si>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</si>
  <si>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</si>
  <si>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</si>
  <si>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</si>
  <si>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</si>
  <si>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</si>
  <si>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</si>
  <si>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</si>
  <si>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</si>
  <si>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</si>
  <si>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</si>
  <si>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</si>
  <si>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</si>
  <si>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</si>
  <si>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</si>
  <si>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</si>
  <si>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</si>
  <si>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</si>
  <si>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</si>
  <si>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</si>
  <si>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</si>
  <si>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</si>
  <si>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</si>
  <si>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</si>
  <si>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</si>
  <si>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</si>
  <si>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</si>
  <si>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</si>
  <si>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</si>
  <si>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</si>
  <si>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</si>
  <si>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</si>
  <si>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</si>
  <si>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</si>
  <si>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</si>
  <si>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</si>
  <si>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</si>
  <si>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</si>
  <si>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</si>
  <si>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</si>
  <si>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</si>
  <si>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</si>
  <si>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</si>
  <si>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</si>
  <si>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</si>
  <si>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</si>
  <si>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</si>
  <si>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</si>
  <si>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</si>
  <si>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</si>
  <si>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</si>
  <si>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</si>
  <si>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</si>
  <si>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</si>
  <si>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</si>
  <si>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</si>
  <si>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</si>
  <si>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</si>
  <si>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</si>
  <si>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</si>
  <si>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</si>
  <si>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</si>
  <si>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</si>
  <si>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</si>
  <si>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</si>
  <si>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</si>
  <si>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</si>
  <si>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</si>
  <si>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</si>
  <si>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</si>
  <si>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</si>
  <si>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</si>
  <si>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</si>
  <si>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</si>
  <si>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</si>
  <si>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</si>
  <si>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</si>
  <si>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</si>
  <si>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</si>
  <si>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</si>
  <si>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</si>
  <si>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</si>
  <si>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</si>
  <si>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</si>
  <si>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</si>
  <si>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</si>
  <si>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</si>
  <si>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</si>
  <si>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</si>
  <si>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</si>
  <si>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</si>
  <si>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</si>
  <si>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</si>
  <si>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</si>
  <si>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</si>
  <si>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</si>
  <si>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</si>
  <si>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</si>
  <si>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</si>
  <si>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</si>
  <si>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</si>
  <si>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</si>
  <si>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</si>
  <si>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</si>
  <si>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</si>
  <si>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</si>
  <si>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</si>
  <si>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</si>
  <si>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</si>
  <si>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</si>
  <si>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</si>
  <si>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</si>
  <si>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</si>
  <si>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</si>
  <si>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</si>
  <si>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</si>
  <si>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</si>
  <si>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</si>
  <si>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</si>
  <si>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</si>
  <si>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</si>
  <si>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</si>
  <si>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</si>
  <si>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</si>
  <si>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</si>
  <si>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</si>
  <si>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</si>
  <si>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</si>
  <si>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</si>
  <si>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</si>
  <si>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</si>
  <si>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</si>
  <si>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</si>
  <si>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</si>
  <si>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</si>
  <si>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</si>
  <si>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</si>
  <si>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</si>
  <si>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</si>
  <si>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</si>
  <si>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</si>
  <si>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</si>
  <si>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</si>
  <si>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</si>
  <si>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</si>
  <si>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</si>
  <si>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</si>
  <si>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</si>
  <si>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</si>
  <si>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</si>
  <si>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</si>
  <si>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</si>
  <si>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</si>
  <si>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</si>
  <si>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</si>
  <si>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</si>
  <si>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</si>
  <si>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</si>
  <si>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</si>
  <si>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</si>
  <si>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</si>
  <si>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</si>
  <si>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</si>
  <si>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</si>
  <si>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</si>
  <si>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</si>
  <si>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</si>
  <si>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</si>
  <si>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</si>
  <si>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</si>
  <si>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</si>
  <si>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</si>
  <si>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</si>
  <si>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</si>
  <si>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</si>
  <si>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</si>
  <si>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</si>
  <si>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</si>
  <si>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</si>
  <si>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</si>
  <si>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</si>
  <si>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</si>
  <si>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</si>
  <si>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</si>
  <si>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</si>
  <si>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</si>
  <si>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</si>
  <si>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</si>
  <si>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</si>
  <si>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</si>
  <si>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</si>
  <si>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</si>
  <si>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</si>
  <si>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</si>
  <si>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</si>
  <si>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</si>
  <si>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</si>
  <si>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</si>
  <si>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</si>
  <si>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</si>
  <si>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</si>
  <si>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</si>
  <si>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</si>
  <si>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</si>
  <si>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</si>
  <si>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</si>
  <si>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</si>
  <si>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</si>
  <si>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</si>
  <si>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</si>
  <si>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</si>
  <si>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</si>
  <si>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</si>
  <si>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</si>
  <si>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</si>
  <si>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</si>
  <si>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</si>
  <si>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</si>
  <si>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</si>
  <si>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</si>
  <si>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</si>
  <si>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</si>
  <si>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</si>
  <si>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</si>
  <si>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</si>
  <si>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</si>
  <si>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</si>
  <si>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</si>
  <si>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</si>
  <si>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</si>
  <si>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</si>
  <si>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</si>
  <si>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</si>
  <si>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</si>
  <si>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</si>
  <si>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</si>
  <si>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</si>
  <si>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</si>
  <si>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</si>
  <si>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</si>
  <si>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</si>
  <si>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</si>
  <si>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</si>
  <si>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</si>
  <si>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</si>
  <si>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</si>
  <si>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</si>
  <si>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</si>
  <si>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</si>
  <si>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</si>
  <si>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</si>
  <si>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</si>
  <si>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</si>
  <si>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</si>
  <si>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</si>
  <si>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</si>
  <si>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</si>
  <si>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</si>
  <si>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</si>
  <si>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</si>
  <si>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</si>
  <si>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</si>
  <si>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</si>
  <si>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</si>
  <si>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</si>
  <si>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</si>
  <si>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</si>
  <si>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</si>
  <si>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</si>
  <si>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</si>
  <si>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</si>
  <si>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</si>
  <si>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</si>
  <si>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</si>
  <si>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</si>
  <si>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</si>
  <si>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</si>
  <si>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</si>
  <si>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</si>
  <si>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</si>
  <si>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</si>
  <si>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</si>
  <si>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</si>
  <si>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</si>
  <si>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</si>
  <si>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</si>
  <si>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</si>
  <si>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</si>
  <si>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</si>
  <si>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</si>
  <si>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</si>
  <si>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</si>
  <si>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</si>
  <si>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</si>
  <si>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</si>
  <si>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</si>
  <si>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</si>
  <si>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</si>
  <si>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</si>
  <si>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</si>
  <si>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</si>
  <si>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</si>
  <si>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</si>
  <si>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</si>
  <si>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</si>
  <si>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</si>
  <si>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</si>
  <si>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</si>
  <si>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</si>
  <si>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</si>
  <si>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</si>
  <si>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</si>
  <si>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</si>
  <si>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</si>
  <si>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</si>
  <si>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</si>
  <si>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</si>
  <si>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</si>
  <si>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</si>
  <si>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</si>
  <si>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</si>
  <si>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</si>
  <si>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</si>
  <si>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</si>
  <si>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</si>
  <si>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</si>
  <si>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</si>
  <si>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</si>
  <si>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</si>
  <si>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</si>
  <si>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</si>
  <si>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</si>
  <si>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</si>
  <si>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</si>
  <si>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</si>
  <si>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</si>
  <si>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</si>
  <si>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</si>
  <si>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</si>
  <si>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</si>
  <si>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</si>
  <si>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</si>
  <si>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</si>
  <si>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</si>
  <si>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</si>
  <si>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</si>
  <si>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</si>
  <si>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</si>
  <si>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</si>
  <si>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</si>
  <si>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</si>
  <si>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</si>
  <si>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</si>
  <si>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</si>
  <si>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</si>
  <si>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</si>
  <si>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</si>
  <si>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</si>
  <si>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</si>
  <si>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</si>
  <si>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</si>
  <si>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</si>
  <si>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</si>
  <si>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</si>
  <si>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</si>
  <si>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</si>
  <si>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</si>
  <si>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</si>
  <si>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</si>
  <si>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</si>
  <si>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</si>
  <si>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</si>
  <si>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</si>
  <si>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</si>
  <si>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</si>
  <si>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</si>
  <si>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</si>
  <si>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</si>
  <si>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</si>
  <si>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</si>
  <si>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</si>
  <si>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</si>
  <si>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</si>
  <si>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</si>
  <si>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</si>
  <si>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</si>
  <si>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</si>
  <si>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</si>
  <si>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</si>
  <si>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</si>
  <si>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</si>
  <si>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</si>
  <si>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</si>
  <si>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</si>
  <si>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</si>
  <si>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</si>
  <si>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</si>
  <si>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</si>
  <si>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</si>
  <si>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</si>
  <si>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</si>
  <si>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</si>
  <si>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</si>
  <si>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</si>
  <si>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</si>
  <si>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</si>
  <si>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</si>
  <si>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</si>
  <si>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</si>
  <si>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</si>
  <si>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</si>
  <si>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</si>
  <si>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</si>
  <si>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</si>
  <si>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</si>
  <si>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</si>
  <si>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</si>
  <si>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</si>
  <si>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</si>
  <si>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</si>
  <si>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</si>
  <si>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</si>
  <si>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</si>
  <si>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</si>
  <si>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</si>
  <si>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</si>
  <si>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</si>
  <si>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</si>
  <si>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</si>
  <si>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</si>
  <si>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</si>
  <si>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</si>
  <si>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</si>
  <si>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</si>
  <si>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</si>
  <si>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</si>
  <si>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</si>
  <si>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</si>
  <si>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</si>
  <si>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</si>
  <si>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</si>
  <si>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</si>
  <si>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</si>
  <si>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</si>
  <si>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</si>
  <si>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</si>
  <si>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</si>
  <si>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</si>
  <si>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</si>
  <si>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</si>
  <si>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</si>
  <si>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</si>
  <si>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</si>
  <si>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</si>
  <si>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</si>
  <si>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</si>
  <si>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</si>
  <si>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</si>
  <si>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</si>
  <si>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</si>
  <si>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</si>
  <si>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</si>
  <si>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</si>
  <si>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</si>
  <si>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</si>
  <si>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</si>
  <si>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</si>
  <si>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</si>
  <si>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</si>
  <si>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</si>
  <si>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</si>
  <si>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</si>
  <si>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</si>
  <si>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</si>
  <si>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</si>
  <si>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</si>
  <si>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</si>
  <si>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</si>
  <si>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</si>
  <si>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</si>
  <si>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</si>
  <si>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</si>
  <si>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</si>
  <si>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</si>
  <si>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</si>
  <si>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</si>
  <si>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</si>
  <si>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</si>
  <si>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</si>
  <si>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</si>
  <si>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</si>
  <si>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</si>
  <si>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</si>
  <si>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</si>
  <si>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</si>
  <si>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</si>
  <si>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</si>
  <si>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</si>
  <si>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</si>
  <si>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</si>
  <si>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</si>
  <si>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</si>
  <si>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</si>
  <si>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</si>
  <si>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</si>
  <si>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</si>
  <si>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</si>
  <si>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</si>
  <si>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</si>
  <si>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</si>
  <si>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</si>
  <si>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</si>
  <si>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</si>
  <si>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</si>
  <si>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</si>
  <si>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</si>
  <si>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</si>
  <si>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</si>
  <si>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</si>
  <si>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</si>
  <si>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</si>
  <si>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</si>
  <si>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</si>
  <si>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</si>
  <si>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</si>
  <si>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</si>
  <si>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</si>
  <si>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</si>
  <si>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</si>
  <si>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</si>
  <si>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</si>
  <si>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</si>
  <si>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</si>
  <si>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</si>
  <si>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</si>
  <si>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</si>
  <si>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</si>
  <si>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</si>
  <si>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</si>
  <si>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</si>
  <si>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</si>
  <si>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</si>
  <si>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</si>
  <si>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</si>
  <si>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</si>
  <si>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</si>
  <si>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</si>
  <si>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</si>
  <si>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</si>
  <si>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</si>
  <si>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</si>
  <si>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</si>
  <si>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</si>
  <si>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</si>
  <si>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</si>
  <si>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</si>
  <si>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</si>
  <si>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</si>
  <si>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</si>
  <si>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</si>
  <si>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</si>
  <si>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</si>
  <si>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</si>
  <si>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</si>
  <si>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</si>
  <si>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</si>
  <si>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</si>
  <si>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</si>
  <si>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</si>
  <si>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</si>
  <si>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</si>
  <si>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</si>
  <si>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</si>
  <si>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</si>
  <si>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</si>
  <si>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</si>
  <si>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</si>
  <si>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</si>
  <si>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</si>
  <si>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</si>
  <si>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</si>
  <si>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</si>
  <si>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</si>
  <si>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</si>
  <si>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</si>
  <si>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</si>
  <si>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</si>
  <si>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</si>
  <si>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</si>
  <si>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</si>
  <si>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</si>
  <si>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</si>
  <si>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</si>
  <si>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</si>
  <si>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</si>
  <si>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</si>
  <si>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</si>
  <si>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</si>
  <si>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</si>
  <si>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</si>
  <si>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</si>
  <si>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</si>
  <si>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</si>
  <si>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</si>
  <si>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</si>
  <si>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</si>
  <si>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</si>
  <si>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</si>
  <si>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</si>
  <si>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</si>
  <si>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</si>
  <si>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</si>
  <si>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</si>
  <si>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</si>
  <si>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</si>
  <si>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</si>
  <si>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</si>
  <si>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</si>
  <si>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</si>
  <si>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</si>
  <si>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</si>
  <si>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</si>
  <si>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</si>
  <si>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</si>
  <si>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</si>
  <si>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</si>
  <si>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</si>
  <si>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</si>
  <si>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</si>
  <si>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</si>
  <si>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</si>
  <si>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</si>
  <si>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</si>
  <si>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</si>
  <si>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</si>
  <si>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</si>
  <si>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</si>
  <si>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</si>
  <si>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</si>
  <si>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</si>
  <si>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</si>
  <si>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</si>
  <si>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</si>
  <si>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</si>
  <si>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</si>
  <si>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</si>
  <si>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</si>
  <si>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</si>
  <si>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</si>
  <si>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</si>
  <si>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</si>
  <si>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</si>
  <si>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</si>
  <si>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</si>
  <si>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</si>
  <si>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</si>
  <si>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</si>
  <si>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</si>
  <si>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</si>
  <si>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</si>
  <si>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</si>
  <si>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</si>
  <si>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</si>
  <si>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</si>
  <si>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</si>
  <si>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</si>
  <si>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</si>
  <si>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</si>
  <si>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</si>
  <si>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</si>
  <si>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</si>
  <si>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</si>
  <si>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</si>
  <si>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</si>
  <si>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</si>
  <si>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</si>
  <si>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</si>
  <si>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</si>
  <si>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</si>
  <si>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</si>
  <si>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</si>
  <si>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</si>
  <si>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</si>
  <si>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</si>
  <si>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</si>
  <si>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</si>
  <si>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</si>
  <si>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</si>
  <si>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</si>
  <si>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</si>
  <si>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</si>
  <si>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</si>
  <si>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</si>
  <si>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</si>
  <si>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</si>
  <si>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</si>
  <si>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</si>
  <si>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</si>
  <si>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</si>
  <si>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</si>
  <si>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</si>
  <si>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</si>
  <si>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</si>
  <si>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</si>
  <si>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</si>
  <si>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</si>
  <si>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</si>
  <si>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</si>
  <si>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</si>
  <si>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</si>
  <si>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</si>
  <si>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</si>
  <si>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</si>
  <si>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</si>
  <si>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</si>
  <si>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</si>
  <si>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</si>
  <si>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</si>
  <si>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</si>
  <si>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</si>
  <si>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</si>
  <si>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</si>
  <si>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</si>
  <si>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</si>
  <si>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</si>
  <si>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</si>
  <si>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</si>
  <si>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</si>
  <si>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</si>
  <si>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</si>
  <si>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</si>
  <si>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</si>
  <si>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</si>
  <si>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</si>
  <si>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</si>
  <si>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</si>
  <si>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</si>
  <si>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</si>
  <si>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</si>
  <si>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</si>
  <si>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</si>
  <si>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</si>
  <si>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</si>
  <si>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</si>
  <si>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</si>
  <si>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</si>
  <si>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</si>
  <si>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</si>
  <si>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</si>
  <si>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</si>
  <si>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</si>
  <si>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</si>
  <si>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</si>
  <si>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</si>
  <si>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</si>
  <si>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</si>
  <si>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</si>
  <si>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</si>
  <si>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</si>
  <si>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</si>
  <si>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</si>
  <si>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</si>
  <si>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</si>
  <si>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</si>
  <si>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</si>
  <si>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</si>
  <si>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</si>
  <si>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</si>
  <si>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</si>
  <si>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</si>
  <si>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</si>
  <si>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</si>
  <si>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</si>
  <si>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</si>
  <si>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</si>
  <si>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</si>
  <si>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</si>
  <si>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</si>
  <si>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</si>
  <si>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</si>
  <si>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</si>
  <si>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</si>
  <si>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</si>
  <si>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</si>
  <si>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</si>
  <si>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</si>
  <si>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</si>
  <si>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</si>
  <si>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</si>
  <si>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</si>
  <si>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</si>
  <si>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</si>
  <si>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</si>
  <si>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</si>
  <si>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</si>
  <si>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</si>
  <si>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</si>
  <si>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</si>
  <si>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</si>
  <si>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</si>
  <si>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</si>
  <si>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</si>
  <si>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</si>
  <si>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</si>
  <si>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</si>
  <si>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</si>
  <si>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</si>
  <si>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</si>
  <si>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</si>
  <si>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</si>
  <si>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</si>
  <si>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</si>
  <si>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</si>
  <si>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</si>
  <si>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</si>
  <si>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</si>
  <si>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</si>
  <si>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</si>
  <si>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</si>
  <si>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</si>
  <si>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</si>
  <si>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</si>
  <si>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</si>
  <si>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</si>
  <si>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</si>
  <si>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</si>
  <si>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</si>
  <si>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</si>
  <si>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</si>
  <si>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</si>
  <si>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</si>
  <si>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</si>
  <si>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</si>
  <si>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</si>
  <si>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</si>
  <si>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</si>
  <si>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</si>
  <si>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</si>
  <si>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</si>
  <si>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</si>
  <si>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</si>
  <si>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</si>
  <si>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</si>
  <si>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</si>
  <si>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</si>
  <si>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</si>
  <si>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</si>
  <si>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</si>
  <si>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</si>
  <si>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</si>
  <si>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</si>
  <si>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</si>
  <si>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</si>
  <si>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</si>
  <si>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</si>
  <si>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</si>
  <si>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</si>
  <si>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</si>
  <si>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</si>
  <si>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</si>
  <si>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</si>
  <si>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</si>
  <si>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</si>
  <si>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</si>
  <si>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</si>
  <si>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</si>
  <si>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</si>
  <si>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</si>
  <si>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</si>
  <si>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</si>
  <si>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</si>
  <si>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</si>
  <si>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</si>
  <si>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</si>
  <si>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</si>
  <si>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</si>
  <si>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</si>
  <si>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</si>
  <si>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</si>
  <si>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</si>
  <si>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</si>
  <si>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</si>
  <si>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</si>
  <si>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</si>
  <si>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</si>
  <si>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</si>
  <si>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</si>
  <si>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</si>
  <si>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</si>
  <si>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</si>
  <si>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</si>
  <si>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</si>
  <si>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</si>
  <si>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</si>
  <si>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</si>
  <si>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</si>
  <si>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</si>
  <si>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</si>
  <si>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</si>
  <si>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</si>
  <si>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</si>
  <si>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</si>
  <si>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</si>
  <si>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</si>
  <si>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</si>
  <si>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</si>
  <si>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</si>
  <si>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</si>
  <si>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</si>
  <si>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</si>
  <si>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</si>
  <si>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</si>
  <si>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</si>
  <si>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</si>
  <si>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</si>
  <si>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</si>
  <si>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</si>
  <si>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</si>
  <si>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</si>
  <si>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</si>
  <si>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</si>
  <si>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</si>
  <si>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</si>
  <si>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</si>
  <si>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</si>
  <si>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</si>
  <si>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</si>
  <si>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</si>
  <si>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</si>
  <si>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</si>
  <si>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</si>
  <si>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</si>
  <si>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</si>
  <si>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</si>
  <si>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</si>
  <si>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</si>
  <si>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</si>
  <si>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</si>
  <si>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</si>
  <si>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</si>
  <si>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</si>
  <si>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</si>
  <si>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</si>
  <si>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</si>
  <si>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</si>
  <si>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</si>
  <si>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</si>
  <si>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</si>
  <si>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</si>
  <si>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</si>
  <si>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</si>
  <si>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</si>
  <si>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</si>
  <si>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</si>
  <si>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</si>
  <si>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</si>
  <si>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</si>
  <si>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</si>
  <si>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</si>
  <si>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</si>
  <si>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</si>
  <si>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</si>
  <si>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</si>
  <si>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</si>
  <si>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</si>
  <si>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</si>
  <si>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</si>
  <si>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</si>
  <si>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</si>
  <si>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</si>
  <si>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</si>
  <si>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</si>
  <si>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</si>
  <si>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</si>
  <si>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</si>
  <si>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</si>
  <si>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</si>
  <si>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</si>
  <si>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</si>
  <si>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</si>
  <si>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</si>
  <si>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</si>
  <si>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</si>
  <si>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</si>
  <si>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</si>
  <si>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</si>
  <si>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</si>
  <si>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</si>
  <si>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</si>
  <si>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</si>
  <si>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</si>
  <si>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</si>
  <si>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</si>
  <si>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</si>
  <si>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</si>
  <si>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</si>
  <si>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</si>
  <si>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</si>
  <si>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</si>
  <si>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</si>
  <si>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</si>
  <si>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</si>
  <si>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</si>
  <si>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</si>
  <si>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</si>
  <si>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</si>
  <si>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</si>
  <si>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</si>
  <si>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</si>
  <si>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</si>
  <si>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</si>
  <si>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</si>
  <si>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</si>
  <si>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</si>
  <si>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</si>
  <si>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</si>
  <si>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</si>
  <si>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</si>
  <si>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</si>
  <si>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</si>
  <si>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</si>
  <si>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</si>
  <si>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</si>
  <si>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</si>
  <si>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</si>
  <si>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</si>
  <si>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</si>
  <si>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</si>
  <si>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</si>
  <si>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</si>
  <si>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</si>
  <si>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</si>
  <si>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</si>
  <si>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</si>
  <si>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</si>
  <si>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</si>
  <si>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</si>
  <si>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</si>
  <si>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</si>
  <si>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</si>
  <si>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</si>
  <si>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</si>
  <si>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</si>
  <si>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</si>
  <si>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</si>
  <si>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</si>
  <si>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</si>
  <si>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</si>
  <si>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</si>
  <si>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</si>
  <si>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</si>
  <si>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</si>
  <si>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</si>
  <si>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</si>
  <si>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</si>
  <si>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</si>
  <si>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</si>
  <si>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</si>
  <si>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</si>
  <si>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</si>
  <si>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</si>
  <si>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</si>
  <si>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</si>
  <si>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</si>
  <si>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</si>
  <si>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</si>
  <si>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</si>
  <si>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</si>
  <si>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</si>
  <si>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</si>
  <si>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</si>
  <si>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</si>
  <si>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</si>
  <si>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</si>
  <si>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</si>
  <si>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</si>
  <si>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</si>
  <si>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</si>
  <si>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</si>
  <si>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</si>
  <si>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</si>
  <si>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</si>
  <si>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</si>
  <si>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</si>
  <si>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</si>
  <si>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</si>
  <si>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</si>
  <si>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</si>
  <si>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</si>
  <si>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</si>
  <si>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</si>
  <si>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</si>
  <si>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</si>
  <si>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</si>
  <si>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</si>
  <si>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</si>
  <si>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</si>
  <si>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</si>
  <si>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</si>
  <si>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</si>
  <si>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</si>
  <si>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</si>
  <si>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</si>
  <si>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</si>
  <si>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</si>
  <si>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</si>
  <si>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</si>
  <si>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</si>
  <si>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</si>
  <si>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</si>
  <si>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</si>
  <si>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</si>
  <si>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</si>
  <si>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</si>
  <si>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</si>
  <si>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</si>
  <si>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</si>
  <si>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</si>
  <si>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</si>
  <si>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</si>
  <si>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</si>
  <si>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</si>
  <si>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</si>
  <si>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</si>
  <si>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</si>
  <si>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</si>
  <si>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</si>
  <si>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</si>
  <si>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</si>
  <si>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</si>
  <si>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</si>
  <si>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</si>
  <si>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</si>
  <si>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</si>
  <si>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</si>
  <si>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</si>
  <si>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</si>
  <si>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</si>
  <si>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</si>
  <si>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</si>
  <si>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</si>
  <si>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</si>
  <si>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</si>
  <si>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</si>
  <si>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</si>
  <si>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</si>
  <si>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</si>
  <si>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</si>
  <si>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</si>
  <si>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</si>
  <si>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</si>
  <si>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</si>
  <si>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</si>
  <si>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</si>
  <si>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</si>
  <si>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</si>
  <si>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</si>
  <si>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</si>
  <si>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</si>
  <si>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</si>
  <si>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</si>
  <si>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</si>
  <si>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</si>
  <si>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</si>
  <si>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</si>
  <si>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</si>
  <si>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</si>
  <si>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</si>
  <si>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</si>
  <si>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</si>
  <si>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</si>
  <si>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</si>
  <si>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</si>
  <si>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</si>
  <si>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</si>
  <si>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</si>
  <si>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</si>
  <si>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</si>
  <si>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</si>
  <si>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</si>
  <si>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</si>
  <si>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</si>
  <si>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</si>
  <si>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</si>
  <si>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</si>
  <si>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</si>
  <si>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</si>
  <si>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</si>
  <si>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</si>
  <si>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</si>
  <si>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</si>
  <si>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</si>
  <si>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</si>
  <si>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</si>
  <si>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</si>
  <si>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</si>
  <si>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</si>
  <si>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</si>
  <si>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</si>
  <si>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</si>
  <si>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</si>
  <si>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</si>
  <si>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</si>
  <si>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</si>
  <si>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</si>
  <si>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</si>
  <si>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</si>
  <si>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</si>
  <si>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</si>
  <si>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</si>
  <si>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</si>
  <si>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</si>
  <si>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</si>
  <si>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</si>
  <si>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</si>
  <si>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</si>
  <si>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</si>
  <si>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</si>
  <si>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</si>
  <si>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</si>
  <si>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</si>
  <si>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</si>
  <si>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</si>
  <si>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</si>
  <si>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</si>
  <si>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</si>
  <si>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</si>
  <si>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</si>
  <si>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</si>
  <si>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</si>
  <si>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</si>
  <si>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</si>
  <si>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</si>
  <si>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</si>
  <si>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</si>
  <si>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</si>
  <si>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</si>
  <si>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</si>
  <si>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</si>
  <si>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</si>
  <si>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</si>
  <si>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</si>
  <si>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</si>
  <si>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</si>
  <si>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</si>
  <si>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</si>
  <si>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</si>
  <si>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</si>
  <si>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</si>
  <si>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</si>
  <si>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</si>
  <si>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</si>
  <si>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</si>
  <si>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</si>
  <si>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</si>
  <si>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</si>
  <si>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</si>
  <si>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</si>
  <si>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</si>
  <si>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</si>
  <si>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</si>
  <si>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</si>
  <si>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</si>
  <si>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</si>
  <si>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</si>
  <si>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</si>
  <si>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</si>
  <si>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</si>
  <si>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</si>
  <si>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</si>
  <si>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</si>
  <si>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</si>
  <si>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</si>
  <si>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</si>
  <si>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</si>
  <si>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</si>
  <si>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</si>
  <si>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</si>
  <si>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</si>
  <si>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</si>
  <si>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</si>
  <si>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</si>
  <si>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</si>
  <si>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</si>
  <si>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</si>
  <si>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</si>
  <si>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</si>
  <si>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</si>
  <si>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</si>
  <si>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</si>
  <si>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</si>
  <si>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</si>
  <si>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</si>
  <si>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</si>
  <si>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</si>
  <si>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</si>
  <si>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</si>
  <si>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</si>
  <si>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</si>
  <si>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</si>
  <si>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</si>
  <si>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</si>
  <si>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</si>
  <si>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</si>
  <si>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</si>
  <si>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</si>
  <si>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</si>
  <si>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</si>
  <si>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</si>
  <si>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</si>
  <si>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</si>
  <si>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</si>
  <si>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</si>
  <si>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</si>
  <si>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</si>
  <si>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</si>
  <si>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</si>
  <si>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</si>
  <si>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</si>
  <si>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</si>
  <si>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</si>
  <si>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</si>
  <si>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</si>
  <si>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</si>
  <si>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</si>
  <si>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</si>
  <si>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</si>
  <si>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</si>
  <si>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</si>
  <si>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</si>
  <si>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</si>
  <si>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</si>
  <si>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</si>
  <si>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</si>
  <si>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</si>
  <si>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</si>
  <si>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</si>
  <si>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</si>
  <si>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</si>
  <si>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</si>
  <si>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</si>
  <si>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</si>
  <si>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</si>
  <si>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</si>
  <si>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</si>
  <si>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</si>
  <si>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</si>
  <si>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</si>
  <si>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</si>
  <si>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</si>
  <si>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</si>
  <si>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</si>
  <si>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</si>
  <si>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</si>
  <si>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</si>
  <si>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</si>
  <si>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</si>
  <si>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</si>
  <si>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</si>
  <si>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</si>
  <si>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</si>
  <si>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</si>
  <si>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</si>
  <si>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</si>
  <si>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</si>
  <si>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</si>
  <si>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</si>
  <si>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</si>
  <si>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</si>
  <si>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</si>
  <si>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</si>
  <si>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</si>
  <si>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</si>
  <si>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</si>
  <si>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</si>
  <si>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</si>
  <si>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</si>
  <si>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</si>
  <si>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</si>
  <si>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</si>
  <si>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</si>
  <si>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</si>
  <si>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</si>
  <si>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</si>
  <si>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</si>
  <si>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</si>
  <si>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</si>
  <si>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</si>
  <si>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</si>
  <si>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</si>
  <si>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</si>
  <si>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</si>
  <si>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</si>
  <si>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</si>
  <si>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</si>
  <si>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</si>
  <si>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</si>
  <si>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</si>
  <si>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</si>
  <si>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</si>
  <si>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</si>
  <si>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</si>
  <si>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</si>
  <si>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</si>
  <si>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</si>
  <si>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</si>
  <si>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</si>
  <si>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</si>
  <si>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</si>
  <si>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</si>
  <si>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</si>
  <si>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</si>
  <si>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</si>
  <si>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</si>
  <si>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</si>
  <si>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</si>
  <si>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</si>
  <si>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</si>
  <si>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</si>
  <si>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</si>
  <si>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</si>
  <si>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</si>
  <si>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</si>
  <si>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</si>
  <si>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</si>
  <si>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</si>
  <si>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</si>
  <si>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</si>
  <si>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</si>
  <si>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</si>
  <si>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</si>
  <si>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</si>
  <si>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</si>
  <si>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</si>
  <si>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</si>
  <si>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</si>
  <si>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</si>
  <si>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</si>
  <si>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</si>
  <si>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</si>
  <si>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</si>
  <si>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</si>
  <si>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</si>
  <si>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</si>
  <si>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</si>
  <si>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</si>
  <si>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</si>
  <si>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</si>
  <si>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</si>
  <si>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</si>
  <si>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</si>
  <si>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</si>
  <si>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</si>
  <si>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</si>
  <si>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</si>
  <si>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</si>
  <si>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</si>
  <si>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</si>
  <si>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</si>
  <si>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</si>
  <si>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</si>
  <si>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</si>
  <si>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</si>
  <si>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</si>
  <si>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</si>
  <si>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</si>
  <si>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</si>
  <si>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</si>
  <si>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</si>
  <si>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</si>
  <si>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</si>
  <si>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</si>
  <si>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</si>
  <si>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</si>
  <si>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</si>
  <si>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</si>
  <si>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</si>
  <si>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</si>
  <si>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</si>
  <si>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</si>
  <si>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</si>
  <si>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</si>
  <si>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</si>
  <si>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</si>
  <si>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</si>
  <si>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</si>
  <si>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</si>
  <si>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</si>
  <si>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</si>
  <si>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</si>
  <si>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</si>
  <si>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</si>
  <si>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</si>
  <si>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</si>
  <si>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</si>
  <si>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</si>
  <si>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</si>
  <si>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</si>
  <si>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</si>
  <si>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</si>
  <si>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</si>
  <si>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</si>
  <si>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</si>
  <si>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</si>
  <si>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</si>
  <si>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</si>
  <si>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</si>
  <si>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</si>
  <si>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</si>
  <si>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</si>
  <si>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</si>
  <si>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</si>
  <si>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</si>
  <si>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</si>
  <si>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</si>
  <si>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</si>
  <si>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</si>
  <si>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</si>
  <si>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</si>
  <si>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</si>
  <si>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</si>
  <si>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</si>
  <si>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</si>
  <si>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</si>
  <si>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</si>
  <si>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</si>
  <si>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</si>
  <si>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</si>
  <si>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</si>
  <si>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</si>
  <si>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</si>
  <si>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</si>
  <si>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</si>
  <si>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</si>
  <si>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</si>
  <si>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</si>
  <si>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</si>
  <si>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</si>
  <si>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</si>
  <si>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</si>
  <si>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</si>
  <si>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</si>
  <si>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</si>
  <si>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</si>
  <si>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</si>
  <si>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</si>
  <si>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</si>
  <si>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</si>
  <si>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</si>
  <si>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</si>
  <si>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</si>
  <si>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</si>
  <si>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</si>
  <si>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</si>
  <si>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</si>
  <si>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</si>
  <si>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</si>
  <si>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</si>
  <si>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</si>
  <si>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</si>
  <si>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</si>
  <si>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</si>
  <si>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</si>
  <si>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</si>
  <si>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</si>
  <si>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</si>
  <si>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</si>
  <si>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</si>
  <si>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</si>
  <si>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</si>
  <si>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</si>
  <si>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</si>
  <si>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</si>
  <si>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</si>
  <si>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</si>
  <si>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</si>
  <si>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</si>
  <si>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</si>
  <si>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</si>
  <si>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</si>
  <si>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</si>
  <si>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</si>
  <si>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</si>
  <si>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</si>
  <si>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</si>
  <si>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</si>
  <si>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</si>
  <si>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</si>
  <si>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</si>
  <si>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</si>
  <si>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</si>
  <si>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</si>
  <si>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</si>
  <si>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</si>
  <si>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</si>
  <si>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</si>
  <si>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</si>
  <si>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</si>
  <si>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</si>
  <si>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</si>
  <si>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</si>
  <si>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</si>
  <si>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</si>
  <si>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</si>
  <si>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</si>
  <si>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</si>
  <si>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</si>
  <si>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</si>
  <si>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</si>
  <si>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</si>
  <si>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</si>
  <si>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</si>
  <si>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</si>
  <si>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</si>
  <si>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</si>
  <si>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</si>
  <si>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</si>
  <si>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</si>
  <si>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</si>
  <si>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</si>
  <si>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</si>
  <si>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</si>
  <si>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</si>
  <si>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</si>
  <si>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</si>
  <si>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</si>
  <si>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</si>
  <si>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</si>
  <si>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</si>
  <si>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</si>
  <si>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</si>
  <si>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</si>
  <si>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</si>
  <si>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</si>
  <si>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</si>
  <si>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</si>
  <si>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</si>
  <si>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</si>
  <si>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</si>
  <si>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</si>
  <si>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</si>
  <si>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</si>
  <si>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</si>
  <si>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</si>
  <si>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</si>
  <si>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</si>
  <si>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</si>
  <si>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</si>
  <si>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</si>
  <si>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</si>
  <si>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</si>
  <si>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</si>
  <si>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</si>
  <si>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</si>
  <si>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</si>
  <si>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</si>
  <si>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</si>
  <si>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</si>
  <si>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</si>
  <si>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</si>
  <si>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</si>
  <si>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</si>
  <si>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</si>
  <si>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</si>
  <si>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</si>
  <si>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</si>
  <si>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</si>
  <si>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</si>
  <si>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</si>
  <si>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</si>
  <si>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</si>
  <si>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</si>
  <si>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</si>
  <si>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</si>
  <si>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</si>
  <si>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</si>
  <si>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</si>
  <si>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</si>
  <si>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</si>
  <si>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</si>
  <si>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</si>
  <si>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</si>
  <si>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</si>
  <si>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</si>
  <si>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</si>
  <si>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</si>
  <si>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</si>
  <si>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</si>
  <si>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</si>
  <si>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</si>
  <si>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</si>
  <si>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</si>
  <si>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</si>
  <si>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</si>
  <si>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</si>
  <si>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</si>
  <si>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</si>
  <si>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</si>
  <si>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</si>
  <si>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</si>
  <si>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</si>
  <si>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</si>
  <si>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</si>
  <si>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</si>
  <si>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</si>
  <si>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</si>
  <si>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</si>
  <si>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</si>
  <si>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</si>
  <si>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</si>
  <si>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</si>
  <si>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</si>
  <si>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</si>
  <si>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</si>
  <si>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</si>
  <si>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</si>
  <si>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</si>
  <si>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</si>
  <si>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</si>
  <si>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</si>
  <si>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</si>
  <si>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</si>
  <si>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</si>
  <si>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</si>
  <si>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</si>
  <si>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</si>
  <si>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</si>
  <si>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</si>
  <si>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</si>
  <si>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</si>
  <si>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</si>
  <si>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</si>
  <si>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</si>
  <si>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</si>
  <si>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</si>
  <si>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</si>
  <si>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</si>
  <si>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</si>
  <si>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</si>
  <si>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</si>
  <si>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</si>
  <si>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</si>
  <si>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</si>
  <si>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</si>
  <si>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</si>
  <si>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</si>
  <si>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</si>
  <si>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</si>
  <si>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</si>
  <si>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</si>
  <si>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</si>
  <si>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</si>
  <si>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</si>
  <si>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</si>
  <si>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</si>
  <si>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</si>
  <si>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</si>
  <si>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</si>
  <si>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</si>
  <si>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</si>
  <si>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</si>
  <si>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</si>
  <si>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</si>
  <si>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</si>
  <si>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</si>
  <si>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</si>
  <si>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</si>
  <si>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</si>
  <si>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</si>
  <si>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</si>
  <si>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</si>
  <si>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</si>
  <si>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</si>
  <si>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</si>
  <si>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</si>
  <si>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</si>
  <si>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</si>
  <si>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</si>
  <si>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</si>
  <si>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</si>
  <si>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</si>
  <si>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</si>
  <si>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</si>
  <si>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</si>
  <si>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</si>
  <si>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</si>
  <si>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</si>
  <si>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</si>
  <si>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</si>
  <si>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</si>
  <si>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</si>
  <si>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</si>
  <si>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</si>
  <si>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</si>
  <si>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</si>
  <si>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</si>
  <si>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</si>
  <si>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</si>
  <si>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</si>
  <si>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</si>
  <si>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</si>
  <si>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</si>
  <si>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</si>
  <si>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</si>
  <si>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</si>
  <si>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</si>
  <si>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</si>
  <si>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</si>
  <si>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</si>
  <si>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</si>
  <si>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</si>
  <si>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</si>
  <si>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</si>
  <si>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</si>
  <si>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</si>
  <si>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</si>
  <si>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</si>
  <si>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</si>
  <si>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</si>
  <si>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</si>
  <si>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</si>
  <si>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</si>
  <si>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</si>
  <si>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</si>
  <si>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</si>
  <si>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</si>
  <si>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</si>
  <si>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</si>
  <si>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</si>
  <si>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</si>
  <si>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</si>
  <si>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</si>
  <si>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</si>
  <si>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</si>
  <si>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</si>
  <si>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</si>
  <si>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</si>
  <si>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</si>
  <si>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</si>
  <si>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</si>
  <si>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</si>
  <si>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</si>
  <si>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</si>
  <si>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</si>
  <si>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</si>
  <si>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</si>
  <si>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</si>
  <si>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</si>
  <si>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</si>
  <si>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</si>
  <si>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</si>
  <si>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</si>
  <si>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</si>
  <si>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</si>
  <si>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</si>
  <si>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</si>
  <si>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</si>
  <si>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</si>
  <si>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</si>
  <si>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</si>
  <si>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</si>
  <si>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</si>
  <si>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</si>
  <si>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</si>
  <si>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</si>
  <si>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</si>
  <si>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</si>
  <si>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</si>
  <si>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</si>
  <si>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</si>
  <si>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</si>
  <si>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</si>
  <si>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</si>
  <si>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</si>
  <si>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</si>
  <si>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</si>
  <si>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</si>
  <si>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</si>
  <si>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</si>
  <si>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</si>
  <si>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</si>
  <si>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</si>
  <si>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</si>
  <si>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</si>
  <si>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</si>
  <si>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</si>
  <si>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</si>
  <si>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</si>
  <si>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</si>
  <si>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</si>
  <si>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</si>
  <si>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</si>
  <si>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</si>
  <si>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</si>
  <si>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</si>
  <si>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</si>
  <si>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</si>
  <si>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</si>
  <si>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</si>
  <si>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</si>
  <si>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</si>
  <si>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</si>
  <si>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</si>
  <si>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</si>
  <si>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</si>
  <si>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</si>
  <si>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</si>
  <si>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</si>
  <si>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</si>
  <si>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</si>
  <si>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</si>
  <si>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</si>
  <si>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</si>
  <si>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</si>
  <si>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</si>
  <si>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</si>
  <si>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</si>
  <si>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</si>
  <si>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</si>
  <si>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</si>
  <si>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</si>
  <si>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</si>
  <si>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</si>
  <si>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</si>
  <si>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</si>
  <si>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</si>
  <si>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</si>
  <si>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</si>
  <si>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</si>
  <si>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</si>
  <si>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</si>
  <si>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</si>
  <si>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</si>
  <si>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</si>
  <si>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</si>
  <si>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</si>
  <si>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</si>
  <si>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</si>
  <si>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</si>
  <si>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</si>
  <si>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</si>
  <si>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</si>
  <si>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</si>
  <si>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</si>
  <si>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</si>
  <si>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</si>
  <si>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</si>
  <si>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</si>
  <si>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</si>
  <si>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</si>
  <si>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</si>
  <si>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</si>
  <si>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</si>
  <si>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</si>
  <si>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</si>
  <si>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</si>
  <si>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</si>
  <si>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</si>
  <si>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</si>
  <si>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</si>
  <si>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</si>
  <si>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</si>
  <si>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</si>
  <si>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</si>
  <si>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</si>
  <si>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</si>
  <si>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</si>
  <si>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</si>
  <si>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</si>
  <si>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</si>
  <si>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</si>
  <si>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</si>
  <si>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</si>
  <si>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</si>
  <si>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</si>
  <si>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</si>
  <si>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</si>
  <si>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</si>
  <si>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</si>
  <si>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</si>
  <si>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</si>
  <si>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</si>
  <si>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</si>
  <si>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</si>
  <si>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</si>
  <si>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</si>
  <si>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</si>
  <si>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</si>
  <si>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</si>
  <si>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</si>
  <si>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</si>
  <si>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</si>
  <si>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</si>
  <si>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</si>
  <si>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</si>
  <si>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</si>
  <si>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</si>
  <si>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</si>
  <si>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</si>
  <si>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</si>
  <si>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</si>
  <si>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</si>
  <si>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</si>
  <si>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</si>
  <si>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</si>
  <si>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</si>
  <si>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</si>
  <si>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</si>
  <si>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</si>
  <si>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</si>
  <si>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</si>
  <si>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</si>
  <si>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</si>
  <si>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</si>
  <si>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</si>
  <si>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</si>
  <si>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</si>
  <si>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</si>
  <si>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</si>
  <si>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</si>
  <si>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</si>
  <si>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</si>
  <si>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</si>
  <si>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</si>
  <si>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</si>
  <si>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</si>
  <si>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</si>
  <si>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</si>
  <si>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</si>
  <si>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</si>
  <si>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</si>
  <si>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</si>
  <si>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</si>
  <si>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</si>
  <si>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</si>
  <si>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</si>
  <si>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</si>
  <si>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</si>
  <si>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</si>
  <si>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</si>
  <si>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</si>
  <si>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</si>
  <si>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</si>
  <si>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</si>
  <si>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</si>
  <si>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</si>
  <si>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</si>
  <si>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</si>
  <si>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</si>
  <si>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</si>
  <si>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</si>
  <si>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</si>
  <si>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</si>
  <si>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</si>
  <si>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</si>
  <si>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</si>
  <si>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</si>
  <si>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</si>
  <si>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</si>
  <si>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</si>
  <si>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</si>
  <si>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</si>
  <si>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</si>
  <si>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</si>
  <si>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</si>
  <si>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</si>
  <si>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</si>
  <si>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</si>
  <si>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</si>
  <si>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</si>
  <si>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</si>
  <si>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</si>
  <si>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</si>
  <si>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</si>
  <si>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</si>
  <si>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</si>
  <si>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</si>
  <si>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</si>
  <si>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</si>
  <si>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</si>
  <si>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</si>
  <si>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</si>
  <si>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</si>
  <si>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</si>
  <si>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</si>
  <si>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</si>
  <si>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</si>
  <si>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</si>
  <si>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</si>
  <si>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</si>
  <si>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</si>
  <si>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</si>
  <si>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</si>
  <si>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</si>
  <si>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</si>
  <si>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</si>
  <si>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</si>
  <si>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</si>
  <si>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</si>
  <si>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</si>
  <si>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</si>
  <si>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</si>
  <si>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</si>
  <si>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</si>
  <si>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</si>
  <si>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</si>
  <si>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</si>
  <si>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</si>
  <si>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</si>
  <si>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</si>
  <si>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</si>
  <si>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</si>
  <si>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</si>
  <si>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</si>
  <si>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</si>
  <si>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</si>
  <si>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</si>
  <si>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</si>
  <si>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</si>
  <si>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</si>
  <si>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</si>
  <si>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</si>
  <si>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</si>
  <si>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</si>
  <si>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</si>
  <si>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</si>
  <si>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</si>
  <si>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</si>
  <si>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</si>
  <si>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</si>
  <si>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</si>
  <si>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</si>
  <si>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</si>
  <si>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</si>
  <si>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</si>
  <si>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</si>
  <si>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</si>
  <si>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</si>
  <si>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</si>
  <si>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</si>
  <si>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</si>
  <si>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</si>
  <si>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</si>
  <si>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</si>
  <si>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</si>
  <si>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</si>
  <si>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</si>
  <si>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</si>
  <si>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</si>
  <si>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</si>
  <si>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</si>
  <si>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</si>
  <si>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</si>
  <si>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</si>
  <si>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</si>
  <si>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</si>
  <si>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</si>
  <si>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</si>
  <si>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</si>
  <si>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</si>
  <si>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</si>
  <si>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</si>
  <si>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</si>
  <si>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</si>
  <si>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</si>
  <si>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</si>
  <si>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</si>
  <si>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</si>
  <si>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</si>
  <si>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</si>
  <si>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</si>
  <si>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</si>
  <si>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</si>
  <si>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</si>
  <si>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</si>
  <si>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</si>
  <si>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</si>
  <si>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</si>
  <si>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</si>
  <si>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</si>
  <si>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</si>
  <si>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</si>
  <si>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</si>
  <si>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</si>
  <si>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</si>
  <si>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</si>
  <si>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</si>
  <si>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</si>
  <si>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</si>
  <si>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</si>
  <si>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</si>
  <si>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</si>
  <si>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</si>
  <si>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</si>
  <si>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</si>
  <si>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</si>
  <si>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</si>
  <si>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</si>
  <si>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</si>
  <si>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</si>
  <si>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</si>
  <si>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</si>
  <si>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</si>
  <si>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</si>
  <si>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</si>
  <si>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</si>
  <si>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</si>
  <si>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</si>
  <si>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</si>
  <si>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</si>
  <si>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</si>
  <si>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</si>
  <si>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</si>
  <si>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</si>
  <si>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</si>
  <si>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</si>
  <si>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</si>
  <si>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</si>
  <si>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</si>
  <si>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</si>
  <si>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</si>
  <si>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</si>
  <si>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</si>
  <si>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</si>
  <si>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</si>
  <si>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</si>
  <si>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</si>
  <si>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</si>
  <si>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</si>
  <si>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</si>
  <si>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</si>
  <si>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</si>
  <si>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</si>
  <si>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</si>
  <si>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</si>
  <si>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</si>
  <si>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</si>
  <si>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</si>
  <si>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</si>
  <si>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</si>
  <si>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</si>
  <si>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</si>
  <si>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</si>
  <si>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</si>
  <si>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</si>
  <si>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</si>
  <si>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</si>
  <si>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</si>
  <si>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</si>
  <si>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</si>
  <si>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</si>
  <si>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</si>
  <si>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</si>
  <si>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</si>
  <si>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</si>
  <si>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</si>
  <si>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</si>
  <si>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</si>
  <si>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</si>
  <si>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</si>
  <si>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</si>
  <si>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</si>
  <si>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</si>
  <si>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</si>
  <si>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</si>
  <si>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</si>
  <si>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</si>
  <si>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</si>
  <si>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</si>
  <si>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</si>
  <si>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</si>
  <si>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</si>
  <si>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</si>
  <si>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</si>
  <si>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</si>
  <si>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</si>
  <si>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</si>
  <si>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</si>
  <si>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</si>
  <si>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</si>
  <si>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</si>
  <si>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</si>
  <si>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</si>
  <si>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</si>
  <si>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</si>
  <si>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</si>
  <si>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</si>
  <si>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</si>
  <si>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</si>
  <si>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</si>
  <si>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</si>
  <si>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</si>
  <si>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</si>
  <si>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</si>
  <si>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</si>
  <si>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</si>
  <si>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</si>
  <si>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</si>
  <si>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</si>
  <si>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</si>
  <si>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</si>
  <si>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</si>
  <si>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</si>
  <si>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</si>
  <si>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</si>
  <si>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</si>
  <si>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</si>
  <si>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</si>
  <si>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</si>
  <si>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</si>
  <si>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</si>
  <si>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</si>
  <si>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</si>
  <si>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</si>
  <si>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</si>
  <si>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</si>
  <si>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</si>
  <si>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</si>
  <si>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</si>
  <si>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</si>
  <si>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</si>
  <si>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</si>
  <si>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</si>
  <si>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</si>
  <si>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</si>
  <si>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</si>
  <si>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</si>
  <si>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</si>
  <si>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</si>
  <si>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</si>
  <si>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</si>
  <si>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</si>
  <si>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</si>
  <si>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</si>
  <si>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</si>
  <si>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</si>
  <si>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</si>
  <si>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</si>
  <si>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</si>
  <si>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</si>
  <si>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</si>
  <si>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</si>
  <si>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</si>
  <si>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</si>
  <si>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</si>
  <si>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</si>
  <si>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</si>
  <si>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</si>
  <si>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</si>
  <si>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</si>
  <si>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</si>
  <si>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</si>
  <si>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</si>
  <si>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</si>
  <si>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</si>
  <si>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</si>
  <si>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</si>
  <si>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</si>
  <si>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</si>
  <si>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</si>
  <si>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</si>
  <si>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</si>
  <si>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</si>
  <si>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</si>
  <si>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</si>
  <si>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</si>
  <si>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</si>
  <si>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</si>
  <si>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</si>
  <si>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</si>
  <si>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</si>
  <si>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</si>
  <si>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</si>
  <si>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</si>
  <si>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</si>
  <si>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</si>
  <si>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</si>
  <si>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</si>
  <si>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</si>
  <si>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</si>
  <si>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</si>
  <si>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</si>
  <si>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</si>
  <si>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</si>
  <si>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</si>
  <si>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</si>
  <si>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</si>
  <si>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</si>
  <si>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</si>
  <si>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</si>
  <si>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</si>
  <si>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</si>
  <si>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</si>
  <si>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</si>
  <si>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</si>
  <si>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</si>
  <si>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</si>
  <si>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</si>
  <si>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</si>
  <si>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</si>
  <si>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</si>
  <si>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</si>
  <si>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</si>
  <si>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</si>
  <si>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</si>
  <si>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</si>
  <si>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</si>
  <si>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</si>
  <si>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</si>
  <si>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</si>
  <si>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</si>
  <si>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</si>
  <si>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</si>
  <si>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</si>
  <si>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</si>
  <si>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</si>
  <si>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</si>
  <si>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</si>
  <si>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</si>
  <si>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</si>
  <si>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</si>
  <si>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</si>
  <si>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</si>
  <si>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</si>
  <si>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</si>
  <si>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</si>
  <si>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</si>
  <si>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</si>
  <si>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</si>
  <si>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</si>
  <si>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</si>
  <si>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</si>
  <si>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</si>
  <si>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</si>
  <si>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</si>
  <si>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</si>
  <si>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</si>
  <si>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</si>
  <si>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</si>
  <si>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</si>
  <si>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</si>
  <si>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</si>
  <si>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</si>
  <si>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</si>
  <si>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</si>
  <si>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</si>
  <si>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</si>
  <si>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</si>
  <si>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</si>
  <si>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</si>
  <si>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</si>
  <si>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</si>
  <si>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</si>
  <si>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</si>
  <si>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</si>
  <si>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</si>
  <si>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</si>
  <si>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</si>
  <si>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</si>
  <si>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</si>
  <si>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</si>
  <si>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</si>
  <si>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</si>
  <si>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</si>
  <si>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</si>
  <si>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</si>
  <si>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</si>
  <si>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</si>
  <si>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</si>
  <si>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</si>
  <si>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</si>
  <si>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</si>
  <si>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</si>
  <si>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</si>
  <si>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</si>
  <si>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</si>
  <si>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</si>
  <si>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</si>
  <si>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</si>
  <si>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</si>
  <si>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</si>
  <si>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</si>
  <si>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</si>
  <si>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</si>
  <si>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</si>
  <si>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</si>
  <si>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</si>
  <si>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</si>
  <si>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</si>
  <si>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</si>
  <si>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</si>
  <si>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</si>
  <si>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</si>
  <si>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</si>
  <si>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</si>
  <si>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</si>
  <si>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</si>
  <si>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</si>
  <si>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</si>
  <si>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</si>
  <si>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</si>
  <si>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</si>
  <si>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</si>
  <si>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</si>
  <si>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</si>
  <si>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</si>
  <si>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</si>
  <si>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</si>
  <si>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</si>
  <si>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</si>
  <si>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</si>
  <si>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</si>
  <si>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</si>
  <si>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</si>
  <si>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</si>
  <si>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</si>
  <si>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</si>
  <si>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</si>
  <si>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</si>
  <si>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</si>
  <si>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</si>
  <si>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</si>
  <si>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</si>
  <si>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</si>
  <si>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</si>
  <si>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</si>
  <si>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</si>
  <si>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</si>
  <si>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</si>
  <si>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</si>
  <si>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</si>
  <si>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</si>
  <si>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</si>
  <si>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</si>
  <si>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</si>
  <si>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</si>
  <si>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</si>
  <si>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</si>
  <si>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</si>
  <si>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</si>
  <si>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</si>
  <si>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</si>
  <si>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</si>
  <si>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</si>
  <si>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</si>
  <si>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</si>
  <si>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</si>
  <si>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</si>
  <si>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</si>
  <si>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</si>
  <si>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</si>
  <si>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</si>
  <si>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</si>
  <si>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</si>
  <si>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</si>
  <si>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</si>
  <si>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</si>
  <si>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</si>
  <si>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</si>
  <si>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</si>
  <si>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</si>
  <si>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</si>
  <si>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</si>
  <si>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</si>
  <si>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</si>
  <si>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</si>
  <si>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</si>
  <si>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</si>
  <si>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</si>
  <si>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</si>
  <si>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</si>
  <si>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</si>
  <si>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</si>
  <si>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</si>
  <si>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</si>
  <si>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</si>
  <si>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</si>
  <si>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</si>
  <si>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</si>
  <si>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</si>
  <si>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</si>
  <si>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</si>
  <si>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</si>
  <si>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</si>
  <si>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</si>
  <si>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</si>
  <si>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</si>
  <si>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</si>
  <si>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</si>
  <si>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</si>
  <si>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</si>
  <si>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</si>
  <si>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</si>
  <si>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</si>
  <si>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</si>
  <si>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</si>
  <si>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</si>
  <si>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</si>
  <si>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</si>
  <si>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</si>
  <si>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</si>
  <si>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</si>
  <si>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</si>
  <si>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</si>
  <si>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</si>
  <si>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</si>
  <si>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</si>
  <si>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</si>
  <si>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</si>
  <si>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</si>
  <si>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</si>
  <si>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</si>
  <si>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</si>
  <si>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</si>
  <si>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</si>
  <si>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</si>
  <si>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</si>
  <si>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</si>
  <si>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</si>
  <si>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</si>
  <si>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</si>
  <si>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</si>
  <si>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</si>
  <si>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</si>
  <si>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</si>
  <si>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</si>
  <si>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</si>
  <si>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</si>
  <si>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</si>
  <si>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</si>
  <si>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</si>
  <si>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</si>
  <si>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</si>
  <si>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</si>
  <si>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</si>
  <si>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</si>
  <si>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</si>
  <si>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</si>
  <si>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</si>
  <si>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</si>
  <si>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</si>
  <si>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</si>
  <si>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</si>
  <si>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</si>
  <si>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</si>
  <si>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</si>
  <si>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</si>
  <si>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</si>
  <si>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</si>
  <si>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</si>
  <si>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</si>
  <si>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</si>
  <si>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</si>
  <si>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</si>
  <si>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</si>
  <si>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</si>
  <si>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</si>
  <si>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</si>
  <si>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</si>
  <si>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</si>
  <si>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</si>
  <si>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</si>
  <si>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</si>
  <si>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</si>
  <si>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</si>
  <si>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</si>
  <si>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</si>
  <si>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</si>
  <si>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</si>
  <si>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</si>
  <si>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</si>
  <si>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</si>
  <si>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</si>
  <si>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</si>
  <si>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</si>
  <si>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</si>
  <si>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</si>
  <si>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</si>
  <si>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</si>
  <si>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</si>
  <si>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</si>
  <si>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</si>
  <si>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</si>
  <si>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</si>
  <si>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</si>
  <si>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</si>
  <si>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</si>
  <si>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</si>
  <si>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</si>
  <si>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</si>
  <si>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</si>
  <si>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</si>
  <si>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</si>
  <si>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</si>
  <si>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</si>
  <si>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</si>
  <si>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</si>
  <si>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</si>
  <si>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</si>
  <si>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</si>
  <si>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</si>
  <si>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</si>
  <si>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</si>
  <si>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</si>
  <si>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</si>
  <si>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</si>
  <si>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</si>
  <si>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</si>
  <si>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</si>
  <si>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</si>
  <si>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</si>
  <si>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</si>
  <si>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</si>
  <si>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</si>
  <si>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</si>
  <si>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</si>
  <si>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</si>
  <si>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</si>
  <si>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</si>
  <si>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</si>
  <si>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</si>
  <si>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</si>
  <si>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</si>
  <si>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</si>
  <si>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</si>
  <si>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</si>
  <si>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</si>
  <si>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</si>
  <si>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</si>
  <si>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</si>
  <si>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</si>
  <si>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</si>
  <si>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</si>
  <si>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</si>
  <si>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</si>
  <si>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</si>
  <si>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</si>
  <si>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</si>
  <si>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</si>
  <si>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</si>
  <si>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</si>
  <si>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</si>
  <si>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</si>
  <si>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</si>
  <si>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</si>
  <si>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</si>
  <si>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</si>
  <si>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</si>
  <si>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</si>
  <si>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</si>
  <si>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</si>
  <si>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</si>
  <si>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</si>
  <si>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</si>
  <si>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</si>
  <si>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</si>
  <si>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</si>
  <si>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</si>
  <si>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</si>
  <si>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</si>
  <si>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</si>
  <si>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</si>
  <si>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</si>
  <si>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</si>
  <si>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</si>
  <si>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</si>
  <si>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</si>
  <si>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</si>
  <si>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</si>
  <si>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</si>
  <si>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</si>
  <si>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</si>
  <si>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</si>
  <si>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</si>
  <si>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</si>
  <si>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</si>
  <si>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</si>
  <si>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</si>
  <si>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</si>
  <si>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</si>
  <si>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</si>
  <si>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</si>
  <si>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</si>
  <si>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</si>
  <si>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</si>
  <si>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</si>
  <si>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</si>
  <si>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</si>
  <si>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</si>
  <si>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</si>
  <si>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</si>
  <si>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</si>
  <si>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</si>
  <si>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</si>
  <si>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</si>
  <si>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</si>
  <si>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</si>
  <si>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</si>
  <si>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</si>
  <si>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</si>
  <si>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</si>
  <si>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</si>
  <si>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</si>
  <si>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</si>
  <si>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</si>
  <si>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</si>
  <si>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</si>
  <si>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</si>
  <si>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</si>
  <si>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</si>
  <si>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</si>
  <si>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</si>
  <si>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</si>
  <si>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</si>
  <si>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</si>
  <si>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</si>
  <si>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</si>
  <si>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</si>
  <si>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</si>
  <si>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</si>
  <si>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</si>
  <si>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</si>
  <si>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</si>
  <si>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</si>
  <si>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</si>
  <si>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</si>
  <si>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</si>
  <si>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</si>
  <si>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</si>
  <si>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</si>
  <si>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</si>
  <si>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</si>
  <si>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</si>
  <si>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</si>
  <si>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</si>
  <si>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</si>
  <si>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</si>
  <si>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</si>
  <si>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</si>
  <si>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</si>
  <si>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</si>
  <si>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</si>
  <si>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</si>
  <si>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</si>
  <si>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</si>
  <si>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</si>
  <si>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</si>
  <si>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</si>
  <si>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</si>
  <si>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</si>
  <si>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</si>
  <si>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</si>
  <si>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</si>
  <si>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</si>
  <si>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</si>
  <si>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</si>
  <si>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</si>
  <si>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</si>
  <si>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</si>
  <si>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</si>
  <si>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</si>
  <si>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</si>
  <si>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</si>
  <si>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</si>
  <si>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</si>
  <si>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</si>
  <si>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</si>
  <si>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</si>
  <si>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</si>
  <si>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</si>
  <si>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</si>
  <si>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</si>
  <si>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</si>
  <si>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</si>
  <si>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</si>
  <si>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</si>
  <si>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</si>
  <si>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</si>
  <si>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</si>
  <si>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</si>
  <si>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</si>
  <si>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</si>
  <si>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</si>
  <si>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</si>
  <si>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</si>
  <si>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</si>
  <si>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</si>
  <si>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</si>
  <si>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</si>
  <si>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</si>
  <si>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</si>
  <si>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</si>
  <si>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</si>
  <si>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</si>
  <si>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</si>
  <si>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</si>
  <si>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</si>
  <si>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</si>
  <si>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</si>
  <si>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</si>
  <si>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</si>
  <si>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</si>
  <si>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</si>
  <si>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</si>
  <si>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</si>
  <si>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</si>
  <si>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</si>
  <si>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</si>
  <si>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</si>
  <si>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</si>
  <si>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</si>
  <si>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</si>
  <si>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</si>
  <si>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</si>
  <si>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</si>
  <si>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</si>
  <si>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</si>
  <si>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</si>
  <si>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</si>
  <si>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</si>
  <si>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</si>
  <si>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</si>
  <si>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</si>
  <si>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</si>
  <si>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</si>
  <si>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</si>
  <si>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</si>
  <si>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</si>
  <si>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</si>
  <si>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</si>
  <si>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</si>
  <si>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</si>
  <si>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</si>
  <si>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</si>
  <si>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</si>
  <si>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</si>
  <si>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</si>
  <si>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</si>
  <si>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</si>
  <si>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</si>
  <si>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</si>
  <si>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</si>
  <si>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</si>
  <si>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</si>
  <si>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</si>
  <si>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</si>
  <si>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</si>
  <si>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</si>
  <si>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</si>
  <si>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</si>
  <si>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</si>
  <si>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</si>
  <si>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</si>
  <si>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</si>
  <si>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</si>
  <si>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</si>
  <si>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</si>
  <si>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</si>
  <si>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</si>
  <si>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</si>
  <si>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</si>
  <si>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</si>
  <si>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</si>
  <si>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</si>
  <si>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</si>
  <si>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</si>
  <si>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</si>
  <si>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</si>
  <si>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</si>
  <si>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</si>
  <si>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</si>
  <si>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</si>
  <si>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</si>
  <si>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</si>
  <si>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</si>
  <si>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</si>
  <si>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</si>
  <si>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</si>
  <si>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</si>
  <si>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</si>
  <si>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</si>
  <si>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</si>
  <si>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</si>
  <si>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</si>
  <si>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</si>
  <si>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</si>
  <si>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</si>
  <si>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</si>
  <si>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</si>
  <si>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</si>
  <si>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</si>
  <si>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</si>
  <si>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</si>
  <si>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</si>
  <si>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</si>
  <si>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</si>
  <si>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</si>
  <si>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</si>
  <si>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</si>
  <si>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</si>
  <si>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</si>
  <si>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</si>
  <si>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</si>
  <si>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</si>
  <si>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</si>
  <si>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</si>
  <si>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</si>
  <si>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</si>
  <si>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</si>
  <si>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</si>
  <si>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</si>
  <si>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</si>
  <si>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</si>
  <si>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</si>
  <si>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</si>
  <si>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</si>
  <si>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</si>
  <si>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</si>
  <si>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</si>
  <si>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</si>
  <si>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</si>
  <si>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</si>
  <si>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</si>
  <si>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</si>
  <si>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</si>
  <si>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</si>
  <si>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</si>
  <si>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</si>
  <si>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</si>
  <si>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</si>
  <si>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</si>
  <si>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</si>
  <si>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</si>
  <si>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</si>
  <si>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</si>
  <si>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</si>
  <si>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</si>
  <si>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</si>
  <si>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</si>
  <si>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</si>
  <si>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</si>
  <si>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</si>
  <si>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</si>
  <si>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</si>
  <si>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</si>
  <si>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</si>
  <si>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</si>
  <si>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</si>
  <si>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</si>
  <si>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</si>
  <si>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</si>
  <si>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</si>
  <si>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</si>
  <si>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</si>
  <si>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</si>
  <si>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</si>
  <si>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</si>
  <si>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</si>
  <si>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</si>
  <si>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</si>
  <si>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</si>
  <si>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</si>
  <si>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</si>
  <si>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</si>
  <si>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</si>
  <si>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</si>
  <si>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</si>
  <si>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</si>
  <si>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</si>
  <si>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</si>
  <si>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</si>
  <si>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</si>
  <si>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</si>
  <si>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</si>
  <si>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</si>
  <si>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</si>
  <si>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</si>
  <si>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</si>
  <si>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</si>
  <si>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</si>
  <si>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</si>
  <si>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</si>
  <si>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</si>
  <si>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</si>
  <si>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</si>
  <si>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</si>
  <si>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</si>
  <si>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</si>
  <si>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</si>
  <si>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</si>
  <si>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</si>
  <si>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</si>
  <si>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</si>
  <si>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</si>
  <si>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</si>
  <si>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</si>
  <si>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</si>
  <si>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</si>
  <si>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</si>
  <si>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</si>
  <si>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</si>
  <si>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</si>
  <si>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</si>
  <si>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</si>
  <si>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</si>
  <si>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</si>
  <si>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</si>
  <si>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</si>
  <si>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</si>
  <si>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</si>
  <si>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</si>
  <si>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</si>
  <si>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</si>
  <si>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</si>
  <si>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</si>
  <si>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</si>
  <si>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</si>
  <si>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</si>
  <si>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</si>
  <si>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</si>
  <si>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</si>
  <si>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</si>
  <si>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</si>
  <si>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</si>
  <si>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</si>
  <si>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</si>
  <si>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</si>
  <si>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</si>
  <si>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</si>
  <si>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</si>
  <si>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</si>
  <si>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</si>
  <si>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</si>
  <si>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</si>
  <si>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</si>
  <si>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</si>
  <si>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</si>
  <si>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</si>
  <si>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</si>
  <si>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</si>
  <si>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</si>
  <si>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</si>
  <si>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</si>
  <si>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</si>
  <si>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</si>
  <si>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</si>
  <si>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</si>
  <si>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</si>
  <si>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</si>
  <si>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</si>
  <si>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</si>
  <si>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</si>
  <si>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</si>
  <si>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</si>
  <si>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</si>
  <si>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</si>
  <si>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</si>
  <si>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</si>
  <si>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</si>
  <si>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</si>
  <si>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</si>
  <si>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</si>
  <si>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</si>
  <si>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</si>
  <si>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</si>
  <si>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</si>
  <si>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</si>
  <si>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</si>
  <si>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</si>
  <si>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</si>
  <si>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</si>
  <si>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</si>
  <si>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</si>
  <si>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</si>
  <si>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</si>
  <si>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</si>
  <si>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</si>
  <si>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</si>
  <si>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</si>
  <si>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</si>
  <si>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</si>
  <si>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</si>
  <si>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</si>
  <si>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</si>
  <si>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</si>
  <si>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</si>
  <si>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</si>
  <si>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</si>
  <si>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</si>
  <si>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</si>
  <si>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</si>
  <si>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</si>
  <si>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</si>
  <si>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</si>
  <si>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</si>
  <si>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</si>
  <si>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</si>
  <si>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</si>
  <si>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</si>
  <si>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</si>
  <si>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</si>
  <si>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</si>
  <si>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</si>
  <si>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</si>
  <si>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</si>
  <si>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</si>
  <si>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</si>
  <si>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</si>
  <si>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</si>
  <si>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</si>
  <si>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</si>
  <si>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</si>
  <si>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</si>
  <si>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</si>
  <si>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</si>
  <si>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</si>
  <si>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</si>
  <si>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</si>
  <si>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</si>
  <si>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</si>
  <si>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</si>
  <si>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</si>
  <si>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</si>
  <si>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</si>
  <si>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</si>
  <si>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</si>
  <si>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</si>
  <si>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</si>
  <si>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</si>
  <si>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</si>
  <si>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</si>
  <si>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</si>
  <si>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</si>
  <si>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</si>
  <si>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</si>
  <si>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</si>
  <si>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</si>
  <si>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</si>
  <si>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</si>
  <si>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</si>
  <si>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</si>
  <si>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</si>
  <si>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</si>
  <si>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</si>
  <si>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</si>
  <si>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</si>
  <si>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</si>
  <si>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</si>
  <si>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</si>
  <si>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</si>
  <si>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</si>
  <si>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</si>
  <si>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</si>
  <si>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</si>
  <si>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</si>
  <si>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</si>
  <si>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</si>
  <si>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</si>
  <si>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</si>
  <si>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</si>
  <si>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</si>
  <si>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</si>
  <si>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</si>
  <si>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</si>
  <si>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</si>
  <si>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</si>
  <si>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</si>
  <si>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</si>
  <si>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</si>
  <si>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</si>
  <si>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</si>
  <si>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</si>
  <si>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</si>
  <si>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</si>
  <si>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</si>
  <si>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</si>
  <si>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</si>
  <si>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</si>
  <si>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</si>
  <si>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</si>
  <si>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</si>
  <si>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</si>
  <si>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</si>
  <si>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</si>
  <si>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</si>
  <si>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</si>
  <si>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</si>
  <si>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</si>
  <si>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</si>
  <si>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</si>
  <si>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</si>
  <si>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</si>
  <si>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</si>
  <si>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</si>
  <si>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</si>
  <si>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</si>
  <si>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</si>
  <si>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</si>
  <si>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</si>
  <si>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</si>
  <si>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</si>
  <si>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</si>
  <si>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</si>
  <si>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</si>
  <si>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</si>
  <si>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</si>
  <si>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</si>
  <si>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</si>
  <si>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</si>
  <si>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</si>
  <si>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</si>
  <si>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</si>
  <si>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</si>
  <si>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</si>
  <si>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</si>
  <si>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</si>
  <si>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</si>
  <si>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</si>
  <si>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</si>
  <si>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</si>
  <si>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</si>
  <si>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</si>
  <si>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</si>
  <si>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</si>
  <si>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</si>
  <si>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</si>
  <si>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</si>
  <si>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</si>
  <si>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</si>
  <si>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</si>
  <si>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</si>
  <si>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</si>
  <si>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</si>
  <si>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</si>
  <si>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</si>
  <si>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</si>
  <si>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</si>
  <si>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</si>
  <si>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</si>
  <si>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</si>
  <si>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</si>
  <si>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</si>
  <si>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</si>
  <si>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</si>
  <si>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</si>
  <si>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</si>
  <si>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</si>
  <si>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</si>
  <si>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</si>
  <si>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</si>
  <si>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</si>
  <si>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</si>
  <si>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</si>
  <si>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</si>
  <si>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</si>
  <si>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</si>
  <si>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</si>
  <si>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</si>
  <si>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</si>
  <si>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</si>
  <si>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</si>
  <si>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</si>
  <si>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</si>
  <si>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</si>
  <si>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</si>
  <si>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</si>
  <si>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</si>
  <si>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</si>
  <si>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</si>
  <si>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</si>
  <si>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</si>
  <si>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</si>
  <si>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</si>
  <si>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</si>
  <si>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</si>
  <si>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</si>
  <si>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</si>
  <si>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</si>
  <si>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</si>
  <si>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</si>
  <si>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</si>
  <si>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</si>
  <si>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</si>
  <si>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</si>
  <si>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</si>
  <si>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</si>
  <si>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</si>
  <si>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</si>
  <si>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</si>
  <si>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</si>
  <si>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</si>
  <si>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</si>
  <si>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</si>
  <si>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</si>
  <si>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</si>
  <si>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</si>
  <si>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</si>
  <si>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</si>
  <si>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</si>
  <si>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</si>
  <si>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</si>
  <si>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</si>
  <si>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</si>
  <si>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</si>
  <si>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</si>
  <si>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</si>
  <si>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</si>
  <si>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</si>
  <si>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</si>
  <si>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</si>
  <si>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</si>
  <si>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</si>
  <si>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</si>
  <si>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</si>
  <si>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</si>
  <si>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</si>
  <si>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</si>
  <si>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</si>
  <si>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</si>
  <si>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</si>
  <si>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</si>
  <si>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</si>
  <si>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</si>
  <si>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</si>
  <si>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</si>
  <si>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</si>
  <si>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</si>
  <si>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</si>
  <si>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</si>
  <si>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</si>
  <si>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</si>
  <si>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</si>
  <si>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</si>
  <si>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</si>
  <si>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</si>
  <si>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</si>
  <si>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</si>
  <si>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</si>
  <si>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</si>
  <si>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</si>
  <si>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</si>
  <si>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</si>
  <si>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</si>
  <si>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</si>
  <si>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</si>
  <si>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</si>
  <si>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</si>
  <si>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</si>
  <si>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</si>
  <si>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</si>
  <si>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</si>
  <si>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</si>
  <si>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</si>
  <si>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</si>
  <si>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</si>
  <si>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</si>
  <si>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</si>
  <si>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</si>
  <si>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</si>
  <si>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</si>
  <si>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</si>
  <si>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</si>
  <si>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</si>
  <si>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</si>
  <si>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</si>
  <si>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</si>
  <si>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</si>
  <si>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</si>
  <si>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</si>
  <si>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</si>
  <si>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</si>
  <si>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</si>
  <si>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</si>
  <si>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</si>
  <si>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</si>
  <si>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</si>
  <si>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</si>
  <si>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</si>
  <si>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</si>
  <si>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</si>
  <si>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</si>
  <si>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</si>
  <si>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</si>
  <si>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</si>
  <si>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</si>
  <si>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</si>
  <si>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</si>
  <si>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</si>
  <si>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</si>
  <si>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</si>
  <si>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</si>
  <si>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</si>
  <si>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</si>
  <si>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</si>
  <si>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</si>
  <si>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</si>
  <si>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</si>
  <si>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</si>
  <si>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</si>
  <si>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</si>
  <si>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</si>
  <si>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</si>
  <si>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</si>
  <si>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</si>
  <si>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</si>
  <si>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</si>
  <si>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</si>
  <si>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</si>
  <si>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</si>
  <si>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</si>
  <si>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</si>
  <si>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</si>
  <si>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</si>
  <si>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</si>
  <si>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</si>
  <si>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</si>
  <si>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</si>
  <si>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</si>
  <si>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</si>
  <si>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</si>
  <si>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</si>
  <si>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</si>
  <si>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</si>
  <si>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</si>
  <si>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</si>
  <si>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</si>
  <si>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</si>
  <si>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</si>
  <si>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</si>
  <si>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</si>
  <si>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</si>
  <si>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</si>
  <si>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</si>
  <si>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</si>
  <si>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</si>
  <si>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</si>
  <si>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</si>
  <si>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</si>
  <si>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</si>
  <si>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</si>
  <si>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</si>
  <si>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</si>
  <si>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</si>
  <si>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</si>
  <si>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</si>
  <si>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</si>
  <si>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</si>
  <si>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</si>
  <si>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</si>
  <si>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</si>
  <si>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</si>
  <si>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</si>
  <si>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</si>
  <si>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</si>
  <si>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</si>
  <si>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</si>
  <si>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</si>
  <si>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</si>
  <si>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</si>
  <si>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</si>
  <si>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</si>
  <si>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</si>
  <si>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</si>
  <si>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</si>
  <si>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</si>
  <si>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</si>
  <si>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</si>
  <si>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</si>
  <si>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</si>
  <si>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</si>
  <si>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</si>
  <si>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</si>
  <si>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</si>
  <si>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</si>
  <si>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</si>
  <si>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</si>
  <si>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</si>
  <si>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</si>
  <si>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</si>
  <si>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</si>
  <si>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</si>
  <si>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</si>
  <si>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</si>
  <si>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</si>
  <si>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</si>
  <si>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</si>
  <si>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</si>
  <si>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</si>
  <si>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</si>
  <si>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</si>
  <si>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</si>
  <si>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</si>
  <si>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</si>
  <si>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</si>
  <si>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</si>
  <si>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</si>
  <si>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</si>
  <si>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</si>
  <si>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</si>
  <si>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</si>
  <si>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</si>
  <si>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</si>
  <si>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</si>
  <si>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</si>
  <si>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</si>
  <si>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</si>
  <si>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</si>
  <si>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</si>
  <si>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</si>
  <si>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</si>
  <si>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</si>
  <si>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</si>
  <si>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</si>
  <si>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</si>
  <si>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</si>
  <si>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</si>
  <si>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</si>
  <si>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</si>
  <si>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</si>
  <si>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</si>
  <si>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</si>
  <si>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</si>
  <si>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</si>
  <si>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</si>
  <si>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</si>
  <si>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</si>
  <si>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</si>
  <si>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</si>
  <si>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</si>
  <si>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</si>
  <si>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</si>
  <si>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</si>
  <si>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</si>
  <si>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</si>
  <si>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</si>
  <si>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</si>
  <si>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</si>
  <si>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</si>
  <si>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</si>
  <si>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</si>
  <si>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</si>
  <si>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</si>
  <si>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</si>
  <si>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</si>
  <si>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</si>
  <si>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</si>
  <si>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</si>
  <si>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</si>
  <si>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</si>
  <si>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</si>
  <si>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</si>
  <si>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</si>
  <si>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</si>
  <si>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</si>
  <si>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</si>
  <si>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</si>
  <si>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</si>
  <si>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</si>
  <si>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</si>
  <si>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</si>
  <si>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</si>
  <si>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</si>
  <si>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</si>
  <si>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</si>
  <si>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</si>
  <si>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</si>
  <si>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</si>
  <si>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</si>
  <si>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</si>
  <si>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</si>
  <si>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</si>
  <si>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</si>
  <si>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</si>
  <si>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</si>
  <si>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</si>
  <si>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</si>
  <si>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</si>
  <si>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</si>
  <si>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</si>
  <si>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</si>
  <si>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</si>
  <si>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</si>
  <si>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</si>
  <si>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</si>
  <si>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</si>
  <si>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</si>
  <si>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</si>
  <si>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</si>
  <si>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</si>
  <si>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</si>
  <si>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</si>
  <si>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</si>
  <si>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</si>
  <si>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</si>
  <si>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</si>
  <si>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</si>
  <si>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</si>
  <si>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</si>
  <si>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</si>
  <si>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</si>
  <si>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</si>
  <si>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</si>
  <si>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</si>
  <si>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</si>
  <si>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</si>
  <si>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</si>
  <si>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</si>
  <si>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</si>
  <si>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</si>
  <si>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</si>
  <si>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</si>
  <si>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</si>
  <si>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</si>
  <si>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</si>
  <si>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</si>
  <si>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</si>
  <si>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</si>
  <si>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</si>
  <si>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</si>
  <si>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</si>
  <si>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</si>
  <si>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</si>
  <si>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</si>
  <si>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</si>
  <si>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</si>
  <si>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</si>
  <si>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</si>
  <si>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</si>
  <si>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</si>
  <si>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</si>
  <si>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</si>
  <si>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</si>
  <si>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</si>
  <si>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</si>
  <si>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</si>
  <si>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</si>
  <si>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</si>
  <si>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</si>
  <si>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</si>
  <si>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</si>
  <si>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</si>
  <si>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</si>
  <si>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</si>
  <si>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</si>
  <si>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</si>
  <si>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</si>
  <si>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</si>
  <si>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</si>
  <si>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</si>
  <si>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</si>
  <si>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</si>
  <si>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</si>
  <si>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</si>
  <si>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</si>
  <si>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</si>
  <si>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</si>
  <si>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</si>
  <si>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</si>
  <si>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</si>
  <si>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</si>
  <si>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</si>
  <si>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</si>
  <si>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</si>
  <si>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</si>
  <si>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</si>
  <si>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</si>
  <si>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</si>
  <si>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</si>
  <si>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</si>
  <si>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</si>
  <si>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</si>
  <si>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</si>
  <si>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</si>
  <si>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</si>
  <si>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</si>
  <si>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</si>
  <si>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</si>
  <si>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</si>
  <si>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</si>
  <si>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</si>
  <si>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</si>
  <si>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</si>
  <si>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</si>
  <si>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</si>
  <si>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</si>
  <si>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</si>
  <si>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</si>
  <si>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</si>
  <si>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</si>
  <si>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</si>
  <si>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</si>
  <si>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</si>
  <si>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</si>
  <si>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</si>
  <si>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</si>
  <si>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</si>
  <si>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</si>
  <si>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</si>
  <si>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</si>
  <si>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</si>
  <si>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</si>
  <si>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</si>
  <si>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</si>
  <si>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</si>
  <si>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</si>
  <si>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</si>
  <si>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</si>
  <si>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</si>
  <si>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</si>
  <si>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</si>
  <si>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</si>
  <si>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</si>
  <si>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</si>
  <si>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</si>
  <si>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</si>
  <si>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</si>
  <si>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</si>
  <si>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</si>
  <si>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</si>
  <si>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</si>
  <si>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</si>
  <si>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</si>
  <si>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</si>
  <si>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</si>
  <si>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</si>
  <si>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</si>
  <si>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</si>
  <si>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</si>
  <si>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</si>
  <si>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</si>
  <si>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</si>
  <si>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</si>
  <si>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</si>
  <si>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</si>
  <si>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</si>
  <si>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</si>
  <si>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</si>
  <si>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</si>
  <si>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</si>
  <si>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</si>
  <si>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</si>
  <si>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</si>
  <si>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</si>
  <si>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</si>
  <si>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</si>
  <si>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</si>
  <si>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</si>
  <si>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</si>
  <si>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</si>
  <si>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</si>
  <si>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</si>
  <si>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</si>
  <si>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</si>
  <si>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</si>
  <si>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</si>
  <si>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</si>
  <si>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</si>
  <si>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</si>
  <si>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</si>
  <si>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</si>
  <si>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</si>
  <si>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</si>
  <si>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</si>
  <si>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</si>
  <si>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</si>
  <si>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</si>
  <si>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</si>
  <si>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</si>
  <si>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</si>
  <si>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</si>
  <si>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</si>
  <si>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</si>
  <si>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</si>
  <si>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</si>
  <si>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</si>
  <si>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</si>
  <si>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</si>
  <si>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</si>
  <si>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</si>
  <si>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</si>
  <si>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</si>
  <si>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</si>
  <si>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</si>
  <si>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</si>
  <si>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</si>
  <si>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</si>
  <si>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</si>
  <si>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</si>
  <si>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</si>
  <si>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</si>
  <si>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</si>
  <si>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</si>
  <si>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</si>
  <si>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</si>
  <si>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</si>
  <si>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</si>
  <si>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</si>
  <si>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</si>
  <si>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</si>
  <si>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</si>
  <si>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</si>
  <si>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</si>
  <si>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</si>
  <si>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</si>
  <si>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</si>
  <si>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</si>
  <si>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</si>
  <si>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</si>
  <si>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</si>
  <si>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</si>
  <si>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</si>
  <si>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</si>
  <si>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</si>
  <si>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</si>
  <si>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</si>
  <si>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</si>
  <si>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</si>
  <si>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</si>
  <si>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</si>
  <si>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</si>
  <si>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</si>
  <si>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</si>
  <si>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</si>
  <si>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</si>
  <si>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</si>
  <si>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</si>
  <si>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</si>
  <si>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</si>
  <si>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</si>
  <si>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</si>
  <si>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</si>
  <si>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</si>
  <si>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</si>
  <si>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</si>
  <si>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</si>
  <si>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</si>
  <si>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</si>
  <si>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</si>
  <si>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</si>
  <si>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</si>
  <si>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</si>
  <si>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</si>
  <si>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</si>
  <si>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</si>
  <si>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</si>
  <si>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</si>
  <si>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</si>
  <si>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</si>
  <si>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</si>
  <si>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</si>
  <si>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</si>
  <si>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</si>
  <si>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</si>
  <si>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</si>
  <si>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</si>
  <si>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</si>
  <si>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</si>
  <si>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</si>
  <si>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</si>
  <si>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</si>
  <si>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</si>
  <si>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</si>
  <si>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</si>
  <si>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</si>
  <si>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</si>
  <si>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</si>
  <si>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</si>
  <si>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</si>
  <si>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</si>
  <si>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</si>
  <si>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</si>
  <si>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</si>
  <si>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</si>
  <si>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</si>
  <si>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</si>
  <si>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</si>
  <si>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</si>
  <si>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</si>
  <si>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</si>
  <si>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</si>
  <si>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</si>
  <si>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</si>
  <si>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</si>
  <si>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</si>
  <si>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</si>
  <si>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</si>
  <si>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</si>
  <si>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</si>
  <si>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</si>
  <si>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</si>
  <si>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</si>
  <si>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</si>
  <si>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</si>
  <si>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</si>
  <si>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</si>
  <si>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</si>
  <si>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</si>
  <si>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</si>
  <si>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</si>
  <si>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</si>
  <si>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</si>
  <si>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</si>
  <si>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</si>
  <si>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</si>
  <si>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</si>
  <si>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</si>
  <si>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</si>
  <si>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</si>
  <si>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</si>
  <si>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</si>
  <si>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</si>
  <si>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</si>
  <si>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</si>
  <si>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</si>
  <si>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</si>
  <si>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</si>
  <si>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</si>
  <si>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</si>
  <si>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</si>
  <si>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</si>
  <si>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</si>
  <si>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</si>
  <si>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</si>
  <si>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</si>
  <si>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</si>
  <si>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</si>
  <si>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</si>
  <si>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</si>
  <si>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</si>
  <si>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</si>
  <si>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</si>
  <si>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</si>
  <si>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</si>
  <si>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</si>
  <si>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</si>
  <si>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</si>
  <si>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</si>
  <si>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</si>
  <si>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</si>
  <si>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</si>
  <si>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</si>
  <si>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</si>
  <si>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</si>
  <si>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</si>
  <si>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</si>
  <si>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</si>
  <si>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</si>
  <si>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</si>
  <si>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</si>
  <si>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</si>
  <si>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</si>
  <si>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</si>
  <si>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</si>
  <si>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</si>
  <si>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</si>
  <si>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</si>
  <si>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</si>
  <si>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</si>
  <si>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</si>
  <si>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</si>
  <si>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</si>
  <si>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</si>
  <si>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</si>
  <si>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</si>
  <si>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</si>
  <si>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</si>
  <si>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</si>
  <si>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</si>
  <si>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</si>
  <si>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</si>
  <si>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</si>
  <si>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</si>
  <si>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</si>
  <si>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</si>
  <si>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</si>
  <si>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</si>
  <si>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</si>
  <si>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</si>
  <si>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</si>
  <si>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</si>
  <si>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</si>
  <si>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</si>
  <si>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</si>
  <si>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</si>
  <si>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</si>
  <si>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</si>
  <si>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</si>
  <si>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</si>
  <si>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</si>
  <si>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</si>
  <si>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</si>
  <si>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</si>
  <si>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</si>
  <si>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</si>
  <si>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</si>
  <si>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</si>
  <si>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</si>
  <si>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</si>
  <si>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</si>
  <si>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</si>
  <si>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</si>
  <si>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</si>
  <si>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</si>
  <si>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</si>
  <si>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</si>
  <si>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</si>
  <si>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</si>
  <si>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</si>
  <si>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</si>
  <si>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</si>
  <si>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</si>
  <si>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</si>
  <si>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</si>
  <si>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</si>
  <si>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</si>
  <si>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</si>
  <si>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</si>
  <si>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</si>
  <si>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</si>
  <si>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</si>
  <si>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</si>
  <si>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</si>
  <si>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</si>
  <si>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</si>
  <si>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</si>
  <si>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</si>
  <si>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</si>
  <si>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</si>
  <si>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</si>
  <si>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</si>
  <si>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</si>
  <si>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</si>
  <si>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</si>
  <si>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</si>
  <si>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</si>
  <si>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</si>
  <si>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</si>
  <si>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</si>
  <si>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</si>
  <si>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</si>
  <si>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</si>
  <si>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</si>
  <si>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</si>
  <si>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</si>
  <si>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</si>
  <si>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</si>
  <si>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</si>
  <si>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</si>
  <si>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</si>
  <si>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</si>
  <si>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</si>
  <si>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</si>
  <si>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</si>
  <si>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</si>
  <si>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</si>
  <si>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</si>
  <si>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</si>
  <si>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</si>
  <si>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</si>
  <si>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</si>
  <si>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</si>
  <si>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</si>
  <si>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</si>
  <si>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</si>
  <si>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</si>
  <si>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</si>
  <si>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</si>
  <si>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</si>
  <si>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</si>
  <si>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</si>
  <si>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</si>
  <si>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</si>
  <si>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</si>
  <si>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</si>
  <si>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</si>
  <si>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</si>
  <si>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</si>
  <si>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</si>
  <si>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</si>
  <si>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</si>
  <si>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</si>
  <si>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</si>
  <si>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</si>
  <si>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</si>
  <si>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</si>
  <si>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</si>
  <si>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</si>
  <si>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</si>
  <si>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</si>
  <si>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</si>
  <si>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</si>
  <si>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</si>
  <si>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</si>
  <si>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</si>
  <si>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</si>
  <si>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</si>
  <si>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</si>
  <si>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</si>
  <si>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</si>
  <si>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</si>
  <si>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</si>
  <si>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</si>
  <si>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</si>
  <si>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</si>
  <si>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</si>
  <si>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</si>
  <si>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</si>
  <si>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</si>
  <si>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</si>
  <si>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</si>
  <si>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</si>
  <si>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</si>
  <si>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</si>
  <si>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</si>
  <si>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</si>
  <si>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</si>
  <si>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</si>
  <si>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</si>
  <si>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</si>
  <si>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</si>
  <si>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</si>
  <si>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</si>
  <si>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</si>
  <si>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</si>
  <si>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</si>
  <si>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</si>
  <si>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</si>
  <si>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</si>
  <si>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</si>
  <si>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</si>
  <si>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</si>
  <si>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</si>
  <si>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</si>
  <si>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</si>
  <si>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</si>
  <si>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</si>
  <si>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</si>
  <si>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</si>
  <si>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</si>
  <si>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</si>
  <si>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</si>
  <si>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</si>
  <si>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</si>
  <si>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</si>
  <si>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</si>
  <si>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</si>
  <si>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</si>
  <si>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</si>
  <si>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</si>
  <si>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</si>
  <si>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</si>
  <si>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</si>
  <si>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</si>
  <si>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</si>
  <si>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</si>
  <si>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</si>
  <si>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</si>
  <si>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</si>
  <si>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</si>
  <si>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</si>
  <si>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</si>
  <si>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</si>
  <si>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</si>
  <si>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</si>
  <si>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</si>
  <si>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</si>
  <si>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</si>
  <si>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</si>
  <si>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</si>
  <si>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</si>
  <si>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</si>
  <si>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</si>
  <si>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</si>
  <si>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</si>
  <si>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</si>
  <si>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</si>
  <si>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</si>
  <si>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</si>
  <si>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</si>
  <si>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</si>
  <si>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</si>
  <si>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</si>
  <si>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</si>
  <si>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</si>
  <si>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</si>
  <si>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</si>
  <si>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</si>
  <si>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</si>
  <si>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</si>
  <si>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</si>
  <si>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</si>
  <si>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</si>
  <si>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</si>
  <si>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</si>
  <si>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</si>
  <si>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</si>
  <si>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</si>
  <si>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</si>
  <si>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</si>
  <si>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</si>
  <si>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</si>
  <si>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</si>
  <si>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</si>
  <si>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</si>
  <si>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</si>
  <si>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</si>
  <si>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</si>
  <si>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</si>
  <si>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</si>
  <si>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</si>
  <si>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</si>
  <si>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</si>
  <si>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</si>
  <si>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</si>
  <si>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</si>
  <si>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</si>
  <si>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</si>
  <si>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</si>
  <si>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</si>
  <si>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</si>
  <si>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</si>
  <si>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</si>
  <si>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</si>
  <si>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</si>
  <si>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</si>
  <si>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</si>
  <si>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</si>
  <si>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</si>
  <si>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</si>
  <si>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</si>
  <si>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</si>
  <si>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</si>
  <si>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</si>
  <si>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</si>
  <si>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</si>
  <si>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</si>
  <si>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</si>
  <si>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</si>
  <si>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</si>
  <si>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</si>
  <si>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</si>
  <si>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</si>
  <si>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</si>
  <si>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</si>
  <si>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</si>
  <si>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</si>
  <si>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</si>
  <si>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</si>
  <si>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</si>
  <si>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</si>
  <si>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</si>
  <si>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</si>
  <si>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</si>
  <si>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</si>
  <si>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</si>
  <si>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</si>
  <si>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</si>
  <si>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</si>
  <si>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</si>
  <si>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</si>
  <si>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</si>
  <si>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</si>
  <si>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</si>
  <si>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</si>
  <si>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</si>
  <si>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</si>
  <si>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</si>
  <si>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</si>
  <si>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</si>
  <si>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</si>
  <si>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</si>
  <si>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</si>
  <si>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</si>
  <si>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</si>
  <si>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</si>
  <si>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</si>
  <si>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</si>
  <si>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</si>
  <si>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</si>
  <si>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</si>
  <si>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</si>
  <si>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</si>
  <si>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</si>
  <si>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</si>
  <si>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</si>
  <si>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</si>
  <si>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</si>
  <si>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</si>
  <si>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</si>
  <si>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</si>
  <si>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</si>
  <si>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</si>
  <si>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</si>
  <si>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</si>
  <si>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</si>
  <si>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</si>
  <si>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</si>
  <si>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</si>
  <si>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</si>
  <si>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</si>
  <si>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</si>
  <si>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</si>
  <si>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</si>
  <si>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</si>
  <si>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</si>
  <si>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</si>
  <si>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</si>
  <si>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</si>
  <si>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</si>
  <si>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</si>
  <si>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</si>
  <si>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</si>
  <si>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</si>
  <si>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</si>
  <si>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</si>
  <si>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</si>
  <si>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</si>
  <si>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</si>
  <si>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</si>
  <si>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</si>
  <si>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</si>
  <si>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</si>
  <si>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</si>
  <si>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</si>
  <si>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</si>
  <si>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</si>
  <si>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</si>
  <si>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</si>
  <si>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</si>
  <si>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</si>
  <si>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</si>
  <si>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</si>
  <si>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</si>
  <si>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</si>
  <si>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</si>
  <si>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</si>
  <si>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</si>
  <si>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</si>
  <si>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</si>
  <si>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</si>
  <si>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</si>
  <si>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</si>
  <si>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</si>
  <si>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</si>
  <si>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</si>
  <si>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</si>
  <si>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</si>
  <si>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</si>
  <si>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</si>
  <si>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</si>
  <si>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</si>
  <si>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</si>
  <si>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</si>
  <si>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</si>
  <si>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</si>
  <si>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</si>
  <si>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</si>
  <si>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</si>
  <si>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</si>
  <si>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</si>
  <si>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</si>
  <si>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</si>
  <si>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</si>
  <si>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</si>
  <si>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</si>
  <si>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</si>
  <si>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</si>
  <si>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</si>
  <si>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</si>
  <si>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</si>
  <si>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</si>
  <si>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</si>
  <si>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</si>
  <si>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</si>
  <si>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</si>
  <si>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</si>
  <si>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</si>
  <si>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</si>
  <si>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</si>
  <si>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</si>
  <si>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</si>
  <si>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</si>
  <si>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</si>
  <si>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</si>
  <si>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</si>
  <si>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</si>
  <si>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</si>
  <si>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</si>
  <si>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</si>
  <si>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</si>
  <si>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</si>
  <si>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</si>
  <si>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</si>
  <si>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</si>
  <si>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</si>
  <si>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</si>
  <si>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</si>
  <si>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</si>
  <si>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</si>
  <si>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</si>
  <si>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</si>
  <si>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</si>
  <si>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</si>
  <si>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</si>
  <si>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</si>
  <si>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</si>
  <si>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</si>
  <si>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</si>
  <si>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</si>
  <si>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</si>
  <si>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</si>
  <si>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</si>
  <si>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</si>
  <si>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</si>
  <si>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</si>
  <si>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</si>
  <si>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</si>
  <si>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</si>
  <si>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</si>
  <si>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</si>
  <si>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</si>
  <si>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</si>
  <si>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</si>
  <si>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</si>
  <si>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</si>
  <si>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</si>
  <si>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</si>
  <si>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</si>
  <si>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</si>
  <si>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</si>
  <si>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</si>
  <si>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</si>
  <si>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</si>
  <si>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</si>
  <si>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</si>
  <si>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</si>
  <si>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</si>
  <si>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</si>
  <si>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</si>
  <si>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</si>
  <si>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</si>
  <si>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</si>
  <si>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</si>
  <si>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</si>
  <si>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</si>
  <si>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</si>
  <si>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</si>
  <si>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</si>
  <si>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</si>
  <si>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</si>
  <si>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</si>
  <si>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</si>
  <si>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</si>
  <si>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</si>
  <si>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</si>
  <si>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</si>
  <si>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</si>
  <si>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</si>
  <si>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</si>
  <si>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</si>
  <si>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</si>
  <si>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</si>
  <si>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</si>
  <si>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</si>
  <si>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</si>
  <si>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</si>
  <si>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</si>
  <si>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</si>
  <si>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</si>
  <si>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</si>
  <si>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</si>
  <si>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</si>
  <si>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</si>
  <si>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</si>
  <si>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</si>
  <si>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</si>
  <si>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</si>
  <si>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</si>
  <si>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</si>
  <si>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</si>
  <si>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</si>
  <si>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</si>
  <si>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</si>
  <si>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</si>
  <si>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</si>
  <si>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</si>
  <si>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</si>
  <si>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</si>
  <si>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</si>
  <si>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</si>
  <si>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</si>
  <si>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</si>
  <si>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</si>
  <si>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</si>
  <si>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</si>
  <si>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</si>
  <si>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</si>
  <si>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</si>
  <si>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</si>
  <si>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</si>
  <si>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</si>
  <si>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</si>
  <si>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</si>
  <si>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</si>
  <si>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</si>
  <si>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</si>
  <si>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</si>
  <si>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</si>
  <si>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</si>
  <si>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</si>
  <si>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</si>
  <si>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</si>
  <si>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</si>
  <si>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</si>
  <si>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</si>
  <si>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</si>
  <si>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</si>
  <si>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</si>
  <si>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</si>
  <si>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</si>
  <si>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</si>
  <si>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</si>
  <si>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</si>
  <si>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</si>
  <si>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</si>
  <si>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</si>
  <si>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</si>
  <si>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</si>
  <si>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</si>
  <si>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</si>
  <si>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</si>
  <si>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</si>
  <si>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</si>
  <si>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</si>
  <si>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</si>
  <si>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</si>
  <si>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</si>
  <si>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</si>
  <si>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</si>
  <si>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</si>
  <si>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</si>
  <si>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</si>
  <si>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</si>
  <si>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</si>
  <si>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</si>
  <si>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</si>
  <si>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</si>
  <si>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</si>
  <si>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</si>
  <si>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</si>
  <si>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</si>
  <si>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</si>
  <si>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</si>
  <si>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</si>
  <si>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</si>
  <si>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</si>
  <si>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</si>
  <si>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</si>
  <si>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</si>
  <si>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</si>
  <si>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</si>
  <si>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</si>
  <si>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</si>
  <si>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</si>
  <si>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</si>
  <si>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</si>
  <si>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</si>
  <si>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</si>
  <si>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</si>
  <si>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</si>
  <si>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</si>
  <si>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</si>
  <si>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</si>
  <si>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</si>
  <si>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</si>
  <si>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</si>
  <si>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</si>
  <si>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</si>
  <si>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</si>
  <si>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</si>
  <si>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</si>
  <si>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</si>
  <si>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</si>
  <si>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</si>
  <si>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</si>
  <si>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</si>
  <si>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</si>
  <si>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</si>
  <si>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</si>
  <si>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</si>
  <si>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</si>
  <si>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</si>
  <si>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</si>
  <si>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</si>
  <si>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</si>
  <si>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</si>
  <si>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</si>
  <si>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</si>
  <si>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</si>
  <si>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</si>
  <si>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</si>
  <si>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</si>
  <si>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</si>
  <si>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</si>
  <si>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</si>
  <si>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</si>
  <si>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</si>
  <si>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</si>
  <si>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</si>
  <si>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</si>
  <si>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</si>
  <si>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</si>
  <si>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</si>
  <si>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</si>
  <si>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</si>
  <si>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</si>
  <si>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</si>
  <si>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</si>
  <si>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</si>
  <si>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</si>
  <si>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</si>
  <si>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</si>
  <si>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</si>
  <si>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</si>
  <si>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</si>
  <si>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</si>
  <si>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</si>
  <si>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</si>
  <si>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</si>
  <si>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</si>
  <si>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</si>
  <si>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</si>
  <si>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</si>
  <si>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</si>
  <si>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</si>
  <si>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</si>
  <si>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</si>
  <si>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</si>
  <si>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</si>
  <si>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</si>
  <si>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</si>
  <si>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</si>
  <si>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</si>
  <si>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</si>
  <si>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</si>
  <si>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</si>
  <si>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</si>
  <si>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</si>
  <si>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</si>
  <si>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</si>
  <si>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</si>
  <si>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</si>
  <si>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</si>
  <si>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</si>
  <si>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</si>
  <si>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</si>
  <si>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</si>
  <si>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</si>
  <si>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</si>
  <si>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</si>
  <si>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</si>
  <si>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</si>
  <si>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</si>
  <si>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</si>
  <si>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</si>
  <si>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</si>
  <si>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</si>
  <si>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</si>
  <si>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</si>
  <si>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</si>
  <si>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</si>
  <si>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</si>
  <si>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</si>
  <si>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</si>
  <si>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</si>
  <si>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</si>
  <si>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</si>
  <si>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</si>
  <si>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</si>
  <si>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</si>
  <si>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</si>
  <si>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</si>
  <si>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</si>
  <si>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</si>
  <si>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</si>
  <si>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</si>
  <si>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</si>
  <si>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</si>
  <si>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</si>
  <si>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</si>
  <si>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</si>
  <si>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</si>
  <si>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</si>
  <si>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</si>
  <si>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</si>
  <si>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</si>
  <si>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</si>
  <si>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</si>
  <si>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</si>
  <si>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</si>
  <si>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</si>
  <si>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</si>
  <si>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</si>
  <si>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</si>
  <si>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</si>
  <si>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</si>
  <si>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</si>
  <si>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</si>
  <si>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</si>
  <si>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</si>
  <si>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</si>
  <si>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</si>
  <si>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</si>
  <si>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</si>
  <si>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</si>
  <si>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</si>
  <si>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</si>
  <si>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</si>
  <si>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</si>
  <si>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</si>
  <si>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</si>
  <si>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</si>
  <si>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</si>
  <si>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</si>
  <si>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</si>
  <si>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</si>
  <si>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</si>
  <si>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</si>
  <si>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</si>
  <si>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</si>
  <si>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</si>
  <si>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</si>
  <si>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</si>
  <si>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</si>
  <si>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</si>
  <si>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</si>
  <si>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</si>
  <si>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</si>
  <si>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</si>
  <si>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</si>
  <si>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</si>
  <si>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</si>
  <si>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</si>
  <si>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</si>
  <si>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</si>
  <si>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</si>
  <si>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</si>
  <si>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</si>
  <si>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</si>
  <si>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</si>
  <si>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</si>
  <si>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</si>
  <si>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</si>
  <si>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</si>
  <si>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</si>
  <si>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</si>
  <si>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</si>
  <si>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</si>
  <si>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</si>
  <si>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</si>
  <si>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</si>
  <si>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</si>
  <si>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</si>
  <si>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</si>
  <si>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</si>
  <si>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</si>
  <si>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</si>
  <si>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</si>
  <si>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</si>
  <si>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</si>
  <si>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</si>
  <si>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</si>
  <si>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</si>
  <si>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</si>
  <si>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</si>
  <si>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</si>
  <si>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</si>
  <si>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</si>
  <si>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</si>
  <si>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</si>
  <si>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</si>
  <si>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</si>
  <si>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</si>
  <si>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</si>
  <si>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</si>
  <si>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</si>
  <si>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</si>
  <si>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</si>
  <si>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</si>
  <si>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</si>
  <si>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</si>
  <si>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</si>
  <si>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</si>
  <si>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</si>
  <si>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</si>
  <si>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</si>
  <si>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</si>
  <si>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</si>
  <si>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</si>
  <si>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</si>
  <si>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</si>
  <si>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</si>
  <si>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</si>
  <si>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</si>
  <si>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</si>
  <si>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</si>
  <si>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</si>
  <si>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</si>
  <si>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</si>
  <si>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</si>
  <si>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</si>
  <si>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</si>
  <si>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</si>
  <si>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</si>
  <si>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</si>
  <si>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</si>
  <si>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</si>
  <si>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</si>
  <si>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</si>
  <si>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</si>
  <si>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</si>
  <si>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</si>
  <si>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</si>
  <si>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</si>
  <si>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</si>
  <si>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</si>
  <si>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</si>
  <si>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</si>
  <si>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</si>
  <si>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</si>
  <si>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</si>
  <si>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</si>
  <si>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</si>
  <si>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</si>
  <si>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</si>
  <si>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</si>
  <si>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</si>
  <si>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</si>
  <si>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</si>
  <si>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</si>
  <si>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</si>
  <si>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</si>
  <si>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</si>
  <si>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</si>
  <si>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</si>
  <si>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</si>
  <si>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</si>
  <si>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</si>
  <si>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</si>
  <si>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</si>
  <si>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</si>
  <si>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</si>
  <si>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</si>
  <si>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</si>
  <si>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</si>
  <si>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</si>
  <si>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</si>
  <si>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</si>
  <si>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</si>
  <si>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</si>
  <si>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</si>
  <si>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</si>
  <si>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</si>
  <si>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</si>
  <si>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</si>
  <si>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</si>
  <si>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</si>
  <si>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</si>
  <si>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</si>
  <si>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</si>
  <si>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</si>
  <si>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</si>
  <si>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</si>
  <si>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</si>
  <si>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</si>
  <si>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</si>
  <si>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</si>
  <si>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</si>
  <si>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</si>
  <si>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</si>
  <si>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</si>
  <si>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</si>
  <si>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</si>
  <si>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</si>
  <si>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</si>
  <si>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</si>
  <si>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</si>
  <si>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</si>
  <si>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</si>
  <si>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</si>
  <si>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</si>
  <si>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</si>
  <si>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</si>
  <si>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</si>
  <si>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</si>
  <si>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</si>
  <si>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</si>
  <si>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</si>
  <si>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</si>
  <si>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</si>
  <si>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</si>
  <si>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</si>
  <si>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</si>
  <si>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</si>
  <si>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</si>
  <si>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</si>
  <si>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</si>
  <si>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</si>
  <si>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</si>
  <si>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</si>
  <si>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</si>
  <si>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</si>
  <si>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</si>
  <si>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</si>
  <si>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</si>
  <si>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</si>
  <si>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</si>
  <si>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</si>
  <si>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</si>
  <si>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</si>
  <si>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</si>
  <si>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</si>
  <si>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</si>
  <si>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</si>
  <si>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</si>
  <si>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</si>
  <si>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</si>
  <si>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</si>
  <si>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</si>
  <si>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</si>
  <si>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</si>
  <si>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</si>
  <si>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</si>
  <si>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</si>
  <si>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</si>
  <si>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</si>
  <si>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</si>
  <si>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</si>
  <si>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</si>
  <si>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</si>
  <si>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</si>
  <si>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</si>
  <si>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</si>
  <si>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</si>
  <si>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</si>
  <si>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</si>
  <si>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</si>
  <si>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</si>
  <si>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</si>
  <si>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</si>
  <si>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</si>
  <si>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</si>
  <si>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</si>
  <si>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</si>
  <si>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</si>
  <si>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</si>
  <si>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</si>
  <si>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</si>
  <si>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</si>
  <si>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</si>
  <si>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</si>
  <si>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</si>
  <si>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</si>
  <si>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</si>
  <si>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</si>
  <si>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</si>
  <si>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</si>
  <si>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</si>
  <si>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</si>
  <si>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</si>
  <si>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</si>
  <si>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</si>
  <si>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</si>
  <si>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</si>
  <si>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</si>
  <si>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</si>
  <si>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</si>
  <si>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</si>
  <si>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</si>
  <si>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</si>
  <si>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</si>
  <si>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</si>
  <si>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</si>
  <si>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</si>
  <si>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</si>
  <si>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</si>
  <si>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</si>
  <si>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</si>
  <si>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</si>
  <si>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</si>
  <si>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</si>
  <si>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</si>
  <si>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</si>
  <si>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</si>
  <si>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</si>
  <si>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</si>
  <si>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</si>
  <si>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</si>
  <si>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</si>
  <si>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</si>
  <si>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</si>
  <si>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</si>
  <si>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</si>
  <si>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</si>
  <si>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</si>
  <si>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</si>
  <si>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</si>
  <si>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</si>
  <si>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</si>
  <si>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</si>
  <si>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</si>
  <si>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</si>
  <si>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</si>
  <si>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</si>
  <si>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</si>
  <si>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</si>
  <si>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</si>
  <si>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</si>
  <si>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</si>
  <si>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</si>
  <si>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</si>
  <si>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</si>
  <si>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</si>
  <si>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</si>
  <si>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</si>
  <si>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</si>
  <si>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</si>
  <si>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</si>
  <si>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</si>
  <si>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</si>
  <si>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</si>
  <si>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</si>
  <si>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</si>
  <si>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</si>
  <si>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</si>
  <si>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</si>
  <si>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</si>
  <si>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</si>
  <si>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</si>
  <si>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</si>
  <si>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</si>
  <si>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</si>
  <si>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</si>
  <si>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</si>
  <si>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</si>
  <si>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</si>
  <si>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</si>
  <si>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</si>
  <si>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</si>
  <si>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</si>
  <si>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</si>
  <si>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</si>
  <si>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</si>
  <si>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</si>
  <si>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</si>
  <si>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</si>
  <si>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</si>
  <si>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</si>
  <si>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</si>
  <si>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</si>
  <si>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</si>
  <si>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</si>
  <si>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</si>
  <si>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</si>
  <si>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</si>
  <si>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</si>
  <si>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</si>
  <si>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</si>
  <si>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</si>
  <si>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</si>
  <si>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</si>
  <si>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</si>
  <si>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</si>
  <si>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</si>
  <si>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</si>
  <si>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</si>
  <si>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</si>
  <si>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</si>
  <si>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</si>
  <si>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</si>
  <si>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</si>
  <si>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</si>
  <si>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</si>
  <si>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</si>
  <si>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</si>
  <si>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</si>
  <si>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</si>
  <si>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</si>
  <si>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</si>
  <si>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</si>
  <si>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</si>
  <si>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</si>
  <si>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</si>
  <si>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</si>
  <si>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</si>
  <si>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</si>
  <si>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</si>
  <si>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</si>
  <si>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</si>
  <si>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</si>
  <si>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</si>
  <si>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</si>
  <si>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</si>
  <si>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</si>
  <si>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</si>
  <si>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</si>
  <si>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</si>
  <si>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</si>
  <si>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</si>
  <si>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</si>
  <si>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</si>
  <si>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</si>
  <si>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</si>
  <si>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</si>
  <si>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</si>
  <si>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</si>
  <si>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</si>
  <si>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</si>
  <si>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</si>
  <si>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</si>
  <si>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</si>
  <si>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</si>
  <si>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</si>
  <si>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</si>
  <si>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</si>
  <si>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</si>
  <si>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</si>
  <si>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</si>
  <si>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</si>
  <si>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</si>
  <si>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</si>
  <si>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</si>
  <si>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</si>
  <si>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</si>
  <si>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</si>
  <si>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</si>
  <si>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</si>
  <si>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</si>
  <si>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</si>
  <si>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</si>
  <si>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</si>
  <si>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</si>
  <si>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</si>
  <si>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</si>
  <si>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</si>
  <si>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</si>
  <si>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</si>
  <si>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</si>
  <si>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</si>
  <si>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</si>
  <si>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</si>
  <si>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</si>
  <si>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</si>
  <si>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</si>
  <si>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</si>
  <si>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</si>
  <si>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</si>
  <si>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</si>
  <si>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</si>
  <si>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</si>
  <si>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</si>
  <si>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</si>
  <si>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</si>
  <si>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</si>
  <si>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</si>
  <si>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</si>
  <si>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</si>
  <si>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</si>
  <si>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</si>
  <si>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</si>
  <si>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</si>
  <si>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</si>
  <si>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</si>
  <si>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</si>
  <si>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</si>
  <si>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</si>
  <si>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</si>
  <si>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</si>
  <si>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</si>
  <si>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</si>
  <si>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</si>
  <si>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</si>
  <si>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</si>
  <si>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</si>
  <si>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</si>
  <si>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</si>
  <si>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</si>
  <si>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</si>
  <si>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</si>
  <si>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</si>
  <si>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</si>
  <si>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</si>
  <si>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</si>
  <si>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</si>
  <si>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</si>
  <si>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</si>
  <si>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</si>
  <si>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</si>
  <si>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</si>
  <si>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</si>
  <si>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</si>
  <si>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</si>
  <si>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</si>
  <si>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</si>
  <si>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</si>
  <si>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</si>
  <si>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</si>
  <si>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</si>
  <si>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</si>
  <si>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</si>
  <si>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</si>
  <si>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</si>
  <si>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</si>
  <si>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</si>
  <si>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</si>
  <si>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</si>
  <si>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</si>
  <si>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</si>
  <si>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</si>
  <si>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</si>
  <si>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</si>
  <si>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</si>
  <si>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</si>
  <si>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</si>
  <si>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</si>
  <si>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</si>
  <si>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</si>
  <si>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</si>
  <si>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</si>
  <si>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</si>
  <si>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</si>
  <si>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</si>
  <si>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</si>
  <si>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</si>
  <si>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</si>
  <si>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</si>
  <si>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</si>
  <si>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</si>
  <si>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</si>
  <si>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</si>
  <si>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</si>
  <si>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</si>
  <si>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</si>
  <si>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</si>
  <si>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</si>
  <si>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</si>
  <si>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</si>
  <si>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</si>
  <si>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</si>
  <si>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</si>
  <si>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</si>
  <si>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</si>
  <si>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</si>
  <si>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</si>
  <si>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</si>
  <si>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</si>
  <si>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</si>
  <si>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</si>
  <si>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</si>
  <si>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</si>
  <si>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</si>
  <si>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</si>
  <si>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</si>
  <si>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</si>
  <si>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</si>
  <si>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</si>
  <si>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</si>
  <si>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</si>
  <si>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</si>
  <si>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</si>
  <si>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</si>
  <si>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</si>
  <si>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</si>
  <si>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</si>
  <si>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</si>
  <si>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</si>
  <si>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</si>
  <si>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</si>
  <si>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</si>
  <si>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</si>
  <si>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</si>
  <si>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</si>
  <si>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</si>
  <si>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</si>
  <si>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</si>
  <si>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</si>
  <si>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</si>
  <si>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</si>
  <si>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</si>
  <si>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</si>
  <si>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</si>
  <si>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</si>
  <si>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</si>
  <si>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</si>
  <si>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</si>
  <si>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</si>
  <si>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</si>
  <si>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</si>
  <si>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</si>
  <si>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</si>
  <si>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</si>
  <si>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</si>
  <si>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</si>
  <si>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</si>
  <si>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</si>
  <si>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</si>
  <si>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</si>
  <si>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</si>
  <si>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</si>
  <si>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</si>
  <si>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</si>
  <si>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</si>
  <si>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</si>
  <si>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</si>
  <si>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</si>
  <si>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</si>
  <si>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</si>
  <si>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</si>
  <si>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</si>
  <si>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</si>
  <si>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</si>
  <si>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</si>
  <si>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</si>
  <si>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</si>
  <si>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</si>
  <si>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</si>
  <si>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</si>
  <si>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</si>
  <si>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</si>
  <si>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</si>
  <si>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</si>
  <si>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</si>
  <si>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</si>
  <si>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</si>
  <si>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</si>
  <si>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</si>
  <si>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</si>
  <si>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</si>
  <si>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</si>
  <si>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</si>
  <si>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</si>
  <si>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</si>
  <si>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</si>
  <si>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</si>
  <si>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</si>
  <si>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</si>
  <si>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</si>
  <si>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</si>
  <si>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</si>
  <si>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</si>
  <si>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</si>
  <si>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</si>
  <si>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</si>
  <si>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</si>
  <si>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</si>
  <si>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</si>
  <si>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</si>
  <si>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</si>
  <si>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</si>
  <si>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</si>
  <si>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</si>
  <si>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</si>
  <si>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</si>
  <si>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</si>
  <si>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</si>
  <si>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</si>
  <si>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</si>
  <si>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</si>
  <si>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</si>
  <si>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</si>
  <si>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</si>
  <si>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</si>
  <si>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</si>
  <si>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</si>
  <si>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</si>
  <si>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</si>
  <si>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</si>
  <si>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</si>
  <si>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</si>
  <si>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</si>
  <si>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</si>
  <si>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</si>
  <si>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</si>
  <si>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</si>
  <si>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</si>
  <si>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</si>
  <si>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</si>
  <si>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</si>
  <si>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</si>
  <si>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</si>
  <si>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</si>
  <si>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</si>
  <si>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</si>
  <si>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</si>
  <si>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</si>
  <si>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</si>
  <si>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</si>
  <si>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</si>
  <si>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</si>
  <si>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</si>
  <si>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</si>
  <si>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</si>
  <si>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</si>
  <si>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</si>
  <si>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</si>
  <si>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</si>
  <si>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</si>
  <si>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</si>
  <si>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</si>
  <si>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</si>
  <si>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</si>
  <si>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</si>
  <si>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</si>
  <si>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</si>
  <si>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</si>
  <si>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</si>
  <si>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</si>
  <si>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</si>
  <si>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</si>
  <si>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</si>
  <si>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</si>
  <si>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</si>
  <si>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</si>
  <si>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</si>
  <si>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</si>
  <si>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</si>
  <si>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</si>
  <si>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</si>
  <si>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</si>
  <si>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</si>
  <si>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</si>
  <si>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</si>
  <si>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</si>
  <si>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</si>
  <si>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</si>
  <si>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</si>
  <si>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</si>
  <si>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</si>
  <si>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</si>
  <si>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</si>
  <si>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</si>
  <si>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</si>
  <si>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</si>
  <si>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</si>
  <si>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</si>
  <si>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</si>
  <si>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</si>
  <si>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</si>
  <si>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</si>
  <si>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</si>
  <si>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</si>
  <si>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</si>
  <si>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</si>
  <si>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</si>
  <si>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</si>
  <si>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</si>
  <si>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</si>
  <si>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</si>
  <si>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</si>
  <si>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</si>
  <si>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</si>
  <si>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</si>
  <si>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</si>
  <si>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</si>
  <si>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</si>
  <si>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</si>
  <si>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</si>
  <si>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</si>
  <si>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</si>
  <si>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</si>
  <si>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</si>
  <si>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</si>
  <si>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</si>
  <si>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</si>
  <si>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</si>
  <si>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</si>
  <si>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</si>
  <si>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</si>
  <si>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</si>
  <si>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</si>
  <si>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</si>
  <si>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</si>
  <si>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</si>
  <si>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</si>
  <si>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</si>
  <si>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</si>
  <si>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</si>
  <si>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</si>
  <si>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</si>
  <si>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</si>
  <si>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</si>
  <si>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</si>
  <si>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</si>
  <si>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</si>
  <si>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</si>
  <si>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</si>
  <si>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</si>
  <si>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</si>
  <si>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</si>
  <si>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</si>
  <si>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</si>
  <si>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</si>
  <si>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</si>
  <si>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</si>
  <si>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</si>
  <si>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</si>
  <si>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</si>
  <si>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</si>
  <si>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</si>
  <si>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</si>
  <si>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</si>
  <si>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</si>
  <si>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</si>
  <si>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</si>
  <si>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</si>
  <si>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</si>
  <si>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</si>
  <si>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</si>
  <si>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</si>
  <si>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</si>
  <si>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</si>
  <si>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</si>
  <si>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</si>
  <si>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</si>
  <si>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</si>
  <si>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</si>
  <si>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</si>
  <si>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</si>
  <si>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</si>
  <si>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</si>
  <si>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</si>
  <si>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</si>
  <si>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</si>
  <si>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</si>
  <si>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</si>
  <si>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</si>
  <si>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</si>
  <si>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</si>
  <si>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</si>
  <si>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</si>
  <si>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</si>
  <si>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</si>
  <si>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</si>
  <si>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</si>
  <si>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</si>
  <si>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</si>
  <si>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</si>
  <si>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</si>
  <si>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</si>
  <si>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</si>
  <si>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</si>
  <si>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</si>
  <si>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</si>
  <si>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</si>
  <si>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</si>
  <si>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</si>
  <si>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</si>
  <si>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</si>
  <si>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</si>
  <si>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</si>
  <si>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</si>
  <si>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</si>
  <si>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</si>
  <si>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</si>
  <si>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</si>
  <si>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</si>
  <si>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</si>
  <si>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</si>
  <si>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</si>
  <si>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</si>
  <si>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</si>
  <si>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</si>
  <si>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</si>
  <si>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</si>
  <si>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</si>
  <si>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</si>
  <si>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</si>
  <si>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</si>
  <si>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</si>
  <si>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</si>
  <si>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</si>
  <si>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</si>
  <si>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</si>
  <si>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</si>
  <si>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</si>
  <si>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</si>
  <si>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</si>
  <si>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</si>
  <si>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</si>
  <si>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</si>
  <si>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</si>
  <si>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</si>
  <si>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</si>
  <si>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</si>
  <si>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</si>
  <si>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</si>
  <si>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</si>
  <si>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</si>
  <si>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</si>
  <si>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</si>
  <si>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</si>
  <si>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</si>
  <si>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</si>
  <si>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</si>
  <si>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</si>
  <si>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</si>
  <si>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</si>
  <si>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</si>
  <si>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</si>
  <si>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</si>
  <si>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</si>
  <si>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</si>
  <si>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</si>
  <si>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</si>
  <si>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</si>
  <si>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</si>
  <si>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</si>
  <si>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</si>
  <si>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</si>
  <si>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</si>
  <si>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</si>
  <si>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</si>
  <si>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</si>
  <si>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</si>
  <si>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</si>
  <si>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</si>
  <si>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</si>
  <si>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</si>
  <si>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</si>
  <si>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</si>
  <si>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</si>
  <si>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</si>
  <si>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</si>
  <si>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</si>
  <si>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</si>
  <si>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</si>
  <si>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</si>
  <si>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</si>
  <si>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</si>
  <si>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</si>
  <si>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</si>
  <si>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</si>
  <si>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</si>
  <si>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</si>
  <si>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</si>
  <si>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</si>
  <si>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</si>
  <si>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</si>
  <si>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</si>
  <si>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</si>
  <si>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</si>
  <si>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</si>
  <si>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</si>
  <si>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</si>
  <si>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</si>
  <si>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</si>
  <si>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</si>
  <si>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</si>
  <si>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</si>
  <si>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</si>
  <si>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</si>
  <si>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</si>
  <si>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</si>
  <si>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</si>
  <si>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</si>
  <si>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</si>
  <si>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</si>
  <si>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</si>
  <si>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</si>
  <si>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</si>
  <si>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</si>
  <si>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</si>
  <si>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</si>
  <si>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</si>
  <si>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</si>
  <si>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</si>
  <si>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</si>
  <si>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</si>
  <si>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</si>
  <si>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</si>
  <si>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</si>
  <si>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</si>
  <si>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</si>
  <si>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</si>
  <si>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</si>
  <si>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</si>
  <si>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</si>
  <si>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</si>
  <si>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</si>
  <si>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</si>
  <si>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</si>
  <si>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</si>
  <si>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</si>
  <si>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</si>
  <si>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</si>
  <si>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</si>
  <si>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</si>
  <si>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</si>
  <si>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</si>
  <si>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</si>
  <si>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</si>
  <si>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</si>
  <si>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</si>
  <si>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</si>
  <si>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</si>
  <si>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</si>
  <si>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</si>
  <si>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</si>
  <si>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</si>
  <si>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</si>
  <si>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</si>
  <si>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</si>
  <si>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</si>
  <si>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</si>
  <si>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</si>
  <si>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</si>
  <si>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</si>
  <si>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</si>
  <si>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</si>
  <si>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</si>
  <si>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</si>
  <si>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</si>
  <si>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</si>
  <si>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</si>
  <si>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</si>
  <si>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</si>
  <si>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</si>
  <si>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</si>
  <si>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</si>
  <si>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</si>
  <si>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</si>
  <si>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</si>
  <si>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</si>
  <si>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</si>
  <si>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</si>
  <si>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</si>
  <si>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</si>
  <si>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</si>
  <si>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</si>
  <si>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</si>
  <si>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</si>
  <si>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</si>
  <si>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</si>
  <si>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</si>
  <si>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</si>
  <si>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</si>
  <si>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</si>
  <si>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</si>
  <si>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</si>
  <si>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</si>
  <si>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</si>
  <si>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</si>
  <si>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</si>
  <si>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</si>
  <si>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</si>
  <si>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</si>
  <si>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</si>
  <si>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</si>
  <si>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</si>
  <si>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</si>
  <si>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</si>
  <si>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</si>
  <si>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</si>
  <si>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</si>
  <si>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</si>
  <si>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</si>
  <si>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</si>
  <si>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</si>
  <si>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</si>
  <si>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</si>
  <si>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</si>
  <si>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</si>
  <si>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</si>
  <si>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</si>
  <si>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</si>
  <si>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</si>
  <si>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</si>
  <si>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</si>
  <si>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</si>
  <si>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</si>
  <si>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</si>
  <si>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</si>
  <si>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</si>
  <si>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</si>
  <si>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</si>
  <si>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</si>
  <si>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</si>
  <si>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</si>
  <si>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</si>
  <si>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</si>
  <si>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</si>
  <si>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</si>
  <si>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</si>
  <si>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</si>
  <si>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</si>
  <si>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</si>
  <si>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</si>
  <si>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</si>
  <si>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</si>
  <si>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</si>
  <si>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</si>
  <si>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</si>
  <si>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</si>
  <si>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</si>
  <si>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</si>
  <si>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</si>
  <si>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</si>
  <si>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</si>
  <si>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</si>
  <si>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</si>
  <si>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</si>
  <si>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</si>
  <si>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</si>
  <si>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</si>
  <si>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</si>
  <si>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</si>
  <si>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</si>
  <si>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</si>
  <si>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</si>
  <si>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</si>
  <si>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</si>
  <si>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</si>
  <si>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</si>
  <si>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</si>
  <si>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</si>
  <si>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</si>
  <si>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</si>
  <si>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</si>
  <si>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</si>
  <si>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</si>
  <si>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</si>
  <si>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</si>
  <si>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</si>
  <si>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</si>
  <si>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</si>
  <si>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</si>
  <si>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</si>
  <si>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</si>
  <si>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</si>
  <si>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</si>
  <si>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</si>
  <si>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</si>
  <si>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</si>
  <si>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</si>
  <si>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</si>
  <si>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</si>
  <si>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</si>
  <si>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</si>
  <si>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</si>
  <si>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</si>
  <si>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</si>
  <si>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</si>
  <si>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</si>
  <si>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</si>
  <si>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</si>
  <si>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</si>
  <si>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</si>
  <si>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</si>
  <si>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</si>
  <si>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</si>
  <si>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</si>
  <si>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</si>
  <si>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</si>
  <si>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</si>
  <si>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</si>
  <si>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</si>
  <si>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</si>
  <si>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</si>
  <si>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</si>
  <si>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</si>
  <si>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</si>
  <si>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</si>
  <si>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</si>
  <si>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</si>
  <si>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</si>
  <si>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</si>
  <si>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</si>
  <si>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</si>
  <si>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</si>
  <si>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</si>
  <si>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</si>
  <si>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</si>
  <si>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</si>
  <si>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</si>
  <si>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</si>
  <si>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</si>
  <si>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</si>
  <si>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</si>
  <si>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</si>
  <si>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</si>
  <si>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</si>
  <si>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</si>
  <si>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</si>
  <si>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</si>
  <si>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</si>
  <si>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</si>
  <si>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</si>
  <si>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</si>
  <si>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</si>
  <si>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</si>
  <si>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</si>
  <si>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</si>
  <si>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</si>
  <si>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</si>
  <si>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</si>
  <si>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</si>
  <si>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</si>
  <si>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</si>
  <si>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</si>
  <si>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</si>
  <si>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</si>
  <si>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</si>
  <si>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</si>
  <si>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</si>
  <si>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</si>
  <si>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</si>
  <si>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</si>
  <si>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</si>
  <si>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</si>
  <si>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</si>
  <si>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</si>
  <si>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</si>
  <si>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</si>
  <si>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</si>
  <si>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</si>
  <si>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</si>
  <si>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</si>
  <si>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</si>
  <si>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</si>
  <si>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</si>
  <si>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</si>
  <si>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</si>
  <si>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</si>
  <si>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</si>
  <si>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</si>
  <si>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</si>
  <si>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</si>
  <si>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</si>
  <si>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</si>
  <si>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</si>
  <si>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</si>
  <si>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</si>
  <si>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</si>
  <si>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</si>
  <si>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</si>
  <si>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</si>
  <si>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</si>
  <si>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</si>
  <si>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</si>
  <si>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</si>
  <si>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</si>
  <si>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</si>
  <si>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</si>
  <si>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</si>
  <si>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</si>
  <si>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</si>
  <si>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</si>
  <si>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</si>
  <si>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</si>
  <si>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</si>
  <si>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</si>
  <si>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</si>
  <si>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</si>
  <si>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</si>
  <si>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</si>
  <si>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</si>
  <si>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</si>
  <si>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</si>
  <si>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</si>
  <si>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</si>
  <si>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</si>
  <si>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</si>
  <si>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</si>
  <si>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</si>
  <si>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</si>
  <si>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</si>
  <si>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</si>
  <si>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</si>
  <si>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</si>
  <si>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</si>
  <si>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</si>
  <si>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</si>
  <si>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</si>
  <si>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</si>
  <si>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</si>
  <si>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</si>
  <si>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</si>
  <si>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</si>
  <si>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</si>
  <si>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</si>
  <si>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</si>
  <si>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</si>
  <si>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</si>
  <si>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</si>
  <si>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</si>
  <si>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</si>
  <si>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</si>
  <si>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</si>
  <si>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</si>
  <si>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</si>
  <si>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</si>
  <si>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</si>
  <si>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</si>
  <si>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</si>
  <si>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</si>
  <si>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</si>
  <si>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</si>
  <si>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</si>
  <si>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</si>
  <si>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</si>
  <si>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</si>
  <si>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</si>
  <si>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</si>
  <si>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</si>
  <si>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</si>
  <si>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</si>
  <si>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</si>
  <si>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</si>
  <si>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</si>
  <si>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</si>
  <si>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</si>
  <si>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</si>
  <si>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</si>
  <si>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</si>
  <si>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</si>
  <si>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</si>
  <si>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</si>
  <si>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</si>
  <si>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</si>
  <si>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</si>
  <si>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</si>
  <si>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</si>
  <si>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</si>
  <si>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</si>
  <si>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</si>
  <si>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</si>
  <si>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</si>
  <si>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</si>
  <si>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</si>
  <si>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</si>
  <si>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</si>
  <si>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</si>
  <si>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</si>
  <si>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</si>
  <si>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</si>
  <si>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</si>
  <si>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</si>
  <si>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</si>
  <si>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</si>
  <si>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</si>
  <si>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</si>
  <si>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</si>
  <si>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</si>
  <si>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</si>
  <si>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</si>
  <si>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</si>
  <si>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</si>
  <si>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</si>
  <si>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</si>
  <si>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</si>
  <si>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</si>
  <si>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</si>
  <si>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</si>
  <si>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</si>
  <si>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</si>
  <si>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</si>
  <si>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</si>
  <si>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</si>
  <si>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</si>
  <si>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</si>
  <si>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</si>
  <si>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</si>
  <si>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</si>
  <si>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</si>
  <si>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</si>
  <si>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</si>
  <si>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</si>
  <si>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</si>
  <si>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</si>
  <si>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</si>
  <si>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</si>
  <si>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</si>
  <si>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</si>
  <si>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</si>
  <si>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</si>
  <si>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</si>
  <si>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</si>
  <si>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</si>
  <si>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</si>
  <si>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</si>
  <si>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</si>
  <si>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</si>
  <si>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</si>
  <si>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</si>
  <si>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</si>
  <si>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</si>
  <si>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</si>
  <si>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</si>
  <si>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</si>
  <si>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</si>
  <si>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</si>
  <si>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</si>
  <si>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</si>
  <si>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</si>
  <si>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</si>
  <si>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</si>
  <si>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</si>
  <si>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</si>
  <si>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</si>
  <si>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</si>
  <si>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</si>
  <si>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</si>
  <si>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</si>
  <si>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</si>
  <si>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</si>
  <si>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</si>
  <si>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</si>
  <si>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</si>
  <si>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</si>
  <si>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</si>
  <si>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</si>
  <si>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</si>
  <si>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</si>
  <si>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</si>
  <si>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</si>
  <si>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</si>
  <si>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</si>
  <si>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</si>
  <si>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</si>
  <si>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</si>
  <si>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</si>
  <si>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</si>
  <si>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</si>
  <si>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</si>
  <si>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</si>
  <si>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</si>
  <si>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</si>
  <si>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</si>
  <si>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</si>
  <si>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</si>
  <si>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</si>
  <si>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</si>
  <si>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</si>
  <si>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</si>
  <si>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</si>
  <si>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</si>
  <si>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</si>
  <si>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</si>
  <si>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</si>
  <si>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</si>
  <si>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</si>
  <si>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</si>
  <si>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</si>
  <si>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</si>
  <si>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</si>
  <si>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</si>
  <si>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</si>
  <si>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</si>
  <si>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</si>
  <si>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</si>
  <si>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</si>
  <si>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</si>
  <si>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</si>
  <si>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</si>
  <si>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</si>
  <si>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</si>
  <si>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</si>
  <si>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</si>
  <si>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</si>
  <si>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</si>
  <si>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</si>
  <si>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</si>
  <si>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</si>
  <si>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</si>
  <si>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</si>
  <si>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</si>
  <si>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</si>
  <si>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</si>
  <si>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</si>
  <si>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</si>
  <si>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</si>
  <si>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</si>
  <si>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</si>
  <si>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</si>
  <si>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</si>
  <si>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</si>
  <si>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</si>
  <si>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</si>
  <si>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</si>
  <si>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</si>
  <si>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</si>
  <si>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</si>
  <si>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</si>
  <si>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</si>
  <si>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</si>
  <si>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</si>
  <si>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</si>
  <si>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</si>
  <si>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</si>
  <si>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</si>
  <si>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</si>
  <si>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</si>
  <si>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</si>
  <si>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</si>
  <si>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</si>
  <si>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</si>
  <si>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</si>
  <si>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</si>
  <si>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</si>
  <si>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</si>
  <si>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</si>
  <si>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</si>
  <si>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</si>
  <si>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</si>
  <si>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</si>
  <si>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</si>
  <si>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</si>
  <si>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</si>
  <si>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</si>
  <si>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</si>
  <si>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</si>
  <si>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</si>
  <si>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</si>
  <si>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</si>
  <si>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</si>
  <si>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</si>
  <si>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</si>
  <si>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</si>
  <si>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</si>
  <si>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</si>
  <si>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</si>
  <si>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</si>
  <si>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</si>
  <si>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</si>
  <si>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</si>
  <si>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</si>
  <si>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</si>
  <si>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</si>
  <si>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</si>
  <si>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</si>
  <si>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</si>
  <si>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</si>
  <si>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</si>
  <si>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</si>
  <si>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</si>
  <si>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</si>
  <si>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</si>
  <si>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</si>
  <si>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</si>
  <si>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</si>
  <si>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</si>
  <si>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</si>
  <si>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</si>
  <si>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</si>
  <si>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</si>
  <si>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</si>
  <si>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</si>
  <si>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</si>
  <si>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</si>
  <si>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</si>
  <si>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</si>
  <si>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</si>
  <si>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</si>
  <si>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</si>
  <si>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</si>
  <si>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</si>
  <si>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</si>
  <si>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</si>
  <si>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</si>
  <si>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</si>
  <si>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</si>
  <si>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</si>
  <si>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</si>
  <si>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</si>
  <si>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</si>
  <si>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</si>
  <si>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</si>
  <si>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</si>
  <si>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</si>
  <si>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</si>
  <si>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</si>
  <si>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</si>
  <si>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</si>
  <si>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</si>
  <si>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</si>
  <si>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</si>
  <si>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</si>
  <si>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</si>
  <si>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</si>
  <si>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</si>
  <si>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</si>
  <si>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</si>
  <si>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</si>
  <si>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</si>
  <si>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</si>
  <si>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</si>
  <si>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</si>
  <si>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</si>
  <si>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</si>
  <si>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</si>
  <si>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</si>
  <si>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</si>
  <si>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</si>
  <si>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</si>
  <si>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</si>
  <si>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</si>
  <si>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</si>
  <si>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</si>
  <si>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</si>
  <si>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</si>
  <si>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</si>
  <si>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</si>
  <si>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</si>
  <si>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</si>
  <si>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</si>
  <si>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</si>
  <si>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</si>
  <si>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</si>
  <si>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</si>
  <si>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</si>
  <si>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</si>
  <si>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</si>
  <si>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</si>
  <si>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</si>
  <si>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</si>
  <si>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</si>
  <si>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</si>
  <si>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</si>
  <si>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</si>
  <si>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</si>
  <si>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</si>
  <si>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</si>
  <si>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</si>
  <si>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</si>
  <si>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</si>
  <si>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</si>
  <si>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</si>
  <si>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</si>
  <si>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</si>
  <si>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</si>
  <si>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</si>
  <si>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</si>
  <si>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</si>
  <si>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</si>
  <si>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</si>
  <si>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</si>
  <si>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</si>
  <si>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</si>
  <si>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</si>
  <si>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</si>
  <si>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</si>
  <si>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</si>
  <si>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</si>
  <si>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</si>
  <si>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</si>
  <si>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</si>
  <si>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</si>
  <si>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</si>
  <si>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</si>
  <si>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</si>
  <si>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</si>
  <si>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</si>
  <si>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</si>
  <si>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</si>
  <si>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</si>
  <si>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</si>
  <si>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</si>
  <si>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</si>
  <si>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</si>
  <si>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</si>
  <si>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</si>
  <si>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</si>
  <si>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</si>
  <si>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</si>
  <si>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</si>
  <si>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</si>
  <si>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</si>
  <si>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</si>
  <si>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</si>
  <si>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</si>
  <si>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</si>
  <si>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</si>
  <si>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</si>
  <si>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</si>
  <si>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</si>
  <si>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</si>
  <si>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</si>
  <si>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</si>
  <si>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</si>
  <si>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</si>
  <si>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</si>
  <si>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</si>
  <si>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</si>
  <si>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</si>
  <si>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</si>
  <si>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</si>
  <si>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</si>
  <si>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</si>
  <si>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</si>
  <si>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</si>
  <si>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</si>
  <si>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</si>
  <si>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</si>
  <si>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</si>
  <si>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</si>
  <si>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</si>
  <si>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</si>
  <si>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</si>
  <si>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</si>
  <si>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</si>
  <si>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</si>
  <si>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</si>
  <si>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</si>
  <si>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</si>
  <si>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</si>
  <si>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</si>
  <si>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</si>
  <si>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</si>
  <si>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</si>
  <si>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</si>
  <si>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</si>
  <si>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</si>
  <si>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</si>
  <si>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</si>
  <si>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</si>
  <si>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</si>
  <si>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</si>
  <si>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</si>
  <si>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</si>
  <si>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</si>
  <si>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</si>
  <si>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</si>
  <si>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</si>
  <si>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</si>
  <si>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</si>
  <si>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</si>
  <si>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</si>
  <si>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</si>
  <si>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</si>
  <si>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</si>
  <si>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</si>
  <si>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</si>
  <si>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</si>
  <si>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</si>
  <si>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</si>
  <si>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</si>
  <si>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</si>
  <si>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</si>
  <si>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</si>
  <si>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</si>
  <si>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</si>
  <si>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</si>
  <si>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</si>
  <si>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</si>
  <si>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</si>
  <si>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</si>
  <si>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</si>
  <si>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</si>
  <si>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</si>
  <si>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</si>
  <si>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</si>
  <si>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</si>
  <si>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</si>
  <si>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</si>
  <si>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</si>
  <si>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</si>
  <si>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</si>
  <si>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</si>
  <si>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</si>
  <si>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</si>
  <si>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</si>
  <si>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</si>
  <si>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</si>
  <si>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</si>
  <si>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</si>
  <si>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</si>
  <si>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</si>
  <si>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</si>
  <si>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</si>
  <si>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</si>
  <si>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</si>
  <si>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</si>
  <si>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</si>
  <si>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</si>
  <si>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</si>
  <si>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</si>
  <si>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</si>
  <si>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</si>
  <si>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</si>
  <si>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</si>
  <si>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</si>
  <si>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</si>
  <si>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</si>
  <si>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</si>
  <si>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</si>
  <si>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</si>
  <si>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</si>
  <si>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</si>
  <si>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</si>
  <si>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</si>
  <si>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</si>
  <si>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</si>
  <si>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</si>
  <si>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</si>
  <si>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</si>
  <si>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</si>
  <si>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</si>
  <si>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</si>
  <si>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</si>
  <si>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</si>
  <si>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</si>
  <si>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</si>
  <si>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</si>
  <si>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</si>
  <si>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</si>
  <si>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</si>
  <si>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</si>
  <si>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</si>
  <si>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</si>
  <si>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</si>
  <si>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</si>
  <si>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</si>
  <si>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</si>
  <si>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</si>
  <si>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</si>
  <si>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</si>
  <si>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</si>
  <si>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</si>
  <si>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</si>
  <si>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</si>
  <si>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</si>
  <si>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</si>
  <si>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</si>
  <si>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</si>
  <si>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</si>
  <si>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</si>
  <si>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</si>
  <si>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</si>
  <si>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</si>
  <si>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</si>
  <si>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</si>
  <si>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</si>
  <si>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</si>
  <si>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</si>
  <si>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</si>
  <si>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</si>
  <si>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</si>
  <si>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</si>
  <si>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</si>
  <si>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</si>
  <si>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</si>
  <si>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</si>
  <si>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</si>
  <si>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</si>
  <si>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</si>
  <si>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</si>
  <si>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</si>
  <si>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</si>
  <si>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</si>
  <si>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</si>
  <si>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</si>
  <si>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</si>
  <si>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</si>
  <si>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</si>
  <si>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</si>
  <si>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</si>
  <si>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</si>
  <si>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</si>
  <si>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</si>
  <si>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</si>
  <si>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</si>
  <si>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</si>
  <si>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</si>
  <si>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</si>
  <si>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</si>
  <si>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</si>
  <si>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</si>
  <si>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</si>
  <si>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</si>
  <si>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</si>
  <si>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</si>
  <si>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</si>
  <si>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</si>
  <si>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</si>
  <si>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</si>
  <si>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</si>
  <si>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</si>
  <si>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</si>
  <si>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</si>
  <si>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</si>
  <si>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</si>
  <si>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</si>
  <si>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</si>
  <si>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</si>
  <si>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</si>
  <si>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</si>
  <si>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</si>
  <si>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</si>
  <si>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</si>
  <si>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</si>
  <si>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</si>
  <si>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</si>
  <si>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</si>
  <si>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</si>
  <si>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</si>
  <si>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</si>
  <si>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</si>
  <si>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</si>
  <si>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</si>
  <si>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</si>
  <si>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</si>
  <si>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</si>
  <si>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</si>
  <si>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</si>
  <si>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</si>
  <si>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</si>
  <si>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</si>
  <si>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</si>
  <si>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</si>
  <si>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</si>
  <si>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</si>
  <si>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</si>
  <si>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</si>
  <si>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</si>
  <si>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</si>
  <si>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</si>
  <si>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</si>
  <si>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</si>
  <si>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</si>
  <si>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</si>
  <si>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</si>
  <si>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</si>
  <si>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</si>
  <si>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</si>
  <si>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</si>
  <si>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</si>
  <si>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</si>
  <si>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</si>
  <si>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</si>
  <si>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</si>
  <si>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</si>
  <si>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</si>
  <si>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</si>
  <si>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</si>
  <si>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</si>
  <si>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</si>
  <si>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</si>
  <si>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</si>
  <si>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</si>
  <si>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</si>
  <si>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</si>
  <si>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</si>
  <si>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</si>
  <si>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</si>
  <si>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</si>
  <si>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</si>
  <si>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</si>
  <si>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</si>
  <si>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</si>
  <si>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</si>
  <si>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</si>
  <si>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</si>
  <si>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</si>
  <si>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</si>
  <si>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</si>
  <si>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</si>
  <si>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</si>
  <si>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</si>
  <si>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</si>
  <si>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</si>
  <si>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</si>
  <si>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</si>
  <si>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</si>
  <si>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</si>
  <si>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</si>
  <si>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</si>
  <si>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</si>
  <si>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</si>
  <si>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</si>
  <si>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</si>
  <si>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</si>
  <si>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</si>
  <si>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</si>
  <si>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</si>
  <si>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</si>
  <si>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</si>
  <si>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</si>
  <si>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</si>
  <si>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</si>
  <si>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</si>
  <si>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</si>
  <si>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</si>
  <si>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</si>
  <si>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</si>
  <si>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</si>
  <si>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</si>
  <si>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</si>
  <si>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</si>
  <si>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</si>
  <si>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</si>
  <si>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</si>
  <si>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</si>
  <si>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</si>
  <si>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</si>
  <si>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</si>
  <si>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</si>
  <si>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</si>
  <si>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</si>
  <si>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</si>
  <si>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</si>
  <si>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</si>
  <si>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</si>
  <si>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</si>
  <si>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</si>
  <si>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</si>
  <si>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</si>
  <si>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</si>
  <si>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</si>
  <si>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</si>
  <si>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</si>
  <si>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</si>
  <si>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</si>
  <si>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</si>
  <si>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</si>
  <si>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</si>
  <si>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</si>
  <si>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</si>
  <si>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</si>
  <si>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</si>
  <si>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</si>
  <si>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</si>
  <si>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</si>
  <si>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</si>
  <si>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</si>
  <si>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</si>
  <si>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</si>
  <si>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</si>
  <si>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</si>
  <si>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</si>
  <si>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</si>
  <si>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</si>
  <si>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</si>
  <si>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</si>
  <si>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</si>
  <si>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</si>
  <si>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</si>
  <si>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</si>
  <si>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</si>
  <si>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</si>
  <si>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</si>
  <si>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</si>
  <si>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</si>
  <si>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</si>
  <si>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</si>
  <si>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</si>
  <si>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</si>
  <si>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</si>
  <si>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</si>
  <si>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</si>
  <si>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</si>
  <si>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</si>
  <si>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</si>
  <si>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</si>
  <si>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</si>
  <si>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</si>
  <si>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</si>
  <si>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</si>
  <si>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</si>
  <si>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</si>
  <si>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</si>
  <si>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</si>
  <si>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</si>
  <si>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</si>
  <si>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</si>
  <si>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</si>
  <si>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</si>
  <si>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</si>
  <si>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</si>
  <si>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</si>
  <si>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</si>
  <si>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</si>
  <si>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</si>
  <si>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</si>
  <si>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</si>
  <si>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</si>
  <si>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</si>
  <si>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</si>
  <si>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</si>
  <si>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</si>
  <si>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</si>
  <si>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</si>
  <si>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</si>
  <si>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</si>
  <si>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</si>
  <si>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</si>
  <si>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</si>
  <si>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</si>
  <si>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</si>
  <si>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</si>
  <si>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</si>
  <si>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</si>
  <si>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</si>
  <si>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</si>
  <si>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</si>
  <si>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</si>
  <si>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</si>
  <si>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</si>
  <si>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</si>
  <si>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</si>
  <si>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</si>
  <si>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</si>
  <si>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</si>
  <si>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</si>
  <si>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</si>
  <si>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</si>
  <si>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</si>
  <si>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</si>
  <si>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</si>
  <si>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</si>
  <si>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</si>
  <si>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</si>
  <si>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</si>
  <si>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</si>
  <si>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</si>
  <si>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</si>
  <si>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</si>
  <si>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</si>
  <si>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</si>
  <si>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</si>
  <si>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</si>
  <si>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</si>
  <si>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</si>
  <si>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</si>
  <si>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</si>
  <si>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</si>
  <si>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</si>
  <si>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</si>
  <si>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</si>
  <si>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</si>
  <si>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</si>
  <si>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</si>
  <si>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</si>
  <si>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</si>
  <si>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</si>
  <si>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</si>
  <si>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</si>
  <si>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</si>
  <si>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</si>
  <si>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</si>
  <si>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</si>
  <si>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</si>
  <si>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</si>
  <si>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</si>
  <si>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</si>
  <si>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</si>
  <si>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</si>
  <si>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</si>
  <si>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</si>
  <si>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</si>
  <si>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</si>
  <si>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</si>
  <si>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</si>
  <si>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</si>
  <si>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</si>
  <si>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</si>
  <si>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</si>
  <si>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</si>
  <si>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</si>
  <si>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</si>
  <si>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</si>
  <si>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</si>
  <si>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</si>
  <si>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</si>
  <si>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</si>
  <si>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</si>
  <si>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</si>
  <si>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</si>
  <si>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</si>
  <si>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</si>
  <si>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</si>
  <si>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</si>
  <si>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</si>
  <si>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</si>
  <si>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</si>
  <si>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</si>
  <si>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</si>
  <si>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</si>
  <si>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</si>
  <si>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</si>
  <si>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</si>
  <si>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</si>
  <si>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</si>
  <si>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</si>
  <si>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</si>
  <si>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</si>
  <si>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</si>
  <si>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</si>
  <si>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</si>
  <si>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</si>
  <si>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</si>
  <si>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</si>
  <si>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</si>
  <si>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</si>
  <si>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</si>
  <si>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</si>
  <si>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</si>
  <si>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</si>
  <si>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</si>
  <si>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</si>
  <si>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</si>
  <si>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</si>
  <si>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</si>
  <si>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</si>
  <si>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</si>
  <si>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</si>
  <si>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</si>
  <si>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</si>
  <si>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</si>
  <si>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</si>
  <si>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</si>
  <si>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</si>
  <si>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</si>
  <si>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</si>
  <si>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</si>
  <si>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</si>
  <si>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</si>
  <si>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</si>
  <si>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</si>
  <si>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</si>
  <si>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</si>
  <si>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</si>
  <si>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</si>
  <si>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</si>
  <si>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</si>
  <si>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</si>
  <si>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</si>
  <si>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</si>
  <si>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</si>
  <si>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</si>
  <si>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</si>
  <si>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</si>
  <si>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</si>
  <si>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</si>
  <si>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</si>
  <si>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</si>
  <si>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</si>
  <si>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</si>
  <si>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</si>
  <si>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</si>
  <si>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</si>
  <si>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</si>
  <si>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</si>
  <si>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</si>
  <si>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</si>
  <si>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</si>
  <si>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</si>
  <si>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</si>
  <si>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</si>
  <si>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</si>
  <si>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</si>
  <si>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</si>
  <si>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</si>
  <si>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</si>
  <si>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</si>
  <si>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</si>
  <si>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</si>
  <si>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</si>
  <si>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</si>
  <si>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</si>
  <si>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</si>
  <si>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</si>
  <si>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</si>
  <si>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</si>
  <si>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</si>
  <si>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</si>
  <si>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</si>
  <si>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</si>
  <si>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</si>
  <si>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</si>
  <si>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</si>
  <si>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</si>
  <si>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</si>
  <si>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</si>
  <si>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</si>
  <si>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</si>
  <si>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</si>
  <si>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</si>
  <si>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</si>
  <si>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</si>
  <si>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</si>
  <si>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</si>
  <si>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</si>
  <si>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</si>
  <si>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</si>
  <si>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</si>
  <si>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</si>
  <si>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</si>
  <si>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</si>
  <si>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</si>
  <si>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</si>
  <si>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</si>
  <si>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</si>
  <si>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</si>
  <si>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</si>
  <si>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</si>
  <si>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</si>
  <si>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</si>
  <si>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</si>
  <si>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</si>
  <si>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</si>
  <si>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</si>
  <si>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</si>
  <si>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</si>
  <si>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</si>
  <si>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</si>
  <si>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</si>
  <si>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</si>
  <si>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</si>
  <si>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</si>
  <si>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</si>
  <si>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</si>
  <si>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</si>
  <si>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</si>
  <si>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</si>
  <si>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</si>
  <si>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</si>
  <si>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</si>
  <si>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</si>
  <si>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</si>
  <si>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</si>
  <si>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</si>
  <si>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</si>
  <si>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</si>
  <si>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</si>
  <si>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</si>
  <si>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</si>
  <si>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</si>
  <si>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</si>
  <si>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</si>
  <si>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</si>
  <si>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</si>
  <si>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</si>
  <si>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</si>
  <si>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</si>
  <si>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</si>
  <si>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</si>
  <si>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</si>
  <si>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</si>
  <si>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</si>
  <si>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</si>
  <si>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</si>
  <si>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</si>
  <si>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</si>
  <si>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</si>
  <si>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</si>
  <si>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</si>
  <si>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</si>
  <si>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</si>
  <si>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</si>
  <si>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</si>
  <si>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</si>
  <si>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</si>
  <si>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</si>
  <si>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</si>
  <si>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</si>
  <si>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</si>
  <si>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</si>
  <si>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</si>
  <si>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</si>
  <si>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</si>
  <si>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</si>
  <si>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</si>
  <si>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</si>
  <si>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</si>
  <si>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</si>
  <si>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</si>
  <si>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</si>
  <si>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</si>
  <si>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</si>
  <si>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</si>
  <si>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</si>
  <si>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</si>
  <si>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</si>
  <si>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</si>
  <si>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</si>
  <si>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</si>
  <si>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</si>
  <si>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</si>
  <si>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</si>
  <si>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</si>
  <si>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</si>
  <si>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</si>
  <si>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</si>
  <si>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</si>
  <si>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</si>
  <si>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</si>
  <si>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</si>
  <si>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</si>
  <si>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</si>
  <si>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</si>
  <si>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</si>
  <si>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</si>
  <si>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</si>
  <si>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</si>
  <si>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</si>
  <si>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</si>
  <si>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</si>
  <si>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</si>
  <si>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</si>
  <si>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</si>
  <si>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</si>
  <si>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</si>
  <si>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</si>
  <si>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</si>
  <si>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</si>
  <si>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</si>
  <si>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</si>
  <si>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</si>
  <si>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</si>
  <si>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</si>
  <si>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</si>
  <si>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</si>
  <si>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</si>
  <si>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</si>
  <si>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</si>
  <si>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</si>
  <si>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</si>
  <si>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</si>
  <si>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</si>
  <si>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</si>
  <si>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</si>
  <si>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</si>
  <si>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</si>
  <si>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</si>
  <si>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</si>
  <si>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</si>
  <si>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</si>
  <si>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</si>
  <si>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</si>
  <si>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</si>
  <si>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</si>
  <si>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</si>
  <si>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</si>
  <si>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</si>
  <si>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</si>
  <si>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</si>
  <si>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</si>
  <si>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</si>
  <si>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</si>
  <si>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</si>
  <si>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</si>
  <si>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</si>
  <si>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</si>
  <si>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</si>
  <si>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</si>
  <si>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</si>
  <si>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</si>
  <si>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</si>
  <si>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</si>
  <si>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</si>
  <si>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</si>
  <si>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</si>
  <si>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</si>
  <si>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</si>
  <si>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</si>
  <si>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</si>
  <si>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</si>
  <si>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</si>
  <si>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</si>
  <si>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</si>
  <si>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</si>
  <si>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</si>
  <si>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</si>
  <si>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</si>
  <si>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</si>
  <si>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</si>
  <si>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</si>
  <si>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</si>
  <si>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</si>
  <si>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</si>
  <si>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</si>
  <si>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</si>
  <si>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</si>
  <si>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</si>
  <si>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</si>
  <si>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</si>
  <si>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</si>
  <si>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</si>
  <si>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</si>
  <si>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</si>
  <si>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</si>
  <si>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</si>
  <si>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</si>
  <si>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</si>
  <si>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</si>
  <si>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</si>
  <si>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</si>
  <si>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</si>
  <si>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</si>
  <si>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</si>
  <si>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</si>
  <si>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</si>
  <si>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</si>
  <si>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</si>
  <si>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</si>
  <si>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</si>
  <si>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</si>
  <si>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</si>
  <si>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</si>
  <si>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</si>
  <si>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</si>
  <si>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</si>
  <si>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</si>
  <si>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</si>
  <si>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</si>
  <si>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</si>
  <si>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</si>
  <si>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</si>
  <si>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</si>
  <si>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</si>
  <si>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</si>
  <si>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</si>
  <si>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</si>
  <si>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</si>
  <si>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</si>
  <si>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</si>
  <si>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</si>
  <si>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</si>
  <si>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</si>
  <si>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</si>
  <si>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</si>
  <si>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</si>
  <si>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</si>
  <si>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</si>
  <si>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</si>
  <si>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</si>
  <si>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</si>
  <si>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</si>
  <si>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</si>
  <si>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</si>
  <si>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</si>
  <si>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</si>
  <si>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</si>
  <si>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</si>
  <si>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</si>
  <si>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</si>
  <si>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</si>
  <si>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</si>
  <si>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</si>
  <si>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</si>
  <si>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</si>
  <si>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</si>
  <si>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</si>
  <si>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</si>
  <si>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</si>
  <si>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</si>
  <si>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</si>
  <si>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</si>
  <si>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</si>
  <si>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</si>
  <si>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</si>
  <si>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</si>
  <si>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</si>
  <si>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</si>
  <si>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</si>
  <si>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</si>
  <si>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</si>
  <si>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</si>
  <si>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</si>
  <si>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</si>
  <si>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</si>
  <si>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</si>
  <si>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</si>
  <si>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</si>
  <si>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</si>
  <si>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</si>
  <si>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</si>
  <si>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</si>
  <si>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</si>
  <si>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</si>
  <si>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</si>
  <si>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</si>
  <si>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</si>
  <si>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</si>
  <si>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</si>
  <si>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</si>
  <si>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</si>
  <si>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</si>
  <si>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</si>
  <si>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</si>
  <si>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</si>
  <si>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</si>
  <si>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</si>
  <si>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</si>
  <si>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</si>
  <si>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</si>
  <si>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</si>
  <si>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</si>
  <si>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</si>
  <si>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</si>
  <si>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</si>
  <si>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</si>
  <si>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</si>
  <si>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</si>
  <si>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</si>
  <si>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</si>
  <si>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</si>
  <si>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</si>
  <si>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</si>
  <si>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</si>
  <si>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</si>
  <si>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</si>
  <si>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</si>
  <si>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</si>
  <si>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</si>
  <si>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</si>
  <si>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</si>
  <si>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</si>
  <si>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</si>
  <si>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</si>
  <si>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</si>
  <si>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</si>
  <si>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</si>
  <si>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</si>
  <si>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</si>
  <si>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</si>
  <si>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</si>
  <si>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</si>
  <si>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</si>
  <si>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</si>
  <si>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</si>
  <si>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</si>
  <si>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</si>
  <si>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</si>
  <si>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</si>
  <si>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</si>
  <si>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</si>
  <si>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</si>
  <si>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</si>
  <si>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</si>
  <si>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</si>
  <si>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</si>
  <si>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</si>
  <si>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</si>
  <si>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</si>
  <si>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</si>
  <si>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</si>
  <si>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</si>
  <si>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</si>
  <si>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</si>
  <si>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</si>
  <si>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</si>
  <si>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</si>
  <si>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</si>
  <si>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</si>
  <si>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</si>
  <si>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</si>
  <si>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</si>
  <si>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</si>
  <si>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</si>
  <si>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</si>
  <si>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</si>
  <si>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</si>
  <si>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</si>
  <si>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</si>
  <si>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</si>
  <si>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</si>
  <si>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</si>
  <si>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</si>
  <si>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</si>
  <si>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</si>
  <si>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</si>
  <si>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</si>
  <si>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</si>
  <si>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</si>
  <si>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</si>
  <si>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</si>
  <si>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</si>
  <si>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</si>
  <si>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</si>
  <si>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</si>
  <si>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</si>
  <si>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</si>
  <si>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</si>
  <si>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</si>
  <si>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</si>
  <si>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</si>
  <si>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</si>
  <si>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</si>
  <si>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</si>
  <si>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</si>
  <si>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</si>
  <si>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</si>
  <si>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</si>
  <si>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</si>
  <si>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</si>
  <si>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</si>
  <si>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</si>
  <si>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</si>
  <si>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</si>
  <si>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</si>
  <si>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</si>
  <si>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</si>
  <si>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</si>
  <si>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</si>
  <si>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</si>
  <si>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</si>
  <si>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</si>
  <si>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</si>
  <si>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</si>
  <si>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</si>
  <si>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</si>
  <si>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</si>
  <si>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</si>
  <si>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</si>
  <si>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</si>
  <si>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</si>
  <si>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</si>
  <si>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</si>
  <si>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</si>
  <si>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</si>
  <si>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</si>
  <si>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</si>
  <si>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</si>
  <si>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</si>
  <si>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</si>
  <si>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</si>
  <si>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</si>
  <si>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</si>
  <si>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</si>
  <si>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</si>
  <si>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</si>
  <si>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</si>
  <si>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</si>
  <si>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</si>
  <si>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</si>
  <si>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</si>
  <si>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</si>
  <si>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</si>
  <si>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</si>
  <si>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</si>
  <si>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</si>
  <si>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</si>
  <si>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</si>
  <si>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</si>
  <si>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</si>
  <si>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</si>
  <si>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</si>
  <si>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</si>
  <si>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</si>
  <si>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</si>
  <si>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</si>
  <si>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</si>
  <si>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</si>
  <si>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</si>
  <si>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</si>
  <si>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</si>
  <si>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</si>
  <si>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</si>
  <si>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</si>
  <si>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</si>
  <si>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</si>
  <si>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</si>
  <si>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</si>
  <si>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</si>
  <si>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</si>
  <si>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</si>
  <si>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</si>
  <si>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</si>
  <si>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</si>
  <si>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</si>
  <si>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</si>
  <si>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</si>
  <si>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</si>
  <si>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</si>
  <si>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</si>
  <si>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</si>
  <si>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</si>
  <si>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</si>
  <si>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</si>
  <si>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</si>
  <si>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</si>
  <si>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</si>
  <si>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</si>
  <si>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</si>
  <si>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</si>
  <si>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</si>
  <si>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</si>
  <si>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</si>
  <si>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</si>
  <si>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</si>
  <si>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</si>
  <si>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</si>
  <si>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</si>
  <si>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</si>
  <si>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</si>
  <si>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</si>
  <si>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</si>
  <si>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</si>
  <si>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</si>
  <si>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</si>
  <si>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</si>
  <si>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</si>
  <si>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</si>
  <si>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</si>
  <si>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</si>
  <si>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</si>
  <si>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</si>
  <si>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</si>
  <si>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</si>
  <si>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</si>
  <si>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</si>
  <si>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</si>
  <si>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</si>
  <si>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</si>
  <si>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</si>
  <si>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</si>
  <si>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</si>
  <si>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</si>
  <si>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</si>
  <si>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</si>
  <si>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</si>
  <si>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</si>
  <si>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</si>
  <si>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</si>
  <si>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</si>
  <si>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</si>
  <si>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</si>
  <si>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</si>
  <si>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</si>
  <si>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</si>
  <si>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</si>
  <si>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</si>
  <si>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</si>
  <si>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</si>
  <si>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</si>
  <si>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</si>
  <si>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</si>
  <si>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</si>
  <si>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</si>
  <si>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</si>
  <si>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</si>
  <si>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</si>
  <si>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</si>
  <si>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</si>
  <si>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</si>
  <si>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</si>
  <si>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</si>
  <si>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</si>
  <si>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</si>
  <si>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</si>
  <si>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</si>
  <si>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</si>
  <si>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</si>
  <si>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</si>
  <si>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</si>
  <si>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</si>
  <si>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</si>
  <si>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</si>
  <si>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</si>
  <si>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</si>
  <si>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</si>
  <si>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</si>
  <si>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</si>
  <si>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</si>
  <si>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</si>
  <si>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</si>
  <si>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</si>
  <si>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</si>
  <si>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</si>
  <si>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</si>
  <si>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</si>
  <si>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</si>
  <si>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</si>
  <si>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</si>
  <si>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</si>
  <si>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</si>
  <si>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</si>
  <si>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</si>
  <si>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</si>
  <si>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</si>
  <si>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</si>
  <si>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</si>
  <si>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</si>
  <si>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</si>
  <si>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</si>
  <si>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</si>
  <si>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</si>
  <si>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</si>
  <si>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</si>
  <si>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</si>
  <si>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</si>
  <si>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</si>
  <si>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</si>
  <si>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</si>
  <si>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</si>
  <si>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</si>
  <si>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</si>
  <si>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</si>
  <si>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</si>
  <si>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</si>
  <si>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</si>
  <si>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</si>
  <si>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</si>
  <si>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</si>
  <si>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</si>
  <si>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</si>
  <si>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</si>
  <si>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</si>
  <si>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</si>
  <si>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</si>
  <si>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</si>
  <si>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</si>
  <si>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</si>
  <si>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</si>
  <si>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</si>
  <si>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</si>
  <si>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</si>
  <si>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</si>
  <si>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</si>
  <si>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</si>
  <si>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</si>
  <si>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</si>
  <si>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</si>
  <si>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</si>
  <si>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</si>
  <si>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</si>
  <si>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</si>
  <si>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</si>
  <si>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</si>
  <si>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</si>
  <si>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</si>
  <si>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</si>
  <si>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</si>
  <si>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</si>
  <si>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</si>
  <si>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</si>
  <si>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</si>
  <si>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</si>
  <si>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</si>
  <si>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</si>
  <si>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</si>
  <si>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</si>
  <si>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</si>
  <si>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</si>
  <si>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</si>
  <si>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</si>
  <si>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</si>
  <si>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</si>
  <si>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</si>
  <si>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</si>
  <si>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</si>
  <si>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</si>
  <si>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</si>
  <si>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</si>
  <si>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</si>
  <si>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</si>
  <si>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</si>
  <si>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</si>
  <si>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</si>
  <si>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</si>
  <si>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</si>
  <si>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</si>
  <si>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</si>
  <si>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</si>
  <si>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</si>
  <si>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</si>
  <si>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</si>
  <si>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</si>
  <si>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</si>
  <si>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</si>
  <si>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</si>
  <si>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</si>
  <si>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</si>
  <si>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</si>
  <si>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</si>
  <si>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</si>
  <si>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</si>
  <si>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</si>
  <si>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</si>
  <si>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</si>
  <si>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</si>
  <si>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</si>
  <si>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</si>
  <si>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</si>
  <si>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</si>
  <si>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</si>
  <si>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</si>
  <si>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</si>
  <si>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</si>
  <si>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</si>
  <si>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</si>
  <si>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</si>
  <si>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</si>
  <si>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</si>
  <si>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</si>
  <si>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</si>
  <si>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</si>
  <si>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</si>
  <si>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</si>
  <si>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</si>
  <si>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</si>
  <si>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</si>
  <si>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</si>
  <si>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</si>
  <si>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</si>
  <si>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</si>
  <si>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</si>
  <si>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</si>
  <si>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</si>
  <si>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</si>
  <si>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</si>
  <si>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</si>
  <si>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</si>
  <si>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</si>
  <si>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</si>
  <si>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</si>
  <si>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</si>
  <si>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</si>
  <si>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</si>
  <si>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</si>
  <si>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</si>
  <si>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</si>
  <si>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</si>
  <si>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</si>
  <si>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</si>
  <si>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</si>
  <si>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</si>
  <si>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</si>
  <si>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</si>
  <si>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</si>
  <si>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</si>
  <si>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</si>
  <si>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</si>
  <si>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</si>
  <si>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</si>
  <si>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</si>
  <si>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</si>
  <si>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</si>
  <si>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</si>
  <si>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</si>
  <si>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</si>
  <si>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</si>
  <si>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</si>
  <si>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</si>
  <si>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</si>
  <si>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</si>
  <si>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</si>
  <si>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</si>
  <si>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</si>
  <si>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</si>
  <si>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</si>
  <si>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</si>
  <si>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</si>
  <si>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</si>
  <si>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</si>
  <si>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</si>
  <si>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</si>
  <si>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</si>
  <si>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</si>
  <si>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</si>
  <si>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</si>
  <si>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</si>
  <si>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</si>
  <si>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</si>
  <si>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</si>
  <si>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</si>
  <si>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</si>
  <si>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</si>
  <si>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</si>
  <si>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</si>
  <si>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</si>
  <si>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</si>
  <si>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</si>
  <si>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</si>
  <si>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</si>
  <si>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</si>
  <si>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</si>
  <si>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</si>
  <si>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</si>
  <si>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</si>
  <si>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</si>
  <si>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</si>
  <si>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</si>
  <si>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</si>
  <si>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</si>
  <si>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</si>
  <si>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</si>
  <si>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</si>
  <si>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</si>
  <si>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</si>
  <si>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</si>
  <si>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</si>
  <si>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</si>
  <si>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</si>
  <si>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</si>
  <si>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</si>
  <si>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</si>
  <si>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</si>
  <si>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</si>
  <si>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</si>
  <si>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</si>
  <si>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</si>
  <si>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</si>
  <si>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</si>
  <si>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</si>
  <si>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</si>
  <si>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</si>
  <si>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</si>
  <si>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</si>
  <si>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</si>
  <si>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</si>
  <si>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</si>
  <si>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</si>
  <si>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</si>
  <si>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</si>
  <si>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</si>
  <si>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</si>
  <si>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</si>
  <si>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</si>
  <si>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</si>
  <si>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</si>
  <si>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</si>
  <si>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</si>
  <si>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</si>
  <si>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</si>
  <si>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</si>
  <si>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</si>
  <si>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</si>
  <si>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</si>
  <si>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</si>
  <si>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</si>
  <si>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</si>
  <si>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</si>
  <si>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</si>
  <si>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</si>
  <si>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</si>
  <si>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</si>
  <si>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</si>
  <si>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</si>
  <si>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</si>
  <si>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</si>
  <si>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</si>
  <si>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</si>
  <si>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</si>
  <si>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</si>
  <si>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</si>
  <si>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</si>
  <si>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</si>
  <si>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</si>
  <si>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</si>
  <si>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</si>
  <si>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</si>
  <si>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</si>
  <si>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</si>
  <si>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</si>
  <si>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</si>
  <si>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</si>
  <si>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</si>
  <si>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</si>
  <si>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</si>
  <si>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</si>
  <si>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</si>
  <si>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</si>
  <si>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</si>
  <si>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</si>
  <si>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</si>
  <si>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</si>
  <si>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</si>
  <si>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</si>
  <si>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</si>
  <si>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</si>
  <si>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</si>
  <si>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</si>
  <si>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</si>
  <si>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</si>
  <si>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</si>
  <si>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</si>
  <si>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</si>
  <si>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</si>
  <si>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</si>
  <si>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</si>
  <si>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</si>
  <si>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</si>
  <si>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</si>
  <si>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</si>
  <si>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</si>
  <si>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</si>
  <si>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</si>
  <si>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</si>
  <si>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</si>
  <si>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</si>
  <si>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</si>
  <si>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</si>
  <si>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</si>
  <si>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</si>
  <si>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</si>
  <si>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</si>
  <si>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</si>
  <si>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</si>
  <si>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</si>
  <si>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</si>
  <si>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</si>
  <si>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</si>
  <si>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</si>
  <si>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</si>
  <si>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</si>
  <si>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</si>
  <si>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</si>
  <si>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</si>
  <si>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</si>
  <si>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</si>
  <si>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</si>
  <si>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</si>
  <si>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</si>
  <si>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</si>
  <si>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</si>
  <si>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</si>
  <si>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</si>
  <si>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</si>
  <si>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</si>
  <si>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</si>
  <si>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</si>
  <si>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</si>
  <si>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</si>
  <si>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</si>
  <si>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</si>
  <si>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</si>
  <si>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</si>
  <si>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</si>
  <si>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</si>
  <si>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</si>
  <si>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</si>
  <si>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</si>
  <si>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</si>
  <si>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</si>
  <si>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</si>
  <si>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</si>
  <si>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</si>
  <si>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</si>
  <si>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</si>
  <si>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</si>
  <si>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</si>
  <si>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</si>
  <si>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</si>
  <si>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</si>
  <si>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</si>
  <si>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</si>
  <si>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</si>
  <si>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</si>
  <si>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</si>
  <si>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</si>
  <si>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</si>
  <si>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</si>
  <si>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</si>
  <si>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</si>
  <si>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</si>
  <si>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</si>
  <si>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</si>
  <si>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</si>
  <si>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</si>
  <si>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</si>
  <si>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</si>
  <si>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</si>
  <si>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</si>
  <si>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</si>
  <si>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</si>
  <si>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</si>
  <si>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</si>
  <si>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</si>
  <si>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</si>
  <si>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</si>
  <si>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</si>
  <si>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</si>
  <si>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</si>
  <si>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</si>
  <si>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</si>
  <si>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</si>
  <si>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</si>
  <si>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</si>
  <si>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</si>
  <si>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</si>
  <si>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</si>
  <si>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</si>
  <si>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</si>
  <si>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</si>
  <si>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</si>
  <si>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</si>
  <si>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</si>
  <si>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</si>
  <si>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</si>
  <si>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</si>
  <si>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</si>
  <si>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</si>
  <si>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</si>
  <si>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</si>
  <si>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</si>
  <si>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</si>
  <si>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</si>
  <si>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</si>
  <si>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</si>
  <si>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</si>
  <si>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</si>
  <si>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</si>
  <si>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</si>
  <si>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</si>
  <si>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</si>
  <si>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</si>
  <si>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</si>
  <si>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</si>
  <si>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</si>
  <si>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</si>
  <si>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</si>
  <si>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</si>
  <si>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</si>
  <si>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</si>
  <si>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</si>
  <si>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</si>
  <si>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</si>
  <si>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</si>
  <si>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</si>
  <si>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</si>
  <si>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</si>
  <si>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</si>
  <si>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</si>
  <si>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</si>
  <si>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</si>
  <si>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</si>
  <si>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</si>
  <si>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</si>
  <si>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</si>
  <si>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</si>
  <si>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</si>
  <si>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</si>
  <si>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</si>
  <si>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</si>
  <si>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</si>
  <si>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</si>
  <si>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</si>
  <si>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</si>
  <si>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</si>
  <si>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</si>
  <si>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</si>
  <si>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</si>
  <si>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</si>
  <si>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</si>
  <si>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</si>
  <si>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</si>
  <si>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</si>
  <si>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</si>
  <si>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</si>
  <si>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</si>
  <si>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</si>
  <si>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</si>
  <si>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</si>
  <si>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</si>
  <si>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</si>
  <si>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</si>
  <si>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</si>
  <si>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</si>
  <si>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</si>
  <si>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</si>
  <si>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</si>
  <si>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</si>
  <si>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</si>
  <si>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</si>
  <si>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</si>
  <si>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</si>
  <si>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</si>
  <si>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</si>
  <si>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</si>
  <si>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</si>
  <si>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</si>
  <si>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</si>
  <si>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</si>
  <si>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</si>
  <si>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</si>
  <si>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</si>
  <si>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</si>
  <si>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</si>
  <si>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</si>
  <si>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</si>
  <si>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</si>
  <si>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</si>
  <si>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</si>
  <si>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</si>
  <si>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</si>
  <si>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</si>
  <si>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</si>
  <si>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</si>
  <si>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</si>
  <si>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</si>
  <si>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</si>
  <si>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</si>
  <si>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</si>
  <si>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</si>
  <si>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</si>
  <si>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</si>
  <si>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</si>
  <si>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</si>
  <si>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</si>
  <si>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</si>
  <si>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</si>
  <si>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</si>
  <si>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</si>
  <si>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</si>
  <si>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</si>
  <si>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</si>
  <si>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</si>
  <si>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</si>
  <si>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</si>
  <si>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</si>
  <si>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</si>
  <si>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</si>
  <si>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</si>
  <si>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</si>
  <si>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</si>
  <si>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</si>
  <si>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</si>
  <si>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</si>
  <si>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</si>
  <si>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</si>
  <si>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</si>
  <si>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</si>
  <si>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</si>
  <si>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</si>
  <si>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</si>
  <si>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</si>
  <si>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</si>
  <si>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</si>
  <si>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</si>
  <si>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</si>
  <si>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</si>
  <si>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</si>
  <si>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</si>
  <si>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</si>
  <si>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</si>
  <si>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</si>
  <si>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</si>
  <si>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</si>
  <si>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</si>
  <si>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</si>
  <si>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</si>
  <si>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</si>
  <si>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</si>
  <si>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</si>
  <si>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</si>
  <si>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</si>
  <si>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</si>
  <si>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</si>
  <si>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</si>
  <si>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</si>
  <si>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</si>
  <si>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</si>
  <si>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</si>
  <si>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</si>
  <si>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</si>
  <si>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</si>
  <si>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</si>
  <si>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</si>
  <si>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</si>
  <si>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</si>
  <si>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</si>
  <si>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</si>
  <si>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</si>
  <si>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</si>
  <si>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</si>
  <si>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</si>
  <si>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</si>
  <si>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</si>
  <si>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</si>
  <si>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</si>
  <si>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</si>
  <si>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</si>
  <si>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</si>
  <si>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</si>
  <si>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</si>
  <si>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</si>
  <si>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</si>
  <si>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</si>
  <si>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</si>
  <si>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</si>
  <si>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</si>
  <si>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</si>
  <si>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</si>
  <si>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</si>
  <si>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</si>
  <si>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</si>
  <si>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</si>
  <si>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</si>
  <si>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</si>
  <si>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</si>
  <si>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</si>
  <si>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</si>
  <si>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</si>
  <si>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</si>
  <si>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</si>
  <si>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</si>
  <si>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</si>
  <si>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</si>
  <si>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</si>
  <si>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</si>
  <si>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</si>
  <si>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</si>
  <si>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</si>
  <si>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</si>
  <si>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</si>
  <si>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</si>
  <si>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</si>
  <si>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</si>
  <si>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</si>
  <si>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</si>
  <si>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</si>
  <si>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</si>
  <si>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</si>
  <si>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</si>
  <si>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</si>
  <si>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</si>
  <si>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</si>
  <si>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</si>
  <si>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</si>
  <si>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</si>
  <si>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</si>
  <si>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</si>
  <si>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</si>
  <si>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</si>
  <si>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</si>
  <si>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</si>
  <si>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</si>
  <si>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</si>
  <si>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</si>
  <si>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</si>
  <si>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</si>
  <si>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</si>
  <si>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</si>
  <si>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</si>
  <si>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</si>
  <si>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</si>
  <si>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</si>
  <si>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</si>
  <si>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</si>
  <si>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</si>
  <si>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</si>
  <si>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</si>
  <si>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</si>
  <si>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</si>
  <si>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</si>
  <si>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</si>
  <si>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</si>
  <si>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</si>
  <si>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</si>
  <si>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</si>
  <si>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</si>
  <si>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</si>
  <si>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</si>
  <si>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</si>
  <si>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</si>
  <si>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</si>
  <si>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</si>
  <si>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</si>
  <si>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</si>
  <si>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</si>
  <si>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</si>
  <si>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</si>
  <si>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</si>
  <si>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</si>
  <si>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</si>
  <si>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</si>
  <si>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</si>
  <si>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</si>
  <si>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</si>
  <si>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</si>
  <si>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</si>
  <si>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</si>
  <si>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</si>
  <si>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</si>
  <si>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</si>
  <si>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</si>
  <si>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</si>
  <si>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</si>
  <si>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</si>
  <si>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</si>
  <si>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</si>
  <si>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</si>
  <si>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</si>
  <si>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</si>
  <si>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</si>
  <si>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</si>
  <si>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</si>
  <si>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</si>
  <si>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</si>
  <si>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</si>
  <si>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</si>
  <si>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</si>
  <si>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</si>
  <si>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</si>
  <si>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</si>
  <si>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</si>
  <si>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</si>
  <si>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</si>
  <si>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</si>
  <si>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</si>
  <si>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</si>
  <si>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</si>
  <si>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</si>
  <si>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</si>
  <si>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</si>
  <si>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</si>
  <si>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</si>
  <si>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</si>
  <si>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</si>
  <si>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</si>
  <si>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</si>
  <si>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</si>
  <si>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</si>
  <si>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</si>
  <si>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</si>
  <si>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</si>
  <si>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</si>
  <si>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</si>
  <si>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</si>
  <si>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</si>
  <si>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</si>
  <si>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</si>
  <si>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</si>
  <si>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</si>
  <si>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</si>
  <si>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</si>
  <si>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</si>
  <si>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</si>
  <si>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</si>
  <si>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</si>
  <si>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</si>
  <si>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</si>
  <si>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</si>
  <si>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</si>
  <si>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</si>
  <si>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</si>
  <si>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</si>
  <si>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</si>
  <si>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</si>
  <si>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</si>
  <si>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</si>
  <si>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</si>
  <si>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</si>
  <si>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</si>
  <si>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</si>
  <si>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</si>
  <si>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</si>
  <si>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</si>
  <si>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</si>
  <si>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</si>
  <si>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</si>
  <si>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</si>
  <si>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</si>
  <si>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</si>
  <si>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</si>
  <si>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</si>
  <si>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</si>
  <si>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</si>
  <si>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</si>
  <si>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</si>
  <si>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</si>
  <si>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</si>
  <si>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</si>
  <si>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</si>
  <si>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</si>
  <si>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</si>
  <si>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</si>
  <si>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</si>
  <si>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</si>
  <si>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</si>
  <si>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</si>
  <si>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</si>
  <si>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</si>
  <si>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</si>
  <si>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</si>
  <si>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</si>
  <si>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</si>
  <si>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</si>
  <si>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</si>
  <si>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</si>
  <si>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</si>
  <si>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</si>
  <si>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</si>
  <si>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</si>
  <si>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</si>
  <si>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</si>
  <si>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</si>
  <si>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</si>
  <si>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</si>
  <si>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</si>
  <si>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</si>
  <si>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</si>
  <si>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</si>
  <si>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</si>
  <si>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</si>
  <si>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</si>
  <si>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</si>
  <si>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</si>
  <si>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</si>
  <si>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</si>
  <si>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</si>
  <si>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</si>
  <si>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</si>
  <si>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</si>
  <si>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</si>
  <si>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</si>
  <si>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</si>
  <si>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</si>
  <si>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</si>
  <si>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</si>
  <si>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</si>
  <si>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</si>
  <si>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</si>
  <si>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</si>
  <si>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</si>
  <si>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</si>
  <si>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</si>
  <si>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</si>
  <si>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</si>
  <si>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</si>
  <si>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</si>
  <si>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</si>
  <si>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</si>
  <si>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</si>
  <si>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</si>
  <si>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</si>
  <si>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</si>
  <si>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</si>
  <si>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</si>
  <si>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</si>
  <si>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</si>
  <si>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</si>
  <si>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</si>
  <si>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</si>
  <si>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</si>
  <si>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</si>
  <si>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</si>
  <si>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</si>
  <si>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</si>
  <si>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</si>
  <si>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</si>
  <si>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</si>
  <si>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</si>
  <si>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</si>
  <si>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</si>
  <si>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</si>
  <si>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</si>
  <si>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</si>
  <si>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</si>
  <si>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</si>
  <si>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</si>
  <si>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</si>
  <si>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</si>
  <si>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</si>
  <si>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</si>
  <si>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</si>
  <si>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</si>
  <si>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</si>
  <si>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</si>
  <si>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</si>
  <si>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</si>
  <si>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</si>
  <si>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</si>
  <si>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</si>
  <si>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</si>
  <si>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</si>
  <si>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</si>
  <si>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</si>
  <si>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</si>
  <si>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</si>
  <si>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</si>
  <si>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</si>
  <si>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</si>
  <si>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</si>
  <si>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</si>
  <si>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</si>
  <si>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</si>
  <si>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</si>
  <si>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</si>
  <si>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</si>
  <si>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</si>
  <si>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</si>
  <si>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</si>
  <si>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</si>
  <si>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</si>
  <si>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</si>
  <si>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</si>
  <si>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</si>
  <si>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</si>
  <si>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</si>
  <si>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</si>
  <si>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</si>
  <si>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</si>
  <si>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</si>
  <si>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</si>
  <si>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</si>
  <si>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</si>
  <si>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</si>
  <si>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</si>
  <si>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</si>
  <si>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</si>
  <si>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</si>
  <si>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</si>
  <si>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</si>
  <si>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</si>
  <si>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</si>
  <si>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</si>
  <si>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</si>
  <si>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</si>
  <si>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</si>
  <si>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</si>
  <si>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</si>
  <si>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</si>
  <si>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</si>
  <si>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</si>
  <si>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</si>
  <si>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</si>
  <si>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</si>
  <si>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</si>
  <si>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</si>
  <si>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</si>
  <si>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</si>
  <si>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</si>
  <si>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</si>
  <si>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</si>
  <si>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</si>
  <si>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</si>
  <si>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</si>
  <si>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</si>
  <si>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</si>
  <si>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</si>
  <si>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</si>
  <si>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</si>
  <si>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</si>
  <si>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</si>
  <si>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</si>
  <si>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</si>
  <si>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</si>
  <si>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</si>
  <si>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</si>
  <si>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</si>
  <si>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</si>
  <si>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</si>
  <si>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</si>
  <si>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</si>
  <si>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</si>
  <si>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</si>
  <si>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</si>
  <si>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</si>
  <si>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</si>
  <si>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</si>
  <si>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</si>
  <si>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</si>
  <si>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</si>
  <si>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</si>
  <si>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</si>
  <si>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</si>
  <si>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</si>
  <si>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</si>
  <si>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</si>
  <si>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</si>
  <si>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</si>
  <si>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</si>
  <si>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</si>
  <si>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</si>
  <si>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</si>
  <si>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</si>
  <si>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</si>
  <si>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</si>
  <si>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</si>
  <si>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</si>
  <si>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</si>
  <si>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</si>
  <si>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</si>
  <si>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</si>
  <si>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</si>
  <si>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</si>
  <si>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</si>
  <si>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</si>
  <si>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</si>
  <si>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</si>
  <si>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</si>
  <si>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</si>
  <si>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</si>
  <si>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</si>
  <si>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</si>
  <si>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</si>
  <si>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</si>
  <si>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</si>
  <si>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</si>
  <si>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</si>
  <si>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</si>
  <si>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</si>
  <si>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</si>
  <si>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</si>
  <si>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</si>
  <si>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</si>
  <si>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</si>
  <si>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</si>
  <si>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</si>
  <si>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</si>
  <si>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</si>
  <si>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</si>
  <si>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</si>
  <si>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</si>
  <si>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</si>
  <si>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</si>
  <si>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</si>
  <si>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</si>
  <si>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</si>
  <si>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</si>
  <si>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</si>
  <si>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</si>
  <si>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</si>
  <si>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</si>
  <si>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</si>
  <si>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</si>
  <si>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</si>
  <si>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</si>
  <si>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</si>
  <si>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</si>
  <si>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</si>
  <si>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</si>
  <si>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</si>
  <si>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</si>
  <si>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</si>
  <si>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</si>
  <si>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</si>
  <si>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</si>
  <si>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</si>
  <si>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</si>
  <si>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</si>
  <si>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</si>
  <si>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</si>
  <si>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</si>
  <si>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</si>
  <si>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</si>
  <si>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</si>
  <si>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</si>
  <si>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</si>
  <si>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</si>
  <si>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</si>
  <si>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</si>
  <si>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</si>
  <si>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</si>
  <si>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</si>
  <si>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</si>
  <si>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</si>
  <si>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</si>
  <si>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</si>
  <si>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</si>
  <si>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</si>
  <si>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</si>
  <si>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</si>
  <si>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</si>
  <si>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</si>
  <si>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</si>
  <si>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</si>
  <si>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</si>
  <si>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</si>
  <si>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</si>
  <si>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</si>
  <si>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</si>
  <si>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</si>
  <si>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</si>
  <si>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</si>
  <si>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</si>
  <si>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</si>
  <si>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</si>
  <si>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</si>
  <si>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</si>
  <si>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</si>
  <si>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</si>
  <si>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</si>
  <si>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</si>
  <si>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</si>
  <si>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</si>
  <si>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</si>
  <si>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</si>
  <si>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</si>
  <si>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</si>
  <si>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</si>
  <si>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</si>
  <si>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</si>
  <si>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</si>
  <si>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</si>
  <si>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</si>
  <si>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</si>
  <si>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</si>
  <si>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</si>
  <si>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</si>
  <si>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</si>
  <si>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</si>
  <si>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</si>
  <si>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</si>
  <si>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</si>
  <si>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</si>
  <si>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</si>
  <si>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</si>
  <si>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</si>
  <si>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</si>
  <si>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</si>
  <si>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</si>
  <si>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</si>
  <si>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</si>
  <si>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</si>
  <si>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</si>
  <si>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</si>
  <si>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</si>
  <si>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</si>
  <si>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</si>
  <si>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</si>
  <si>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</si>
  <si>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</si>
  <si>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</si>
  <si>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</si>
  <si>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</si>
  <si>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</si>
  <si>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</si>
  <si>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</si>
  <si>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</si>
  <si>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</si>
  <si>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</si>
  <si>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</si>
  <si>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</si>
  <si>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</si>
  <si>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</si>
  <si>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</si>
  <si>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</si>
  <si>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</si>
  <si>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</si>
  <si>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</si>
  <si>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</si>
  <si>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</si>
  <si>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</si>
  <si>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</si>
  <si>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</si>
  <si>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</si>
  <si>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</si>
  <si>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</si>
  <si>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</si>
  <si>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</si>
  <si>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</si>
  <si>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</si>
  <si>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</si>
  <si>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</si>
  <si>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</si>
  <si>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</si>
  <si>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</si>
  <si>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</si>
  <si>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</si>
  <si>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</si>
  <si>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</si>
  <si>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</si>
  <si>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</si>
  <si>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</si>
  <si>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</si>
  <si>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</si>
  <si>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</si>
  <si>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</si>
  <si>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</si>
  <si>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</si>
  <si>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</si>
  <si>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</si>
  <si>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</si>
  <si>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</si>
  <si>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</si>
  <si>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</si>
  <si>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</si>
  <si>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</si>
  <si>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</si>
  <si>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</si>
  <si>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</si>
  <si>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</si>
  <si>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</si>
  <si>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</si>
  <si>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</si>
  <si>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</si>
  <si>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</si>
  <si>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</si>
  <si>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</si>
  <si>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</si>
  <si>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</si>
  <si>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</si>
  <si>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</si>
  <si>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</si>
  <si>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</si>
  <si>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</si>
  <si>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</si>
  <si>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</si>
  <si>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</si>
  <si>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</si>
  <si>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</si>
  <si>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</si>
  <si>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</si>
  <si>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</si>
  <si>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</si>
  <si>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</si>
  <si>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</si>
  <si>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</si>
  <si>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</si>
  <si>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</si>
  <si>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</si>
  <si>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</si>
  <si>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</si>
  <si>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</si>
  <si>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</si>
  <si>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</si>
  <si>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</si>
  <si>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</si>
  <si>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</si>
  <si>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</si>
  <si>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</si>
  <si>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</si>
  <si>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</si>
  <si>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</si>
  <si>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</si>
  <si>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</si>
  <si>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</si>
  <si>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</si>
  <si>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</si>
  <si>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</si>
  <si>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</si>
  <si>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</si>
  <si>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</si>
  <si>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</si>
  <si>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</si>
  <si>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</si>
  <si>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</si>
  <si>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</si>
  <si>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</si>
  <si>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</si>
  <si>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</si>
  <si>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</si>
  <si>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</si>
  <si>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</si>
  <si>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</si>
  <si>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</si>
  <si>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</si>
  <si>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</si>
  <si>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</si>
  <si>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</si>
  <si>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</si>
  <si>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</si>
  <si>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</si>
  <si>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</si>
  <si>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</si>
  <si>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</si>
  <si>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</si>
  <si>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</si>
  <si>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</si>
  <si>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</si>
  <si>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</si>
  <si>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</si>
  <si>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</si>
  <si>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</si>
  <si>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</si>
  <si>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</si>
  <si>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</si>
  <si>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</si>
  <si>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</si>
  <si>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</si>
  <si>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</si>
  <si>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</si>
  <si>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</si>
  <si>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</si>
  <si>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</si>
  <si>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</si>
  <si>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</si>
  <si>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</si>
  <si>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</si>
  <si>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</si>
  <si>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</si>
  <si>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</si>
  <si>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</si>
  <si>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</si>
  <si>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</si>
  <si>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</si>
  <si>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</si>
  <si>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</si>
  <si>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</si>
  <si>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</si>
  <si>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</si>
  <si>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</si>
  <si>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</si>
  <si>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</si>
  <si>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</si>
  <si>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</si>
  <si>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</si>
  <si>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</si>
  <si>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</si>
  <si>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</si>
  <si>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</si>
  <si>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</si>
  <si>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</si>
  <si>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</si>
  <si>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</si>
  <si>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</si>
  <si>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</si>
  <si>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</si>
  <si>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</si>
  <si>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</si>
  <si>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</si>
  <si>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</si>
  <si>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</si>
  <si>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</si>
  <si>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</si>
  <si>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</si>
  <si>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</si>
  <si>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</si>
  <si>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</si>
  <si>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</si>
  <si>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</si>
  <si>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</si>
  <si>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</si>
  <si>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</si>
  <si>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</si>
  <si>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</si>
  <si>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</si>
  <si>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</si>
  <si>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</si>
  <si>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</si>
  <si>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</si>
  <si>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</si>
  <si>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</si>
  <si>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</si>
  <si>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</si>
  <si>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</si>
  <si>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</si>
  <si>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</si>
  <si>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</si>
  <si>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</si>
  <si>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</si>
  <si>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</si>
  <si>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</si>
  <si>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</si>
  <si>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</si>
  <si>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</si>
  <si>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</si>
  <si>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</si>
  <si>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</si>
  <si>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</si>
  <si>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</si>
  <si>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</si>
  <si>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</si>
  <si>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</si>
  <si>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</si>
  <si>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</si>
  <si>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</si>
  <si>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</si>
  <si>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</si>
  <si>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</si>
  <si>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</si>
  <si>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</si>
  <si>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</si>
  <si>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</si>
  <si>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</si>
  <si>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</si>
  <si>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</si>
  <si>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</si>
  <si>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</si>
  <si>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</si>
  <si>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</si>
  <si>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</si>
  <si>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</si>
  <si>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</si>
  <si>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</si>
  <si>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</si>
  <si>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</si>
  <si>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</si>
  <si>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</si>
  <si>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</si>
  <si>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</si>
  <si>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</si>
  <si>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</si>
  <si>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</si>
  <si>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</si>
  <si>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</si>
  <si>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</si>
  <si>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</si>
  <si>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</si>
  <si>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</si>
  <si>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</si>
  <si>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</si>
  <si>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</si>
  <si>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</si>
  <si>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</si>
  <si>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</si>
  <si>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</si>
  <si>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</si>
  <si>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</si>
  <si>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</si>
  <si>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</si>
  <si>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</si>
  <si>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</si>
  <si>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</si>
  <si>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</si>
  <si>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</si>
  <si>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</si>
  <si>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</si>
  <si>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</si>
  <si>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</si>
  <si>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</si>
  <si>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</si>
  <si>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</si>
  <si>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</si>
  <si>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</si>
  <si>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</si>
  <si>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</si>
  <si>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</si>
  <si>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</si>
  <si>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</si>
  <si>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</si>
  <si>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</si>
  <si>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</si>
  <si>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</si>
  <si>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</si>
  <si>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</si>
  <si>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</si>
  <si>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</si>
  <si>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</si>
  <si>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</si>
  <si>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</si>
  <si>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</si>
  <si>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</si>
  <si>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</si>
  <si>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</si>
  <si>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</si>
  <si>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</si>
  <si>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</si>
  <si>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</si>
  <si>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</si>
  <si>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</si>
  <si>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</si>
  <si>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</si>
  <si>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</si>
  <si>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</si>
  <si>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</si>
  <si>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</si>
  <si>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</si>
  <si>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</si>
  <si>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</si>
  <si>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</si>
  <si>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</si>
  <si>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</si>
  <si>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</si>
  <si>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</si>
  <si>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</si>
  <si>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</si>
  <si>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</si>
  <si>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</si>
  <si>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</si>
  <si>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</si>
  <si>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</si>
  <si>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</si>
  <si>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</si>
  <si>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</si>
  <si>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</si>
  <si>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</si>
  <si>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</si>
  <si>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</si>
  <si>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</si>
  <si>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</si>
  <si>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</si>
  <si>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</si>
  <si>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</si>
  <si>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</si>
  <si>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</si>
  <si>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</si>
  <si>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</si>
  <si>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</si>
  <si>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</si>
  <si>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</si>
  <si>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</si>
  <si>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</si>
  <si>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</si>
  <si>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</si>
  <si>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</si>
  <si>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</si>
  <si>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</si>
  <si>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</si>
  <si>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</si>
  <si>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</si>
  <si>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</si>
  <si>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</si>
  <si>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</si>
  <si>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</si>
  <si>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</si>
  <si>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</si>
  <si>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</si>
  <si>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</si>
  <si>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</si>
  <si>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</si>
  <si>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</si>
  <si>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</si>
  <si>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</si>
  <si>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</si>
  <si>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</si>
  <si>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</si>
  <si>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</si>
  <si>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</si>
  <si>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</si>
  <si>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</si>
  <si>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</si>
  <si>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</si>
  <si>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</si>
  <si>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</si>
  <si>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</si>
  <si>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</si>
  <si>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</si>
  <si>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</si>
  <si>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</si>
  <si>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</si>
  <si>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</si>
  <si>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</si>
  <si>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</si>
  <si>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</si>
  <si>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</si>
  <si>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</si>
  <si>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</si>
  <si>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</si>
  <si>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</si>
  <si>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</si>
  <si>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</si>
  <si>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</si>
  <si>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</si>
  <si>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</si>
  <si>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</si>
  <si>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</si>
  <si>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</si>
  <si>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</si>
  <si>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</si>
  <si>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</si>
  <si>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</si>
  <si>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</si>
  <si>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</si>
  <si>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</si>
  <si>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</si>
  <si>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</si>
  <si>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</si>
  <si>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</si>
  <si>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</si>
  <si>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</si>
  <si>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</si>
  <si>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</si>
  <si>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</si>
  <si>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</si>
  <si>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</si>
  <si>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</si>
  <si>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</si>
  <si>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</si>
  <si>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</si>
  <si>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</si>
  <si>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</si>
  <si>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</si>
  <si>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</si>
  <si>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</si>
  <si>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</si>
  <si>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</si>
  <si>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</si>
  <si>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</si>
  <si>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</si>
  <si>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</si>
  <si>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</si>
  <si>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</si>
  <si>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</si>
  <si>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</si>
  <si>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</si>
  <si>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</si>
  <si>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</si>
  <si>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</si>
  <si>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</si>
  <si>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</si>
  <si>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</si>
  <si>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</si>
  <si>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</si>
  <si>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</si>
  <si>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</si>
  <si>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</si>
  <si>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</si>
  <si>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</si>
  <si>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</si>
  <si>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</si>
  <si>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</si>
  <si>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</si>
  <si>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</si>
  <si>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</si>
  <si>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</si>
  <si>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</si>
  <si>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</si>
  <si>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</si>
  <si>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</si>
  <si>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</si>
  <si>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</si>
  <si>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</si>
  <si>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</si>
  <si>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</si>
  <si>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</si>
  <si>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</si>
  <si>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</si>
  <si>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</si>
  <si>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</si>
  <si>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</si>
  <si>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</si>
  <si>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</si>
  <si>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</si>
  <si>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</si>
  <si>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</si>
  <si>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</si>
  <si>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</si>
  <si>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</si>
  <si>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</si>
  <si>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</si>
  <si>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</si>
  <si>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</si>
  <si>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</si>
  <si>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</si>
  <si>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</si>
  <si>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</si>
  <si>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</si>
  <si>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</si>
  <si>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</si>
  <si>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</si>
  <si>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</si>
  <si>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</si>
  <si>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</si>
  <si>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</si>
  <si>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</si>
  <si>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</si>
  <si>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</si>
  <si>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</si>
  <si>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</si>
  <si>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</si>
  <si>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</si>
  <si>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</si>
  <si>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</si>
  <si>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</si>
  <si>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</si>
  <si>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</si>
  <si>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</si>
  <si>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</si>
  <si>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</si>
  <si>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</si>
  <si>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</si>
  <si>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</si>
  <si>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</si>
  <si>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</si>
  <si>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</si>
  <si>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</si>
  <si>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</si>
  <si>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</si>
  <si>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</si>
  <si>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</si>
  <si>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</si>
  <si>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</si>
  <si>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</si>
  <si>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</si>
  <si>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</si>
  <si>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</si>
  <si>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</si>
  <si>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</si>
  <si>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</si>
  <si>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</si>
  <si>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</si>
  <si>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</si>
  <si>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</si>
  <si>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</si>
  <si>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</si>
  <si>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</si>
  <si>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</si>
  <si>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</si>
  <si>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</si>
  <si>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</si>
  <si>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</si>
  <si>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</si>
  <si>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</si>
  <si>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</si>
  <si>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</si>
  <si>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</si>
  <si>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</si>
  <si>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</si>
  <si>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</si>
  <si>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</si>
  <si>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</si>
  <si>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</si>
  <si>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</si>
  <si>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</si>
  <si>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</si>
  <si>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</si>
  <si>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</si>
  <si>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</si>
  <si>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</si>
  <si>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</si>
  <si>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</si>
  <si>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</si>
  <si>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</si>
  <si>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</si>
  <si>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</si>
  <si>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</si>
  <si>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</si>
  <si>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</si>
  <si>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</si>
  <si>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</si>
  <si>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</si>
  <si>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</si>
  <si>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</si>
  <si>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</si>
  <si>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</si>
  <si>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</si>
  <si>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</si>
  <si>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</si>
  <si>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</si>
  <si>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</si>
  <si>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</si>
  <si>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</si>
  <si>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</si>
  <si>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</si>
  <si>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</si>
  <si>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</si>
  <si>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</si>
  <si>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</si>
  <si>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</si>
  <si>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</si>
  <si>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</si>
  <si>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</si>
  <si>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</si>
  <si>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</si>
  <si>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</si>
  <si>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</si>
  <si>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</si>
  <si>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</si>
  <si>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</si>
  <si>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</si>
  <si>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</si>
  <si>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</si>
  <si>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</si>
  <si>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</si>
  <si>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</si>
  <si>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</si>
  <si>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</si>
  <si>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</si>
  <si>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</si>
  <si>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</si>
  <si>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</si>
  <si>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</si>
  <si>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</si>
  <si>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</si>
  <si>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</si>
  <si>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</si>
  <si>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</si>
  <si>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</si>
  <si>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</si>
  <si>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</si>
  <si>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</si>
  <si>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</si>
  <si>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</si>
  <si>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</si>
  <si>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</si>
  <si>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</si>
  <si>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</si>
  <si>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</si>
  <si>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</si>
  <si>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</si>
  <si>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</si>
  <si>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</si>
  <si>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</si>
  <si>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</si>
  <si>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</si>
  <si>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</si>
  <si>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</si>
  <si>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</si>
  <si>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</si>
  <si>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</si>
  <si>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</si>
  <si>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</si>
  <si>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</si>
  <si>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</si>
  <si>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</si>
  <si>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</si>
  <si>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</si>
  <si>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</si>
  <si>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</si>
  <si>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</si>
  <si>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</si>
  <si>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</si>
  <si>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</si>
  <si>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</si>
  <si>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</si>
  <si>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</si>
  <si>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</si>
  <si>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</si>
  <si>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</si>
  <si>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</si>
  <si>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</si>
  <si>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</si>
  <si>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</si>
  <si>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</si>
  <si>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</si>
  <si>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</si>
  <si>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</si>
  <si>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</si>
  <si>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</si>
  <si>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</si>
  <si>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</si>
  <si>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</si>
  <si>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</si>
  <si>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</si>
  <si>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</si>
  <si>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</si>
  <si>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</si>
  <si>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</si>
  <si>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</si>
  <si>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</si>
  <si>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</si>
  <si>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</si>
  <si>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</si>
  <si>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</si>
  <si>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</si>
  <si>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</si>
  <si>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</si>
  <si>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</si>
  <si>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</si>
  <si>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</si>
  <si>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</si>
  <si>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</si>
  <si>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</si>
  <si>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</si>
  <si>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</si>
  <si>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</si>
  <si>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</si>
  <si>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</si>
  <si>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</si>
  <si>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</si>
  <si>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</si>
  <si>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</si>
  <si>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</si>
  <si>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</si>
  <si>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</si>
  <si>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</si>
  <si>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</si>
  <si>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</si>
  <si>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</si>
  <si>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</si>
  <si>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</si>
  <si>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</si>
  <si>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</si>
  <si>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</si>
  <si>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</si>
  <si>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</si>
  <si>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</si>
  <si>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</si>
  <si>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</si>
  <si>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</si>
  <si>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</si>
  <si>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</si>
  <si>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</si>
  <si>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</si>
  <si>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</si>
  <si>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</si>
  <si>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</si>
  <si>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</si>
  <si>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</si>
  <si>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</si>
  <si>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</si>
  <si>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</si>
  <si>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</si>
  <si>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</si>
  <si>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</si>
  <si>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</si>
  <si>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</si>
  <si>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</si>
  <si>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</si>
  <si>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</si>
  <si>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</si>
  <si>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</si>
  <si>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</si>
  <si>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</si>
  <si>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</si>
  <si>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</si>
  <si>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</si>
  <si>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</si>
  <si>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</si>
  <si>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</si>
  <si>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</si>
  <si>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</si>
  <si>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</si>
  <si>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</si>
  <si>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</si>
  <si>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</si>
  <si>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</si>
  <si>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</si>
  <si>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</si>
  <si>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</si>
  <si>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</si>
  <si>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</si>
  <si>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</si>
  <si>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</si>
  <si>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</si>
  <si>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</si>
  <si>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</si>
  <si>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</si>
  <si>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</si>
  <si>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</si>
  <si>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</si>
  <si>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</si>
  <si>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</si>
  <si>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</si>
  <si>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</si>
  <si>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</si>
  <si>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</si>
  <si>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</si>
  <si>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</si>
  <si>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</si>
  <si>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</si>
  <si>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</si>
  <si>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</si>
  <si>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</si>
  <si>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</si>
  <si>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</si>
  <si>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</si>
  <si>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</si>
  <si>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</si>
  <si>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</si>
  <si>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</si>
  <si>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</si>
  <si>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</si>
  <si>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</si>
  <si>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</si>
  <si>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</si>
  <si>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</si>
  <si>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</si>
  <si>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</si>
  <si>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</si>
  <si>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</si>
  <si>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</si>
  <si>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</si>
  <si>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</si>
  <si>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</si>
  <si>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</si>
  <si>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</si>
  <si>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</si>
  <si>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</si>
  <si>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</si>
  <si>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</si>
  <si>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</si>
  <si>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</si>
  <si>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</si>
  <si>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</si>
  <si>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</si>
  <si>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</si>
  <si>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</si>
  <si>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</si>
  <si>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</si>
  <si>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</si>
  <si>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</si>
  <si>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</si>
  <si>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</si>
  <si>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</si>
  <si>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</si>
  <si>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</si>
  <si>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</si>
  <si>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</si>
  <si>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</si>
  <si>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</si>
  <si>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</si>
  <si>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</si>
  <si>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</si>
  <si>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</si>
  <si>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</si>
  <si>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</si>
  <si>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</si>
  <si>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</si>
  <si>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</si>
  <si>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</si>
  <si>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</si>
  <si>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</si>
  <si>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</si>
  <si>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</si>
  <si>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</si>
  <si>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</si>
  <si>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</si>
  <si>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</si>
  <si>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</si>
  <si>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</si>
  <si>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</si>
  <si>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</si>
  <si>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</si>
  <si>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</si>
  <si>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</si>
  <si>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</si>
  <si>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</si>
  <si>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</si>
  <si>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</si>
  <si>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</si>
  <si>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</si>
  <si>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</si>
  <si>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</si>
  <si>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</si>
  <si>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</si>
  <si>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</si>
  <si>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</si>
  <si>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</si>
  <si>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</si>
  <si>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</si>
  <si>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</si>
  <si>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</si>
  <si>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</si>
  <si>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</si>
  <si>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</si>
  <si>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</si>
  <si>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</si>
  <si>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</si>
  <si>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</si>
  <si>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</si>
  <si>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</si>
  <si>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</si>
  <si>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</si>
  <si>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</si>
  <si>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</si>
  <si>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</si>
  <si>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</si>
  <si>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</si>
  <si>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</si>
  <si>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</si>
  <si>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</si>
  <si>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</si>
  <si>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</si>
  <si>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</si>
  <si>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</si>
  <si>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</si>
  <si>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</si>
  <si>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</si>
  <si>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</si>
  <si>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</si>
  <si>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</si>
  <si>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</si>
  <si>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</si>
  <si>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</si>
  <si>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</si>
  <si>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</si>
  <si>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</si>
  <si>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</si>
  <si>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</si>
  <si>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</si>
  <si>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</si>
  <si>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</si>
  <si>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</si>
  <si>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</si>
  <si>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</si>
  <si>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</si>
  <si>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</si>
  <si>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</si>
  <si>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</si>
  <si>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</si>
  <si>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</si>
  <si>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</si>
  <si>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</si>
  <si>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</si>
  <si>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</si>
  <si>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</si>
  <si>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</si>
  <si>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</si>
  <si>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</si>
  <si>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</si>
  <si>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</si>
  <si>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</si>
  <si>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</si>
  <si>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</si>
  <si>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</si>
  <si>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</si>
  <si>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</si>
  <si>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</si>
  <si>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</si>
  <si>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</si>
  <si>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</si>
  <si>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</si>
  <si>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</si>
  <si>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</si>
  <si>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</si>
  <si>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</si>
  <si>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</si>
  <si>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</si>
  <si>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</si>
  <si>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</si>
  <si>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</si>
  <si>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</si>
  <si>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</si>
  <si>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</si>
  <si>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</si>
  <si>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</si>
  <si>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</si>
  <si>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</si>
  <si>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</si>
  <si>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</si>
  <si>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</si>
  <si>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</si>
  <si>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</si>
  <si>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</si>
  <si>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</si>
  <si>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</si>
  <si>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</si>
  <si>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</si>
  <si>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</si>
  <si>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</si>
  <si>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</si>
  <si>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</si>
  <si>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</si>
  <si>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</si>
  <si>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</si>
  <si>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</si>
  <si>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</si>
  <si>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</si>
  <si>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</si>
  <si>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</si>
  <si>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</si>
  <si>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</si>
  <si>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</si>
  <si>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</si>
  <si>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</si>
  <si>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</si>
  <si>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</si>
  <si>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</si>
  <si>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</si>
  <si>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</si>
  <si>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</si>
  <si>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</si>
  <si>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</si>
  <si>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</si>
  <si>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</si>
  <si>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</si>
  <si>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</si>
  <si>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</si>
  <si>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</si>
  <si>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</si>
  <si>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</si>
  <si>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</si>
  <si>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</si>
  <si>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</si>
  <si>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</si>
  <si>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</si>
  <si>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</si>
  <si>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</si>
  <si>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</si>
  <si>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</si>
  <si>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</si>
  <si>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</si>
  <si>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</si>
  <si>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</si>
  <si>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</si>
  <si>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</si>
  <si>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</si>
  <si>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</si>
  <si>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</si>
  <si>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</si>
  <si>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</si>
  <si>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</si>
  <si>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</si>
  <si>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</si>
  <si>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</si>
  <si>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</si>
  <si>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</si>
  <si>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</si>
  <si>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</si>
  <si>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</si>
  <si>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</si>
  <si>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</si>
  <si>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</si>
  <si>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</si>
  <si>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</si>
  <si>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</si>
  <si>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</si>
  <si>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</si>
  <si>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</si>
  <si>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</si>
  <si>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</si>
  <si>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</si>
  <si>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</si>
  <si>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</si>
  <si>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</si>
  <si>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</si>
  <si>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</si>
  <si>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</si>
  <si>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</si>
  <si>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</si>
  <si>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</si>
  <si>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</si>
  <si>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</si>
  <si>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</si>
  <si>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</si>
  <si>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</si>
  <si>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</si>
  <si>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</si>
  <si>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</si>
  <si>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</si>
  <si>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</si>
  <si>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</si>
  <si>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</si>
  <si>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</si>
  <si>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</si>
  <si>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</si>
  <si>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</si>
  <si>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</si>
  <si>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</si>
  <si>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</si>
  <si>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</si>
  <si>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</si>
  <si>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</si>
  <si>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</si>
  <si>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</si>
  <si>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</si>
  <si>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</si>
  <si>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</si>
  <si>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</si>
  <si>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</si>
  <si>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</si>
  <si>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</si>
  <si>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</si>
  <si>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</si>
  <si>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</si>
  <si>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</si>
  <si>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</si>
  <si>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</si>
  <si>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</si>
  <si>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</si>
  <si>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</si>
  <si>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</si>
  <si>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</si>
  <si>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</si>
  <si>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</si>
  <si>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</si>
  <si>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</si>
  <si>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</si>
  <si>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</si>
  <si>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</si>
  <si>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</si>
  <si>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</si>
  <si>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</si>
  <si>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</si>
  <si>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</si>
  <si>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</si>
  <si>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</si>
  <si>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</si>
  <si>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</si>
  <si>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</si>
  <si>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</si>
  <si>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</si>
  <si>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</si>
  <si>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</si>
  <si>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</si>
  <si>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</si>
  <si>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</si>
  <si>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</si>
  <si>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</si>
  <si>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</si>
  <si>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</si>
  <si>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</si>
  <si>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</si>
  <si>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</si>
  <si>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</si>
  <si>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</si>
  <si>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</si>
  <si>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</si>
  <si>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</si>
  <si>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</si>
  <si>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</si>
  <si>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</si>
  <si>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</si>
  <si>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</si>
  <si>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</si>
  <si>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</si>
  <si>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</si>
  <si>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</si>
  <si>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</si>
  <si>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</si>
  <si>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</si>
  <si>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</si>
  <si>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</si>
  <si>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</si>
  <si>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</si>
  <si>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</si>
  <si>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</si>
  <si>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</si>
  <si>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</si>
  <si>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</si>
  <si>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</si>
  <si>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</si>
  <si>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</si>
  <si>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</si>
  <si>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</si>
  <si>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</si>
  <si>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</si>
  <si>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</si>
  <si>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</si>
  <si>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</si>
  <si>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</si>
  <si>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</si>
  <si>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</si>
  <si>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</si>
  <si>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</si>
  <si>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</si>
  <si>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</si>
  <si>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</si>
  <si>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</si>
  <si>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</si>
  <si>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</si>
  <si>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</si>
  <si>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</si>
  <si>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</si>
  <si>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</si>
  <si>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</si>
  <si>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</si>
  <si>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</si>
  <si>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</si>
  <si>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</si>
  <si>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</si>
  <si>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</si>
  <si>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</si>
  <si>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</si>
  <si>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</si>
  <si>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</si>
  <si>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</si>
  <si>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</si>
  <si>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</si>
  <si>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</si>
  <si>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</si>
  <si>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</si>
  <si>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</si>
  <si>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</si>
  <si>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</si>
  <si>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</si>
  <si>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</si>
  <si>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</si>
  <si>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</si>
  <si>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</si>
  <si>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</si>
  <si>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</si>
  <si>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</si>
  <si>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</si>
  <si>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</si>
  <si>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</si>
  <si>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</si>
  <si>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</si>
  <si>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</si>
  <si>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</si>
  <si>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</si>
  <si>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</si>
  <si>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</si>
  <si>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</si>
  <si>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</si>
  <si>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</si>
  <si>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</si>
  <si>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</si>
  <si>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</si>
  <si>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</si>
  <si>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</si>
  <si>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</si>
  <si>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</si>
  <si>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</si>
  <si>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</si>
  <si>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</si>
  <si>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</si>
  <si>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</si>
  <si>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</si>
  <si>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</si>
  <si>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</si>
  <si>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</si>
  <si>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</si>
  <si>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</si>
  <si>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</si>
  <si>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</si>
  <si>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</si>
  <si>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</si>
  <si>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</si>
  <si>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</si>
  <si>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</si>
  <si>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</si>
  <si>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</si>
  <si>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</si>
  <si>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</si>
  <si>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</si>
  <si>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</si>
  <si>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</si>
  <si>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</si>
  <si>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</si>
  <si>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</si>
  <si>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</si>
  <si>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</si>
  <si>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</si>
  <si>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</si>
  <si>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</si>
  <si>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</si>
  <si>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</si>
  <si>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</si>
  <si>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</si>
  <si>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</si>
  <si>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</si>
  <si>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</si>
  <si>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</si>
  <si>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</si>
  <si>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</si>
  <si>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</si>
  <si>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</si>
  <si>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</si>
  <si>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</si>
  <si>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</si>
  <si>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</si>
  <si>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</si>
  <si>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</si>
  <si>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</si>
  <si>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</si>
  <si>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</si>
  <si>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</si>
  <si>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</si>
  <si>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</si>
  <si>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</si>
  <si>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</si>
  <si>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</si>
  <si>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</si>
  <si>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</si>
  <si>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</si>
  <si>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</si>
  <si>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</si>
  <si>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</si>
  <si>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</si>
  <si>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</si>
  <si>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</si>
  <si>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</si>
  <si>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</si>
  <si>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</si>
  <si>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</si>
  <si>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</si>
  <si>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</si>
  <si>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</si>
  <si>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</si>
  <si>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</si>
  <si>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</si>
  <si>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</si>
  <si>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</si>
  <si>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</si>
  <si>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</si>
  <si>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</si>
  <si>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</si>
  <si>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</si>
  <si>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</si>
  <si>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</si>
  <si>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</si>
  <si>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</si>
  <si>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</si>
  <si>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</si>
  <si>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</si>
  <si>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</si>
  <si>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</si>
  <si>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</si>
  <si>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</si>
  <si>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</si>
  <si>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</si>
  <si>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</si>
  <si>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</si>
  <si>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</si>
  <si>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</si>
  <si>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</si>
  <si>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</si>
  <si>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</si>
  <si>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</si>
  <si>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</si>
  <si>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</si>
  <si>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</si>
  <si>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</si>
  <si>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</si>
  <si>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</si>
  <si>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</si>
  <si>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</si>
  <si>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</si>
  <si>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</si>
  <si>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</si>
  <si>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</si>
  <si>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</si>
  <si>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</si>
  <si>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</si>
  <si>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</si>
  <si>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</si>
  <si>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</si>
  <si>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</si>
  <si>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</si>
  <si>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</si>
  <si>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</si>
  <si>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</si>
  <si>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</si>
  <si>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</si>
  <si>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</si>
  <si>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</si>
  <si>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</si>
  <si>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</si>
  <si>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</si>
  <si>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</si>
  <si>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</si>
  <si>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</si>
  <si>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</si>
  <si>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</si>
  <si>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</si>
  <si>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</si>
  <si>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</si>
  <si>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</si>
  <si>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</si>
  <si>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</si>
  <si>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</si>
  <si>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</si>
  <si>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</si>
  <si>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</si>
  <si>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</si>
  <si>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</si>
  <si>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</si>
  <si>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</si>
  <si>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</si>
  <si>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</si>
  <si>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</si>
  <si>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</si>
  <si>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</si>
  <si>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</si>
  <si>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</si>
  <si>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</si>
  <si>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</si>
  <si>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</si>
  <si>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</si>
  <si>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</si>
  <si>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</si>
  <si>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</si>
  <si>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</si>
  <si>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</si>
  <si>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</si>
  <si>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</si>
  <si>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</si>
  <si>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</si>
  <si>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</si>
  <si>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</si>
  <si>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</si>
  <si>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</si>
  <si>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</si>
  <si>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</si>
  <si>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</si>
  <si>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</si>
  <si>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</si>
  <si>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</si>
  <si>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</si>
  <si>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</si>
  <si>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</si>
  <si>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</si>
  <si>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</si>
  <si>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</si>
  <si>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</si>
  <si>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</si>
  <si>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</si>
  <si>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</si>
  <si>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</si>
  <si>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</si>
  <si>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</si>
  <si>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</si>
  <si>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</si>
  <si>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</si>
  <si>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</si>
  <si>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</si>
  <si>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</si>
  <si>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</si>
  <si>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</si>
  <si>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</si>
  <si>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</si>
  <si>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</si>
  <si>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</si>
  <si>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</si>
  <si>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</si>
  <si>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</si>
  <si>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</si>
  <si>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</si>
  <si>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</si>
  <si>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</si>
  <si>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</si>
  <si>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</si>
  <si>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</si>
  <si>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</si>
  <si>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</si>
  <si>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</si>
  <si>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</si>
  <si>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</si>
  <si>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</si>
  <si>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</si>
  <si>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</si>
  <si>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</si>
  <si>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</si>
  <si>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</si>
  <si>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</si>
  <si>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</si>
  <si>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</si>
  <si>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</si>
  <si>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</si>
  <si>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</si>
  <si>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</si>
  <si>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</si>
  <si>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</si>
  <si>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</si>
  <si>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</si>
  <si>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</si>
  <si>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</si>
  <si>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</si>
  <si>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</si>
  <si>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</si>
  <si>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</si>
  <si>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</si>
  <si>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</si>
  <si>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</si>
  <si>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</si>
  <si>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</si>
  <si>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</si>
  <si>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</si>
  <si>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</si>
  <si>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</si>
  <si>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</si>
  <si>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</si>
  <si>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</si>
  <si>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</si>
  <si>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</si>
  <si>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</si>
  <si>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</si>
  <si>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</si>
  <si>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</si>
  <si>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</si>
  <si>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</si>
  <si>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</si>
  <si>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</si>
  <si>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</si>
  <si>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</si>
  <si>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</si>
  <si>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</si>
  <si>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</si>
  <si>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</si>
  <si>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</si>
  <si>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</si>
  <si>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</si>
  <si>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</si>
  <si>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</si>
  <si>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</si>
  <si>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</si>
  <si>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</si>
  <si>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</si>
  <si>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</si>
  <si>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</si>
  <si>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</si>
  <si>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</si>
  <si>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</si>
  <si>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</si>
  <si>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</si>
  <si>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</si>
  <si>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</si>
  <si>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</si>
  <si>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</si>
  <si>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</si>
  <si>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</si>
  <si>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</si>
  <si>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</si>
  <si>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</si>
  <si>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</si>
  <si>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</si>
  <si>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</si>
  <si>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</si>
  <si>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</si>
  <si>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</si>
  <si>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</si>
  <si>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</si>
  <si>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</si>
  <si>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</si>
  <si>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</si>
  <si>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</si>
  <si>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</si>
  <si>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</si>
  <si>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</si>
  <si>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</si>
  <si>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</si>
  <si>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</si>
  <si>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</si>
  <si>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</si>
  <si>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</si>
  <si>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</si>
  <si>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</si>
  <si>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</si>
  <si>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</si>
  <si>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</si>
  <si>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</si>
  <si>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</si>
  <si>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</si>
  <si>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</si>
  <si>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</si>
  <si>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</si>
  <si>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</si>
  <si>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</si>
  <si>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</si>
  <si>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</si>
  <si>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</si>
  <si>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</si>
  <si>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</si>
  <si>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</si>
  <si>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</si>
  <si>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</si>
  <si>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</si>
  <si>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</si>
  <si>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</si>
  <si>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</si>
  <si>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</si>
  <si>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</si>
  <si>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</si>
  <si>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</si>
  <si>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</si>
  <si>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</si>
  <si>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</si>
  <si>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</si>
  <si>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</si>
  <si>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</si>
  <si>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</si>
  <si>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</si>
  <si>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</si>
  <si>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</si>
  <si>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</si>
  <si>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</si>
  <si>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</si>
  <si>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</si>
  <si>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</si>
  <si>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</si>
  <si>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</si>
  <si>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</si>
  <si>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</si>
  <si>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</si>
  <si>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</si>
  <si>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</si>
  <si>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</si>
  <si>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</si>
  <si>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</si>
  <si>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</si>
  <si>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</si>
  <si>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</si>
  <si>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</si>
  <si>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</si>
  <si>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</si>
  <si>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</si>
  <si>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</si>
  <si>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</si>
  <si>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</si>
  <si>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</si>
  <si>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</si>
  <si>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</si>
  <si>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</si>
  <si>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</si>
  <si>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</si>
  <si>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</si>
  <si>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</si>
  <si>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</si>
  <si>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</si>
  <si>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</si>
  <si>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</si>
  <si>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</si>
  <si>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</si>
  <si>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</si>
  <si>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</si>
  <si>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</si>
  <si>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</si>
  <si>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</si>
  <si>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</si>
  <si>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</si>
  <si>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</si>
  <si>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</si>
  <si>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</si>
  <si>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</si>
  <si>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</si>
  <si>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</si>
  <si>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</si>
  <si>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</si>
  <si>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</si>
  <si>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</si>
  <si>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</si>
  <si>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</si>
  <si>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</si>
  <si>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</si>
  <si>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</si>
  <si>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</si>
  <si>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</si>
  <si>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</si>
  <si>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</si>
  <si>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</si>
  <si>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</si>
  <si>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</si>
  <si>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</si>
  <si>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</si>
  <si>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</si>
  <si>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</si>
  <si>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</si>
  <si>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</si>
  <si>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</si>
  <si>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</si>
  <si>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</si>
  <si>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</si>
  <si>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</si>
  <si>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</si>
  <si>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</si>
  <si>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</si>
  <si>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</si>
  <si>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</si>
  <si>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</si>
  <si>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</si>
  <si>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</si>
  <si>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</si>
  <si>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</si>
  <si>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</si>
  <si>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</si>
  <si>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</si>
  <si>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</si>
  <si>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</si>
  <si>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</si>
  <si>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</si>
  <si>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</si>
  <si>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</si>
  <si>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</si>
  <si>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</si>
  <si>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</si>
  <si>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</si>
  <si>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</si>
  <si>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</si>
  <si>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</si>
  <si>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</si>
  <si>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</si>
  <si>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</si>
  <si>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</si>
  <si>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</si>
  <si>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</si>
  <si>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</si>
  <si>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</si>
  <si>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</si>
  <si>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</si>
  <si>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</si>
  <si>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</si>
  <si>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</si>
  <si>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2018 Addition - New 2018 – FIX ME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</si>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</sst>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1545" activePane="bottomLeft" state="frozen"/>
      <selection pane="topLeft" activeCell="A1" activeCellId="0" sqref="A1"/>
      <selection pane="bottomLeft" activeCell="E21561" activeCellId="0" sqref="E21561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2.6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13.43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    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    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    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    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    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   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1" t="n">
        <f aca="false">MAX($A$2:$A995)+1</f>
        <v>663</v>
      </c>
      <c r="C996" s="1" t="str">
        <f aca="false">IF(H996="",F996,H996)</f>
        <v>Adair Wind Farm</v>
      </c>
      <c r="D996" s="1" t="n">
        <v>251</v>
      </c>
      <c r="E996" s="1" t="s">
        <v>406</v>
      </c>
      <c r="F996" s="5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1" t="n">
        <f aca="false">MAX($A$2:$A1153)+1</f>
        <v>803</v>
      </c>
      <c r="C1154" s="1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393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1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5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1" t="n">
        <f aca="false">A3134</f>
        <v>2209</v>
      </c>
      <c r="C9962" s="1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8713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1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5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5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1" t="n">
        <f aca="false">MAX($A$2:$A10239)+1</f>
        <v>8838</v>
      </c>
      <c r="C10240" s="1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11" t="n">
        <f aca="false">MAX($A$2:$A11042)+1</f>
        <v>9507</v>
      </c>
      <c r="C11043" s="1" t="str">
        <f aca="false">IF(H11043="",F11043,H11043)</f>
        <v>Industrial Blvd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1" t="n">
        <f aca="false">MAX($A$2:$A11075)+1</f>
        <v>9521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1" t="n">
        <f aca="false">MAX($A$2:$A11797)+1</f>
        <v>10202</v>
      </c>
      <c r="B11798" s="11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8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8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1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11615</v>
      </c>
      <c r="B15691" s="1" t="e">
        <f aca="false">IF(COUNTIF($G$1:$G$12712,G15691&gt;0),0,INDEX($A$1:$A$12712,MATCH(G15691,$G$1:$G$12712,0)))</f>
        <v>#N/A</v>
      </c>
      <c r="C15691" s="1" t="n">
        <f aca="false">IF(H15691="",F15691,H15691)</f>
        <v>0</v>
      </c>
      <c r="E15691" s="1" t="s">
        <v>17636</v>
      </c>
      <c r="F15691" s="5"/>
      <c r="H15691" s="1"/>
      <c r="K15691" s="1" t="s">
        <v>20510</v>
      </c>
    </row>
    <row r="15692" customFormat="false" ht="15" hidden="false" customHeight="true" outlineLevel="0" collapsed="false">
      <c r="A15692" s="1" t="n">
        <f aca="false">IF(IFERROR((MATCH(G15692,$G$1:$G$12712,0)),0),INDEX($A$1:$A$12712,MATCH(G15692,$G$1:$G$12712,0)),MAX($A$2:$A15691)+1)</f>
        <v>4503</v>
      </c>
      <c r="B15692" s="1" t="n">
        <f aca="false">IF(COUNTIF($G$1:$G$12712,G15692&gt;0),0,INDEX($A$1:$A$12712,MATCH(G15692,$G$1:$G$12712,0)))</f>
        <v>4503</v>
      </c>
      <c r="C15692" s="1" t="str">
        <f aca="false">IF(H15692="",F15692,H15692)</f>
        <v>Columbia Energy Center (SC)</v>
      </c>
      <c r="D15692" s="1" t="n">
        <v>168</v>
      </c>
      <c r="E15692" s="1" t="s">
        <v>19843</v>
      </c>
      <c r="F15692" s="5" t="s">
        <v>20511</v>
      </c>
      <c r="G15692" s="1" t="n">
        <v>55386</v>
      </c>
      <c r="H15692" s="1" t="s">
        <v>8304</v>
      </c>
      <c r="I15692" s="1" t="n">
        <v>4028</v>
      </c>
      <c r="J15692" s="1" t="s">
        <v>8305</v>
      </c>
      <c r="K15692" s="1" t="s">
        <v>20461</v>
      </c>
    </row>
    <row r="15693" customFormat="false" ht="15" hidden="false" customHeight="true" outlineLevel="0" collapsed="false">
      <c r="A15693" s="1" t="n">
        <f aca="false">A10241</f>
        <v>8839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sc-redlnd13-so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A10242</f>
        <v>8840</v>
      </c>
      <c r="B15694" s="1" t="e">
        <f aca="false">IF(COUNTIF($G$1:$G$12712,G15694&gt;0),0,INDEX($A$1:$A$12712,MATCH(G15694,$G$1:$G$12712,0)))</f>
        <v>#N/A</v>
      </c>
      <c r="C15694" s="1" t="str">
        <f aca="false">IF(H15694="",F15694,H15694)</f>
        <v>sc-redlnd16-so</v>
      </c>
      <c r="D15694" s="1" t="n">
        <v>155</v>
      </c>
      <c r="E15694" s="1" t="s">
        <v>17642</v>
      </c>
      <c r="F15694" s="5" t="s">
        <v>20513</v>
      </c>
      <c r="H15694" s="1"/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10926</v>
      </c>
      <c r="B15695" s="1" t="n">
        <f aca="false">IF(COUNTIF($G$1:$G$12712,G15695&gt;0),0,INDEX($A$1:$A$12712,MATCH(G15695,$G$1:$G$12712,0)))</f>
        <v>10926</v>
      </c>
      <c r="C15695" s="1" t="str">
        <f aca="false">IF(H15695="",F15695,H15695)</f>
        <v>Oak Hill Solar Array</v>
      </c>
      <c r="D15695" s="1" t="n">
        <v>242</v>
      </c>
      <c r="E15695" s="1" t="s">
        <v>19934</v>
      </c>
      <c r="F15695" s="5" t="s">
        <v>20514</v>
      </c>
      <c r="G15695" s="1" t="n">
        <v>61333</v>
      </c>
      <c r="H15695" s="1" t="s">
        <v>17406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10927</v>
      </c>
      <c r="B15696" s="1" t="n">
        <f aca="false">IF(COUNTIF($G$1:$G$12712,G15696&gt;0),0,INDEX($A$1:$A$12712,MATCH(G15696,$G$1:$G$12712,0)))</f>
        <v>10927</v>
      </c>
      <c r="C15696" s="1" t="str">
        <f aca="false">IF(H15696="",F15696,H15696)</f>
        <v>Volkman Road Solar Array</v>
      </c>
      <c r="D15696" s="1" t="n">
        <v>242</v>
      </c>
      <c r="E15696" s="1" t="s">
        <v>19934</v>
      </c>
      <c r="F15696" s="5" t="s">
        <v>20515</v>
      </c>
      <c r="G15696" s="1" t="n">
        <v>61334</v>
      </c>
      <c r="H15696" s="1" t="s">
        <v>17407</v>
      </c>
      <c r="I15696" s="1" t="n">
        <v>17633</v>
      </c>
      <c r="J15696" s="1" t="s">
        <v>42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balm solar</v>
      </c>
      <c r="D15697" s="1" t="n">
        <v>157</v>
      </c>
      <c r="E15697" s="1" t="s">
        <v>17597</v>
      </c>
      <c r="F15697" s="5" t="s">
        <v>20516</v>
      </c>
      <c r="G15697" s="1" t="n">
        <v>61654</v>
      </c>
      <c r="H15697" s="1" t="s">
        <v>20516</v>
      </c>
      <c r="I15697" s="1" t="n">
        <v>18454</v>
      </c>
      <c r="J15697" s="1" t="s">
        <v>20517</v>
      </c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na</v>
      </c>
      <c r="D15698" s="1" t="n">
        <v>157</v>
      </c>
      <c r="E15698" s="1" t="s">
        <v>17597</v>
      </c>
      <c r="F15698" s="5" t="s">
        <v>18388</v>
      </c>
      <c r="H15698" s="1"/>
      <c r="K15698" s="1" t="s">
        <v>20461</v>
      </c>
    </row>
    <row r="15699" customFormat="false" ht="15" hidden="false" customHeight="true" outlineLevel="0" collapsed="false">
      <c r="A15699" s="1" t="n">
        <f aca="false">IF(IFERROR((MATCH(G15699,$G$1:$G$12712,0)),0),INDEX($A$1:$A$12712,MATCH(G15699,$G$1:$G$12712,0)),MAX($A$2:$A15698)+1)</f>
        <v>11618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payne creek solar</v>
      </c>
      <c r="D15699" s="1" t="n">
        <v>157</v>
      </c>
      <c r="E15699" s="1" t="s">
        <v>17597</v>
      </c>
      <c r="F15699" s="5" t="s">
        <v>20518</v>
      </c>
      <c r="G15699" s="1" t="n">
        <v>61665</v>
      </c>
      <c r="H15699" s="1" t="s">
        <v>20518</v>
      </c>
      <c r="I15699" s="1" t="n">
        <v>18454</v>
      </c>
      <c r="J15699" s="1" t="s">
        <v>20517</v>
      </c>
      <c r="K15699" s="1" t="s">
        <v>20461</v>
      </c>
    </row>
    <row r="15700" customFormat="false" ht="15" hidden="false" customHeight="true" outlineLevel="0" collapsed="false">
      <c r="A15700" s="1" t="n">
        <f aca="false">A873</f>
        <v>590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units 1-3</v>
      </c>
      <c r="D15700" s="1" t="n">
        <v>282</v>
      </c>
      <c r="E15700" s="1" t="s">
        <v>19979</v>
      </c>
      <c r="F15700" s="5" t="s">
        <v>17730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IF(IFERROR((MATCH(G15701,$G$1:$G$12712,0)),0),INDEX($A$1:$A$12712,MATCH(G15701,$G$1:$G$12712,0)),MAX($A$2:$A15700)+1)</f>
        <v>11619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residential solar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A11082</f>
        <v>9523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solon prairie fire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sundt areva solar thermal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total solar operation/maintenance</v>
      </c>
      <c r="D15704" s="1" t="n">
        <v>257</v>
      </c>
      <c r="E15704" s="1" t="s">
        <v>17645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IF(IFERROR((MATCH(G15705,$G$1:$G$12712,0)),0),INDEX($A$1:$A$12712,MATCH(G15705,$G$1:$G$12712,0)),MAX($A$2:$A15704)+1)</f>
        <v>11622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community solar 40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A11644</f>
        <v>10049</v>
      </c>
      <c r="B15706" s="1" t="e">
        <f aca="false">IF(COUNTIF($G$1:$G$12712,G15706&gt;0),0,INDEX($A$1:$A$12712,MATCH(G15706,$G$1:$G$12712,0)))</f>
        <v>#N/A</v>
      </c>
      <c r="C15706" s="1" t="str">
        <f aca="false">IF(H15706="",F15706,H15706)</f>
        <v>greensville</v>
      </c>
      <c r="D15706" s="1" t="n">
        <v>164</v>
      </c>
      <c r="E15706" s="1" t="s">
        <v>17600</v>
      </c>
      <c r="F15706" s="5" t="s">
        <v>20524</v>
      </c>
      <c r="H15706" s="1"/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10661</v>
      </c>
      <c r="B15707" s="1" t="n">
        <f aca="false">IF(COUNTIF($G$1:$G$12712,G15707&gt;0),0,INDEX($A$1:$A$12712,MATCH(G15707,$G$1:$G$12712,0)))</f>
        <v>10661</v>
      </c>
      <c r="C15707" s="1" t="str">
        <f aca="false">IF(H15707="",F15707,H15707)</f>
        <v>Hollyfield</v>
      </c>
      <c r="D15707" s="1" t="n">
        <v>164</v>
      </c>
      <c r="E15707" s="1" t="s">
        <v>17600</v>
      </c>
      <c r="F15707" s="5" t="s">
        <v>20525</v>
      </c>
      <c r="G15707" s="1" t="n">
        <v>61023</v>
      </c>
      <c r="H15707" s="1" t="s">
        <v>17007</v>
      </c>
      <c r="I15707" s="1" t="n">
        <v>19876</v>
      </c>
      <c r="J15707" s="1" t="s">
        <v>71</v>
      </c>
      <c r="K15707" s="1" t="s">
        <v>20461</v>
      </c>
    </row>
    <row r="15708" customFormat="false" ht="15" hidden="false" customHeight="true" outlineLevel="0" collapsed="false">
      <c r="A15708" s="1" t="n">
        <f aca="false">IF(IFERROR((MATCH(G15708,$G$1:$G$12712,0)),0),INDEX($A$1:$A$12712,MATCH(G15708,$G$1:$G$12712,0)),MAX($A$2:$A15707)+1)</f>
        <v>11623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montross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A11825</f>
        <v>10229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pecan solar</v>
      </c>
      <c r="D15709" s="1" t="n">
        <v>164</v>
      </c>
      <c r="E15709" s="1" t="s">
        <v>17600</v>
      </c>
      <c r="F15709" s="5" t="s">
        <v>20527</v>
      </c>
      <c r="H15709" s="1"/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11624</v>
      </c>
      <c r="B15710" s="1" t="e">
        <f aca="false">IF(COUNTIF($G$1:$G$12712,G15710&gt;0),0,INDEX($A$1:$A$12712,MATCH(G15710,$G$1:$G$12712,0)))</f>
        <v>#N/A</v>
      </c>
      <c r="C15710" s="1" t="str">
        <f aca="false">IF(H15710="",F15710,H15710)</f>
        <v>puller solar</v>
      </c>
      <c r="D15710" s="1" t="n">
        <v>164</v>
      </c>
      <c r="E15710" s="1" t="s">
        <v>17600</v>
      </c>
      <c r="F15710" s="5" t="s">
        <v>20528</v>
      </c>
      <c r="G15710" s="1" t="n">
        <v>62140</v>
      </c>
      <c r="H15710" s="1" t="s">
        <v>20528</v>
      </c>
      <c r="I15710" s="1" t="n">
        <v>58468</v>
      </c>
      <c r="J15710" s="1" t="s">
        <v>20529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219</v>
      </c>
      <c r="E15711" s="1" t="s">
        <v>20262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5326</v>
      </c>
      <c r="B15712" s="1" t="n">
        <f aca="false">IF(COUNTIF($G$1:$G$12712,G15712&gt;0),0,INDEX($A$1:$A$12712,MATCH(G15712,$G$1:$G$12712,0)))</f>
        <v>5326</v>
      </c>
      <c r="C15712" s="1" t="str">
        <f aca="false">IF(H15712="",F15712,H15712)</f>
        <v>Forward Wind Energy Center</v>
      </c>
      <c r="D15712" s="1" t="n">
        <v>187</v>
      </c>
      <c r="E15712" s="1" t="s">
        <v>17602</v>
      </c>
      <c r="F15712" s="5" t="s">
        <v>20531</v>
      </c>
      <c r="G15712" s="1" t="n">
        <v>56942</v>
      </c>
      <c r="H15712" s="1" t="s">
        <v>9458</v>
      </c>
      <c r="I15712" s="1" t="n">
        <v>49893</v>
      </c>
      <c r="J15712" s="1" t="s">
        <v>5761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343</v>
      </c>
      <c r="B15713" s="1" t="n">
        <f aca="false">IF(COUNTIF($G$1:$G$12712,G15713&gt;0),0,INDEX($A$1:$A$12712,MATCH(G15713,$G$1:$G$12712,0)))</f>
        <v>343</v>
      </c>
      <c r="C15713" s="1" t="str">
        <f aca="false">IF(H15713="",F15713,H15713)</f>
        <v>West Marinette</v>
      </c>
      <c r="D15713" s="1" t="n">
        <v>187</v>
      </c>
      <c r="E15713" s="1" t="s">
        <v>17602</v>
      </c>
      <c r="F15713" s="5" t="s">
        <v>20532</v>
      </c>
      <c r="G15713" s="1" t="n">
        <v>4076</v>
      </c>
      <c r="H15713" s="1" t="s">
        <v>1494</v>
      </c>
      <c r="I15713" s="1" t="n">
        <v>20860</v>
      </c>
      <c r="J15713" s="1" t="s">
        <v>465</v>
      </c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wrpc total</v>
      </c>
      <c r="D15714" s="1" t="n">
        <v>187</v>
      </c>
      <c r="E15714" s="1" t="s">
        <v>17602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(100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(170 units @ 2.0 mw each)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104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125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134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170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35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(amounts are for the total of all 84 units)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10 units @ 1.62 mw each &amp; 35 units @ 1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34 units @ 1.62 mw &amp; 13 units @ 2.3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42 units @ 1.62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5 units @ 2.415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11638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and 50 units @ 1.62 mw each)</v>
      </c>
      <c r="D15727" s="1" t="n">
        <v>251</v>
      </c>
      <c r="E15727" s="1" t="s">
        <v>17605</v>
      </c>
      <c r="F15727" s="5" t="s">
        <v>20546</v>
      </c>
      <c r="H15727" s="1"/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11639</v>
      </c>
      <c r="B15728" s="1" t="e">
        <f aca="false">IF(COUNTIF($G$1:$G$12712,G15728&gt;0),0,INDEX($A$1:$A$12712,MATCH(G15728,$G$1:$G$12712,0)))</f>
        <v>#N/A</v>
      </c>
      <c r="C15728" s="1" t="str">
        <f aca="false">IF(H15728="",F15728,H15728)</f>
        <v>arbor hill wind farm</v>
      </c>
      <c r="D15728" s="1" t="n">
        <v>251</v>
      </c>
      <c r="E15728" s="1" t="s">
        <v>17605</v>
      </c>
      <c r="F15728" s="5" t="s">
        <v>20547</v>
      </c>
      <c r="G15728" s="1" t="n">
        <v>62132</v>
      </c>
      <c r="H15728" s="1" t="s">
        <v>20548</v>
      </c>
      <c r="I15728" s="1" t="n">
        <v>12341</v>
      </c>
      <c r="J15728" s="1" t="s">
        <v>20549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10711</v>
      </c>
      <c r="B15729" s="1" t="n">
        <f aca="false">IF(COUNTIF($G$1:$G$12712,G15729&gt;0),0,INDEX($A$1:$A$12712,MATCH(G15729,$G$1:$G$12712,0)))</f>
        <v>10711</v>
      </c>
      <c r="C15729" s="1" t="str">
        <f aca="false">IF(H15729="",F15729,H15729)</f>
        <v>Beaver Creek Wind</v>
      </c>
      <c r="D15729" s="1" t="n">
        <v>251</v>
      </c>
      <c r="E15729" s="1" t="s">
        <v>17605</v>
      </c>
      <c r="F15729" s="5" t="s">
        <v>20550</v>
      </c>
      <c r="G15729" s="1" t="n">
        <v>61079</v>
      </c>
      <c r="H15729" s="1" t="s">
        <v>17077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698</v>
      </c>
      <c r="B15730" s="1" t="n">
        <f aca="false">IF(COUNTIF($G$1:$G$12712,G15730&gt;0),0,INDEX($A$1:$A$12712,MATCH(G15730,$G$1:$G$12712,0)))</f>
        <v>698</v>
      </c>
      <c r="C15730" s="1" t="str">
        <f aca="false">IF(H15730="",F15730,H15730)</f>
        <v>Charles City Wind Farm</v>
      </c>
      <c r="D15730" s="1" t="n">
        <v>251</v>
      </c>
      <c r="E15730" s="1" t="s">
        <v>17605</v>
      </c>
      <c r="F15730" s="5" t="s">
        <v>20551</v>
      </c>
      <c r="G15730" s="1" t="n">
        <v>56677</v>
      </c>
      <c r="H15730" s="1" t="s">
        <v>1650</v>
      </c>
      <c r="I15730" s="1" t="n">
        <v>12341</v>
      </c>
      <c r="J15730" s="1" t="s">
        <v>409</v>
      </c>
      <c r="K15730" s="1" t="s">
        <v>20461</v>
      </c>
    </row>
    <row r="15731" customFormat="false" ht="15" hidden="fals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IF(H15731="",F15731,H15731)</f>
        <v>ivester wind farm</v>
      </c>
      <c r="D15731" s="1" t="n">
        <v>251</v>
      </c>
      <c r="E15731" s="1" t="s">
        <v>17605</v>
      </c>
      <c r="F15731" s="5" t="s">
        <v>20552</v>
      </c>
      <c r="G15731" s="1" t="n">
        <v>61911</v>
      </c>
      <c r="H15731" s="1" t="s">
        <v>20553</v>
      </c>
      <c r="I15731" s="1" t="n">
        <v>12341</v>
      </c>
      <c r="J15731" s="1" t="s">
        <v>20549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11641</v>
      </c>
      <c r="B15732" s="1" t="e">
        <f aca="false">IF(COUNTIF($G$1:$G$12712,G15732&gt;0),0,INDEX($A$1:$A$12712,MATCH(G15732,$G$1:$G$12712,0)))</f>
        <v>#N/A</v>
      </c>
      <c r="C15732" s="1" t="str">
        <f aca="false">IF(H15732="",F15732,H15732)</f>
        <v>north english</v>
      </c>
      <c r="D15732" s="1" t="n">
        <v>251</v>
      </c>
      <c r="E15732" s="1" t="s">
        <v>17605</v>
      </c>
      <c r="F15732" s="5" t="s">
        <v>20554</v>
      </c>
      <c r="G15732" s="1" t="n">
        <v>62133</v>
      </c>
      <c r="H15732" s="1" t="s">
        <v>20555</v>
      </c>
      <c r="I15732" s="1" t="n">
        <v>12341</v>
      </c>
      <c r="J15732" s="1" t="s">
        <v>20549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10709</v>
      </c>
      <c r="B15733" s="1" t="n">
        <f aca="false">IF(COUNTIF($G$1:$G$12712,G15733&gt;0),0,INDEX($A$1:$A$12712,MATCH(G15733,$G$1:$G$12712,0)))</f>
        <v>10709</v>
      </c>
      <c r="C15733" s="1" t="str">
        <f aca="false">IF(H15733="",F15733,H15733)</f>
        <v>Orient Wind Farm</v>
      </c>
      <c r="D15733" s="1" t="n">
        <v>251</v>
      </c>
      <c r="E15733" s="1" t="s">
        <v>17605</v>
      </c>
      <c r="F15733" s="5" t="s">
        <v>20556</v>
      </c>
      <c r="G15733" s="1" t="n">
        <v>61077</v>
      </c>
      <c r="H15733" s="1" t="s">
        <v>17075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787</v>
      </c>
      <c r="B15734" s="1" t="n">
        <f aca="false">IF(COUNTIF($G$1:$G$12712,G15734&gt;0),0,INDEX($A$1:$A$12712,MATCH(G15734,$G$1:$G$12712,0)))</f>
        <v>787</v>
      </c>
      <c r="C15734" s="1" t="str">
        <f aca="false">IF(H15734="",F15734,H15734)</f>
        <v>Pomeroy Wind Farm</v>
      </c>
      <c r="D15734" s="1" t="n">
        <v>251</v>
      </c>
      <c r="E15734" s="1" t="s">
        <v>17605</v>
      </c>
      <c r="F15734" s="5" t="s">
        <v>20557</v>
      </c>
      <c r="G15734" s="1" t="n">
        <v>56501</v>
      </c>
      <c r="H15734" s="1" t="s">
        <v>1828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10539</v>
      </c>
      <c r="B15735" s="1" t="n">
        <f aca="false">IF(COUNTIF($G$1:$G$12712,G15735&gt;0),0,INDEX($A$1:$A$12712,MATCH(G15735,$G$1:$G$12712,0)))</f>
        <v>10539</v>
      </c>
      <c r="C15735" s="1" t="str">
        <f aca="false">IF(H15735="",F15735,H15735)</f>
        <v>Prairie Wind Farm</v>
      </c>
      <c r="D15735" s="1" t="n">
        <v>251</v>
      </c>
      <c r="E15735" s="1" t="s">
        <v>17605</v>
      </c>
      <c r="F15735" s="5" t="s">
        <v>20558</v>
      </c>
      <c r="G15735" s="1" t="n">
        <v>60873</v>
      </c>
      <c r="H15735" s="1" t="s">
        <v>16834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831</v>
      </c>
      <c r="B15736" s="1" t="n">
        <f aca="false">IF(COUNTIF($G$1:$G$12712,G15736&gt;0),0,INDEX($A$1:$A$12712,MATCH(G15736,$G$1:$G$12712,0)))</f>
        <v>831</v>
      </c>
      <c r="C15736" s="1" t="str">
        <f aca="false">IF(H15736="",F15736,H15736)</f>
        <v>Wellsburg Wind Project</v>
      </c>
      <c r="D15736" s="1" t="n">
        <v>251</v>
      </c>
      <c r="E15736" s="1" t="s">
        <v>17605</v>
      </c>
      <c r="F15736" s="5" t="s">
        <v>20559</v>
      </c>
      <c r="G15736" s="1" t="n">
        <v>58886</v>
      </c>
      <c r="H15736" s="1" t="s">
        <v>1908</v>
      </c>
      <c r="I15736" s="1" t="n">
        <v>12341</v>
      </c>
      <c r="J15736" s="1" t="s">
        <v>409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180</v>
      </c>
      <c r="B15737" s="1" t="n">
        <f aca="false">IF(COUNTIF($G$1:$G$12712,G15737&gt;0),0,INDEX($A$1:$A$12712,MATCH(G15737,$G$1:$G$12712,0)))</f>
        <v>180</v>
      </c>
      <c r="C15737" s="1" t="str">
        <f aca="false">IF(H15737="",F15737,H15737)</f>
        <v>Emery Station</v>
      </c>
      <c r="D15737" s="1" t="n">
        <v>220</v>
      </c>
      <c r="E15737" s="1" t="s">
        <v>10414</v>
      </c>
      <c r="F15737" s="5" t="s">
        <v>20560</v>
      </c>
      <c r="G15737" s="1" t="n">
        <v>8031</v>
      </c>
      <c r="H15737" s="1" t="s">
        <v>523</v>
      </c>
      <c r="I15737" s="1" t="n">
        <v>9417</v>
      </c>
      <c r="J15737" s="1" t="s">
        <v>269</v>
      </c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total solar operation/maintenance</v>
      </c>
      <c r="D15738" s="1" t="n">
        <v>258</v>
      </c>
      <c r="E15738" s="1" t="s">
        <v>17663</v>
      </c>
      <c r="F15738" s="5" t="s">
        <v>20522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amherst rd, sunderland ma</v>
      </c>
      <c r="D15739" s="1" t="n">
        <v>271</v>
      </c>
      <c r="E15739" s="1" t="s">
        <v>20561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cadwell dr, east springfield ma</v>
      </c>
      <c r="D15740" s="1" t="n">
        <v>271</v>
      </c>
      <c r="E15740" s="1" t="s">
        <v>20561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11645</v>
      </c>
      <c r="B15741" s="1" t="e">
        <f aca="false">IF(COUNTIF($G$1:$G$12712,G15741&gt;0),0,INDEX($A$1:$A$12712,MATCH(G15741,$G$1:$G$12712,0)))</f>
        <v>#N/A</v>
      </c>
      <c r="C15741" s="1" t="str">
        <f aca="false">IF(H15741="",F15741,H15741)</f>
        <v>chapin street, ludlow</v>
      </c>
      <c r="D15741" s="1" t="n">
        <v>271</v>
      </c>
      <c r="E15741" s="1" t="s">
        <v>20561</v>
      </c>
      <c r="F15741" s="5" t="s">
        <v>20564</v>
      </c>
      <c r="H15741" s="1"/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6620</v>
      </c>
      <c r="B15742" s="1" t="n">
        <f aca="false">IF(COUNTIF($G$1:$G$12712,G15742&gt;0),0,INDEX($A$1:$A$12712,MATCH(G15742,$G$1:$G$12712,0)))</f>
        <v>6620</v>
      </c>
      <c r="C15742" s="1" t="str">
        <f aca="false">IF(H15742="",F15742,H15742)</f>
        <v>Cottage Street Solar Facility</v>
      </c>
      <c r="D15742" s="1" t="n">
        <v>271</v>
      </c>
      <c r="E15742" s="1" t="s">
        <v>20561</v>
      </c>
      <c r="F15742" s="5" t="s">
        <v>20565</v>
      </c>
      <c r="G15742" s="1" t="n">
        <v>58568</v>
      </c>
      <c r="H15742" s="1" t="s">
        <v>11336</v>
      </c>
      <c r="I15742" s="1" t="n">
        <v>56999</v>
      </c>
      <c r="J15742" s="1" t="s">
        <v>10195</v>
      </c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denslow rd, longmeadow ma</v>
      </c>
      <c r="D15743" s="1" t="n">
        <v>271</v>
      </c>
      <c r="E15743" s="1" t="s">
        <v>20561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duchaine blvd, bedford ma</v>
      </c>
      <c r="D15744" s="1" t="n">
        <v>271</v>
      </c>
      <c r="E15744" s="1" t="s">
        <v>20561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IF(IFERROR((MATCH(G15745,$G$1:$G$12712,0)),0),INDEX($A$1:$A$12712,MATCH(G15745,$G$1:$G$12712,0)),MAX($A$2:$A15744)+1)</f>
        <v>11648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feeding hills rd, southwick ma</v>
      </c>
      <c r="D15745" s="1" t="n">
        <v>271</v>
      </c>
      <c r="E15745" s="1" t="s">
        <v>20561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A10314</f>
        <v>2581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goodwin street (indian orchard), springfield ma</v>
      </c>
      <c r="D15746" s="1" t="n">
        <v>271</v>
      </c>
      <c r="E15746" s="1" t="s">
        <v>20561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log plain rd, greenfield ma</v>
      </c>
      <c r="D15747" s="1" t="n">
        <v>271</v>
      </c>
      <c r="E15747" s="1" t="s">
        <v>20561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millers falls rd, montague, ma</v>
      </c>
      <c r="D15748" s="1" t="n">
        <v>271</v>
      </c>
      <c r="E15748" s="1" t="s">
        <v>20561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new windsor rd, hinsdale ma</v>
      </c>
      <c r="D15749" s="1" t="n">
        <v>271</v>
      </c>
      <c r="E15749" s="1" t="s">
        <v>20561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partridge rd, pittsfield ma</v>
      </c>
      <c r="D15750" s="1" t="n">
        <v>271</v>
      </c>
      <c r="E15750" s="1" t="s">
        <v>20561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plain rd, hatfield ma</v>
      </c>
      <c r="D15751" s="1" t="n">
        <v>271</v>
      </c>
      <c r="E15751" s="1" t="s">
        <v>20561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IF(IFERROR((MATCH(G15752,$G$1:$G$12712,0)),0),INDEX($A$1:$A$12712,MATCH(G15752,$G$1:$G$12712,0)),MAX($A$2:$A15751)+1)</f>
        <v>11654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roosevelt ave, springfield ma</v>
      </c>
      <c r="D15752" s="1" t="n">
        <v>271</v>
      </c>
      <c r="E15752" s="1" t="s">
        <v>20561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A6832</f>
        <v>5871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silver lake, pittsfield ma</v>
      </c>
      <c r="D15753" s="1" t="n">
        <v>271</v>
      </c>
      <c r="E15753" s="1" t="s">
        <v>20561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station drive, westwood ma</v>
      </c>
      <c r="D15754" s="1" t="n">
        <v>271</v>
      </c>
      <c r="E15754" s="1" t="s">
        <v>20561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summer street, plymouth ma</v>
      </c>
      <c r="D15755" s="1" t="n">
        <v>271</v>
      </c>
      <c r="E15755" s="1" t="s">
        <v>20561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tobey rd, wareham ma</v>
      </c>
      <c r="D15756" s="1" t="n">
        <v>271</v>
      </c>
      <c r="E15756" s="1" t="s">
        <v>20561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valley rd, southhampton ma</v>
      </c>
      <c r="D15757" s="1" t="n">
        <v>271</v>
      </c>
      <c r="E15757" s="1" t="s">
        <v>20561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water street, lee ma</v>
      </c>
      <c r="D15758" s="1" t="n">
        <v>271</v>
      </c>
      <c r="E15758" s="1" t="s">
        <v>20561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11660</v>
      </c>
      <c r="B15759" s="1" t="e">
        <f aca="false">IF(COUNTIF($G$1:$G$12712,G15759&gt;0),0,INDEX($A$1:$A$12712,MATCH(G15759,$G$1:$G$12712,0)))</f>
        <v>#N/A</v>
      </c>
      <c r="C15759" s="1" t="str">
        <f aca="false">IF(H15759="",F15759,H15759)</f>
        <v>windsor rd, savoy ma</v>
      </c>
      <c r="D15759" s="1" t="n">
        <v>271</v>
      </c>
      <c r="E15759" s="1" t="s">
        <v>20561</v>
      </c>
      <c r="F15759" s="5" t="s">
        <v>20582</v>
      </c>
      <c r="H15759" s="1"/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20583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5893</v>
      </c>
      <c r="B15761" s="1" t="n">
        <f aca="false">IF(COUNTIF($G$1:$G$12712,G15761&gt;0),0,INDEX($A$1:$A$12712,MATCH(G15761,$G$1:$G$12712,0)))</f>
        <v>5893</v>
      </c>
      <c r="C15761" s="1" t="str">
        <f aca="false">IF(H15761="",F15761,H15761)</f>
        <v>Airport Industrial</v>
      </c>
      <c r="D15761" s="1" t="n">
        <v>309</v>
      </c>
      <c r="E15761" s="1" t="s">
        <v>20583</v>
      </c>
      <c r="F15761" s="5" t="s">
        <v>20585</v>
      </c>
      <c r="G15761" s="1" t="n">
        <v>7995</v>
      </c>
      <c r="H15761" s="1" t="s">
        <v>10233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499</v>
      </c>
      <c r="B15762" s="1" t="n">
        <f aca="false">IF(COUNTIF($G$1:$G$12712,G15762&gt;0),0,INDEX($A$1:$A$12712,MATCH(G15762,$G$1:$G$12712,0)))</f>
        <v>499</v>
      </c>
      <c r="C15762" s="1" t="str">
        <f aca="false">IF(H15762="",F15762,H15762)</f>
        <v>Pueblo</v>
      </c>
      <c r="D15762" s="1" t="n">
        <v>309</v>
      </c>
      <c r="E15762" s="1" t="s">
        <v>20583</v>
      </c>
      <c r="F15762" s="5" t="s">
        <v>20586</v>
      </c>
      <c r="G15762" s="1" t="n">
        <v>460</v>
      </c>
      <c r="H15762" s="1" t="s">
        <v>1203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510</v>
      </c>
      <c r="B15763" s="1" t="n">
        <f aca="false">IF(COUNTIF($G$1:$G$12712,G15763&gt;0),0,INDEX($A$1:$A$12712,MATCH(G15763,$G$1:$G$12712,0)))</f>
        <v>510</v>
      </c>
      <c r="C15763" s="1" t="str">
        <f aca="false">IF(H15763="",F15763,H15763)</f>
        <v>Rocky Ford</v>
      </c>
      <c r="D15763" s="1" t="n">
        <v>309</v>
      </c>
      <c r="E15763" s="1" t="s">
        <v>20583</v>
      </c>
      <c r="F15763" s="5" t="s">
        <v>20587</v>
      </c>
      <c r="G15763" s="1" t="n">
        <v>6516</v>
      </c>
      <c r="H15763" s="1" t="s">
        <v>1233</v>
      </c>
      <c r="I15763" s="1" t="n">
        <v>56146</v>
      </c>
      <c r="J15763" s="1" t="s">
        <v>1204</v>
      </c>
      <c r="K15763" s="1" t="s">
        <v>20461</v>
      </c>
    </row>
    <row r="15764" customFormat="false" ht="15" hidden="false" customHeight="true" outlineLevel="0" collapsed="false">
      <c r="A15764" s="1" t="n">
        <f aca="false">IF(IFERROR((MATCH(G15764,$G$1:$G$12712,0)),0),INDEX($A$1:$A$12712,MATCH(G15764,$G$1:$G$12712,0)),MAX($A$2:$A15763)+1)</f>
        <v>345</v>
      </c>
      <c r="B15764" s="1" t="n">
        <f aca="false">IF(COUNTIF($G$1:$G$12712,G15764&gt;0),0,INDEX($A$1:$A$12712,MATCH(G15764,$G$1:$G$12712,0)))</f>
        <v>345</v>
      </c>
      <c r="C15764" s="1" t="str">
        <f aca="false">IF(H15764="",F15764,H15764)</f>
        <v>Little Gypsy</v>
      </c>
      <c r="D15764" s="1" t="n">
        <v>362</v>
      </c>
      <c r="E15764" s="1" t="s">
        <v>17612</v>
      </c>
      <c r="F15764" s="5" t="s">
        <v>20588</v>
      </c>
      <c r="G15764" s="1" t="n">
        <v>1402</v>
      </c>
      <c r="H15764" s="1" t="s">
        <v>900</v>
      </c>
      <c r="I15764" s="1" t="n">
        <v>11241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A662</f>
        <v>452</v>
      </c>
      <c r="B15765" s="1" t="n">
        <f aca="false">IF(COUNTIF($G$1:$G$12712,G15765&gt;0),0,INDEX($A$1:$A$12712,MATCH(G15765,$G$1:$G$12712,0)))</f>
        <v>452</v>
      </c>
      <c r="C15765" s="1" t="str">
        <f aca="false">IF(H15765="",F15765,H15765)</f>
        <v>Nine Mile Point</v>
      </c>
      <c r="D15765" s="1" t="n">
        <v>362</v>
      </c>
      <c r="E15765" s="1" t="s">
        <v>17612</v>
      </c>
      <c r="F15765" s="5" t="s">
        <v>20589</v>
      </c>
      <c r="G15765" s="1" t="n">
        <v>1403</v>
      </c>
      <c r="H15765" s="1" t="s">
        <v>1112</v>
      </c>
      <c r="I15765" s="1" t="n">
        <v>55951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557</v>
      </c>
      <c r="B15766" s="1" t="n">
        <f aca="false">IF(COUNTIF($G$1:$G$12712,G15766&gt;0),0,INDEX($A$1:$A$12712,MATCH(G15766,$G$1:$G$12712,0)))</f>
        <v>557</v>
      </c>
      <c r="C15766" s="1" t="str">
        <f aca="false">IF(H15766="",F15766,H15766)</f>
        <v>Sterlington</v>
      </c>
      <c r="D15766" s="1" t="n">
        <v>362</v>
      </c>
      <c r="E15766" s="1" t="s">
        <v>17612</v>
      </c>
      <c r="F15766" s="5" t="s">
        <v>20590</v>
      </c>
      <c r="G15766" s="1" t="n">
        <v>1404</v>
      </c>
      <c r="H15766" s="1" t="s">
        <v>1331</v>
      </c>
      <c r="I15766" s="1" t="n">
        <v>11241</v>
      </c>
      <c r="J15766" s="1" t="s">
        <v>244</v>
      </c>
      <c r="K15766" s="1" t="s">
        <v>20461</v>
      </c>
    </row>
    <row r="15767" customFormat="false" ht="15" hidden="false" customHeight="true" outlineLevel="0" collapsed="false">
      <c r="A15767" s="1" t="n">
        <f aca="false">IF(IFERROR((MATCH(G15767,$G$1:$G$12712,0)),0),INDEX($A$1:$A$12712,MATCH(G15767,$G$1:$G$12712,0)),MAX($A$2:$A15766)+1)</f>
        <v>11661</v>
      </c>
      <c r="B15767" s="1" t="e">
        <f aca="false">IF(COUNTIF($G$1:$G$12712,G15767&gt;0),0,INDEX($A$1:$A$12712,MATCH(G15767,$G$1:$G$12712,0)))</f>
        <v>#N/A</v>
      </c>
      <c r="C15767" s="1" t="str">
        <f aca="false">IF(H15767="",F15767,H15767)</f>
        <v>Unmappable Plant</v>
      </c>
      <c r="E15767" s="1" t="s">
        <v>17636</v>
      </c>
      <c r="F15767" s="5"/>
      <c r="H15767" s="1" t="s">
        <v>20591</v>
      </c>
      <c r="K15767" s="1" t="s">
        <v>20592</v>
      </c>
    </row>
    <row r="15768" customFormat="false" ht="15" hidden="false" customHeight="true" outlineLevel="0" collapsed="false">
      <c r="A15768" s="1" t="n">
        <f aca="false">A15083</f>
        <v>11501</v>
      </c>
      <c r="C15768" s="1" t="str">
        <f aca="false">IF(H15768="",F15768,H15768)</f>
        <v>winslow</v>
      </c>
      <c r="D15768" s="1" t="n">
        <v>395</v>
      </c>
      <c r="E15768" s="1" t="s">
        <v>19966</v>
      </c>
      <c r="F15768" s="5"/>
      <c r="H15768" s="1" t="s">
        <v>19968</v>
      </c>
      <c r="K15768" s="1" t="s">
        <v>20592</v>
      </c>
    </row>
    <row r="15769" customFormat="false" ht="15" hidden="false" customHeight="true" outlineLevel="0" collapsed="false">
      <c r="A15769" s="1" t="n">
        <f aca="false">IF(IFERROR((MATCH(G15769,$G$1:$G$12712,0)),0),INDEX($A$1:$A$12712,MATCH(G15769,$G$1:$G$12712,0)),MAX($A$2:$A15768)+1)</f>
        <v>11662</v>
      </c>
      <c r="B15769" s="1" t="e">
        <f aca="false">IF(COUNTIF($G$1:$G$12712,G15769&gt;0),0,INDEX($A$1:$A$12712,MATCH(G15769,$G$1:$G$12712,0)))</f>
        <v>#N/A</v>
      </c>
      <c r="C15769" s="1" t="str">
        <f aca="false">IF(H15769="",F15769,H15769)</f>
        <v>Unmappable Plant</v>
      </c>
      <c r="E15769" s="1" t="s">
        <v>17597</v>
      </c>
      <c r="F15769" s="5"/>
      <c r="H15769" s="1" t="s">
        <v>20591</v>
      </c>
      <c r="K15769" s="1" t="s">
        <v>20592</v>
      </c>
    </row>
    <row r="15770" customFormat="false" ht="15" hidden="false" customHeight="true" outlineLevel="0" collapsed="false">
      <c r="A15770" s="1" t="n">
        <f aca="false">A628</f>
        <v>431</v>
      </c>
      <c r="C15770" s="1" t="str">
        <f aca="false">IF(H15770="",F15770,H15770)</f>
        <v>Oklaunion</v>
      </c>
      <c r="D15770" s="1" t="n">
        <v>372</v>
      </c>
      <c r="E15770" s="1" t="s">
        <v>20593</v>
      </c>
      <c r="F15770" s="5" t="s">
        <v>20594</v>
      </c>
      <c r="G15770" s="1" t="n">
        <v>127</v>
      </c>
      <c r="H15770" s="1" t="s">
        <v>1066</v>
      </c>
      <c r="I15770" s="1" t="n">
        <v>15474</v>
      </c>
      <c r="J15770" s="1" t="s">
        <v>393</v>
      </c>
      <c r="K15770" s="1" t="s">
        <v>20595</v>
      </c>
    </row>
    <row r="15771" customFormat="false" ht="15" hidden="false" customHeight="true" outlineLevel="0" collapsed="false">
      <c r="A15771" s="1" t="n">
        <f aca="false">IF(IFERROR((MATCH(G15771,$G$1:$G$12712,0)),0),INDEX($A$1:$A$12712,MATCH(G15771,$G$1:$G$12712,0)),MAX($A$2:$A15770)+1)</f>
        <v>11663</v>
      </c>
      <c r="C15771" s="1" t="str">
        <f aca="false">IF(H15771="",F15771,H15771)</f>
        <v>Unmappable Plant</v>
      </c>
      <c r="D15771" s="1" t="n">
        <v>368</v>
      </c>
      <c r="E15771" s="1" t="s">
        <v>20596</v>
      </c>
      <c r="F15771" s="5"/>
      <c r="H15771" s="1" t="s">
        <v>20591</v>
      </c>
      <c r="K15771" s="1" t="s">
        <v>20595</v>
      </c>
    </row>
    <row r="15772" customFormat="false" ht="15" hidden="false" customHeight="true" outlineLevel="0" collapsed="false">
      <c r="A15772" s="1" t="n">
        <f aca="false">A12313</f>
        <v>10714</v>
      </c>
      <c r="C15772" s="1" t="str">
        <f aca="false">IF(H15772="",F15772,H15772)</f>
        <v>Luning Energy</v>
      </c>
      <c r="D15772" s="1" t="n">
        <v>241</v>
      </c>
      <c r="E15772" s="1" t="s">
        <v>20597</v>
      </c>
      <c r="F15772" s="5" t="s">
        <v>20598</v>
      </c>
      <c r="G15772" s="1" t="n">
        <v>61084</v>
      </c>
      <c r="H15772" s="1" t="s">
        <v>17080</v>
      </c>
      <c r="I15772" s="1" t="n">
        <v>59050</v>
      </c>
      <c r="J15772" s="1" t="s">
        <v>9797</v>
      </c>
      <c r="K15772" s="1" t="s">
        <v>20595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18724</v>
      </c>
      <c r="G15773" s="1" t="n">
        <v>55746</v>
      </c>
      <c r="H15773" s="1" t="s">
        <v>18724</v>
      </c>
      <c r="K15773" s="1" t="s">
        <v>20599</v>
      </c>
    </row>
    <row r="15774" customFormat="false" ht="15" hidden="false" customHeight="true" outlineLevel="0" collapsed="false">
      <c r="A15774" s="1" t="n">
        <f aca="false">A906</f>
        <v>609</v>
      </c>
      <c r="C15774" s="1" t="str">
        <f aca="false">IF(H15774="",F15774,H15774)</f>
        <v>trimble</v>
      </c>
      <c r="D15774" s="1" t="n">
        <v>209</v>
      </c>
      <c r="E15774" s="1" t="s">
        <v>18721</v>
      </c>
      <c r="F15774" s="5" t="s">
        <v>18725</v>
      </c>
      <c r="G15774" s="1" t="n">
        <v>55746</v>
      </c>
      <c r="H15774" s="1" t="s">
        <v>18724</v>
      </c>
      <c r="K15774" s="1" t="s">
        <v>20599</v>
      </c>
    </row>
    <row r="15775" customFormat="false" ht="15" hidden="false" customHeight="true" outlineLevel="0" collapsed="false">
      <c r="A15775" s="1" t="n">
        <f aca="false">IF(IFERROR((MATCH(G15775,$G$1:$G$12712,0)),0),INDEX($A$1:$A$12712,MATCH(G15775,$G$1:$G$12712,0)),MAX($A$2:$A15774)+1)</f>
        <v>11664</v>
      </c>
      <c r="C15775" s="1" t="str">
        <f aca="false">IF(H15775="",F15775,H15775)</f>
        <v>rowan generating facility</v>
      </c>
      <c r="D15775" s="1" t="n">
        <v>160</v>
      </c>
      <c r="E15775" s="1" t="s">
        <v>17884</v>
      </c>
      <c r="F15775" s="5" t="s">
        <v>20600</v>
      </c>
      <c r="G15775" s="1" t="n">
        <v>55530</v>
      </c>
      <c r="H15775" s="1" t="s">
        <v>20601</v>
      </c>
      <c r="K15775" s="1" t="s">
        <v>20599</v>
      </c>
    </row>
    <row r="15776" customFormat="false" ht="15" hidden="false" customHeight="true" outlineLevel="0" collapsed="false">
      <c r="A15776" s="1" t="n">
        <f aca="false">A901</f>
        <v>607</v>
      </c>
      <c r="C15776" s="1" t="str">
        <f aca="false">IF(H15776="",F15776,H15776)</f>
        <v>wabash river energy</v>
      </c>
      <c r="D15776" s="1" t="n">
        <v>169</v>
      </c>
      <c r="E15776" s="1" t="s">
        <v>2448</v>
      </c>
      <c r="F15776" s="5" t="s">
        <v>3279</v>
      </c>
      <c r="G15776" s="1" t="n">
        <v>56235</v>
      </c>
      <c r="H15776" s="1" t="s">
        <v>20602</v>
      </c>
      <c r="K15776" s="1" t="s">
        <v>20599</v>
      </c>
    </row>
    <row r="15777" customFormat="false" ht="15" hidden="false" customHeight="true" outlineLevel="0" collapsed="false">
      <c r="A15777" s="1" t="n">
        <f aca="false">A101</f>
        <v>77</v>
      </c>
      <c r="C15777" s="1" t="str">
        <f aca="false">IF(H15777="",F15777,H15777)</f>
        <v>brunswick generating station</v>
      </c>
      <c r="D15777" s="1" t="n">
        <v>160</v>
      </c>
      <c r="E15777" s="1" t="s">
        <v>17884</v>
      </c>
      <c r="F15777" s="5" t="s">
        <v>17885</v>
      </c>
      <c r="G15777" s="1" t="n">
        <v>55696</v>
      </c>
      <c r="H15777" s="1" t="s">
        <v>20603</v>
      </c>
      <c r="K15777" s="1" t="s">
        <v>20599</v>
      </c>
    </row>
    <row r="15778" customFormat="false" ht="15" hidden="false" customHeight="true" outlineLevel="0" collapsed="false">
      <c r="A15778" s="1" t="n">
        <f aca="false">A565</f>
        <v>388</v>
      </c>
      <c r="C15778" s="1" t="str">
        <f aca="false">IF(H15778="",F15778,H15778)</f>
        <v>genpower mcintosh llc</v>
      </c>
      <c r="D15778" s="1" t="n">
        <v>35</v>
      </c>
      <c r="E15778" s="1" t="s">
        <v>2434</v>
      </c>
      <c r="F15778" s="5" t="s">
        <v>2898</v>
      </c>
      <c r="G15778" s="1" t="n">
        <v>55632</v>
      </c>
      <c r="H15778" s="1" t="s">
        <v>20604</v>
      </c>
      <c r="K15778" s="1" t="s">
        <v>20599</v>
      </c>
    </row>
    <row r="15779" customFormat="false" ht="15" hidden="false" customHeight="true" outlineLevel="0" collapsed="false">
      <c r="A15779" s="1" t="n">
        <f aca="false">A2511</f>
        <v>1590</v>
      </c>
      <c r="C15779" s="1" t="str">
        <f aca="false">IF(H15779="",F15779,H15779)</f>
        <v>waukegan energy facility</v>
      </c>
      <c r="D15779" s="1" t="n">
        <v>165</v>
      </c>
      <c r="E15779" s="1" t="s">
        <v>18100</v>
      </c>
      <c r="F15779" s="5" t="s">
        <v>18124</v>
      </c>
      <c r="G15779" s="1" t="n">
        <v>55695</v>
      </c>
      <c r="H15779" s="1" t="s">
        <v>20605</v>
      </c>
      <c r="K15779" s="1" t="s">
        <v>20599</v>
      </c>
    </row>
    <row r="15780" customFormat="false" ht="15" hidden="false" customHeight="true" outlineLevel="0" collapsed="false">
      <c r="A15780" s="1" t="n">
        <f aca="false">A6975</f>
        <v>6014</v>
      </c>
      <c r="C15780" s="1" t="str">
        <f aca="false">IF(H15780="",F15780,H15780)</f>
        <v>franklin county generating station</v>
      </c>
      <c r="D15780" s="1" t="n">
        <v>220</v>
      </c>
      <c r="E15780" s="1" t="s">
        <v>10414</v>
      </c>
      <c r="F15780" s="5" t="s">
        <v>10415</v>
      </c>
      <c r="G15780" s="1" t="n">
        <v>55489</v>
      </c>
      <c r="H15780" s="1" t="s">
        <v>20606</v>
      </c>
      <c r="K15780" s="1" t="s">
        <v>20599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3</v>
      </c>
      <c r="D15781" s="1" t="n">
        <v>286</v>
      </c>
      <c r="E15781" s="1" t="s">
        <v>334</v>
      </c>
      <c r="F15781" s="5" t="s">
        <v>3071</v>
      </c>
      <c r="G15781" s="1" t="n">
        <v>55956</v>
      </c>
      <c r="H15781" s="1" t="s">
        <v>20607</v>
      </c>
      <c r="K15781" s="1" t="s">
        <v>20599</v>
      </c>
    </row>
    <row r="15782" customFormat="false" ht="15" hidden="false" customHeight="true" outlineLevel="0" collapsed="false">
      <c r="A15782" s="1" t="n">
        <f aca="false">A745</f>
        <v>506</v>
      </c>
      <c r="C15782" s="1" t="str">
        <f aca="false">IF(H15782="",F15782,H15782)</f>
        <v>redhawk unit 4</v>
      </c>
      <c r="D15782" s="1" t="n">
        <v>286</v>
      </c>
      <c r="E15782" s="1" t="s">
        <v>334</v>
      </c>
      <c r="F15782" s="5" t="s">
        <v>3071</v>
      </c>
      <c r="G15782" s="1" t="n">
        <v>55957</v>
      </c>
      <c r="H15782" s="1" t="s">
        <v>20608</v>
      </c>
      <c r="K15782" s="1" t="s">
        <v>20599</v>
      </c>
    </row>
    <row r="15783" customFormat="false" ht="15" hidden="false" customHeight="true" outlineLevel="0" collapsed="false">
      <c r="A15783" s="1" t="n">
        <f aca="false">A5137</f>
        <v>4193</v>
      </c>
      <c r="C15783" s="1" t="str">
        <f aca="false">IF(H15783="",F15783,H15783)</f>
        <v>neches</v>
      </c>
      <c r="D15783" s="1" t="n">
        <v>231</v>
      </c>
      <c r="E15783" s="1" t="s">
        <v>18433</v>
      </c>
      <c r="F15783" s="5" t="s">
        <v>18437</v>
      </c>
      <c r="G15783" s="1" t="n">
        <v>3458</v>
      </c>
      <c r="H15783" s="1" t="s">
        <v>20609</v>
      </c>
      <c r="K15783" s="1" t="s">
        <v>20599</v>
      </c>
    </row>
    <row r="15784" customFormat="false" ht="15" hidden="false" customHeight="true" outlineLevel="0" collapsed="false">
      <c r="A15784" s="1" t="n">
        <f aca="false">A619</f>
        <v>426</v>
      </c>
      <c r="C15784" s="1" t="str">
        <f aca="false">IF(H15784="",F15784,H15784)</f>
        <v>mount storm</v>
      </c>
      <c r="D15784" s="1" t="n">
        <v>164</v>
      </c>
      <c r="E15784" s="1" t="s">
        <v>17600</v>
      </c>
      <c r="F15784" s="5" t="s">
        <v>20101</v>
      </c>
      <c r="G15784" s="1" t="n">
        <v>56384</v>
      </c>
      <c r="H15784" s="1" t="s">
        <v>20610</v>
      </c>
      <c r="K15784" s="1" t="s">
        <v>20599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2305</v>
      </c>
      <c r="F15785" s="5" t="s">
        <v>2306</v>
      </c>
      <c r="G15785" s="1" t="n">
        <v>1724</v>
      </c>
      <c r="H15785" s="1" t="s">
        <v>20611</v>
      </c>
      <c r="K15785" s="1" t="s">
        <v>20599</v>
      </c>
    </row>
    <row r="15786" customFormat="false" ht="15" hidden="false" customHeight="true" outlineLevel="0" collapsed="false">
      <c r="A15786" s="1" t="n">
        <f aca="false">A1438</f>
        <v>1054</v>
      </c>
      <c r="C15786" s="1" t="str">
        <f aca="false">IF(H15786="",F15786,H15786)</f>
        <v>beacon heating</v>
      </c>
      <c r="D15786" s="1" t="n">
        <v>184</v>
      </c>
      <c r="E15786" s="1" t="s">
        <v>18284</v>
      </c>
      <c r="F15786" s="5" t="s">
        <v>18285</v>
      </c>
      <c r="G15786" s="1" t="n">
        <v>1724</v>
      </c>
      <c r="H15786" s="1" t="s">
        <v>20611</v>
      </c>
      <c r="K15786" s="1" t="s">
        <v>20599</v>
      </c>
    </row>
    <row r="15787" customFormat="false" ht="15" hidden="false" customHeight="true" outlineLevel="0" collapsed="false">
      <c r="A15787" s="1" t="n">
        <f aca="false">A3001</f>
        <v>2078</v>
      </c>
      <c r="C15787" s="1" t="str">
        <f aca="false">IF(H15787="",F15787,H15787)</f>
        <v>deferiet new york</v>
      </c>
      <c r="D15787" s="1" t="n">
        <v>275</v>
      </c>
      <c r="E15787" s="1" t="s">
        <v>19007</v>
      </c>
      <c r="F15787" s="5" t="s">
        <v>19042</v>
      </c>
      <c r="G15787" s="1" t="n">
        <v>50246</v>
      </c>
      <c r="H15787" s="1" t="s">
        <v>20612</v>
      </c>
      <c r="K15787" s="1" t="s">
        <v>20599</v>
      </c>
    </row>
    <row r="15788" customFormat="false" ht="15" hidden="false" customHeight="true" outlineLevel="0" collapsed="false">
      <c r="A15788" s="1" t="n">
        <f aca="false">IF(IFERROR((MATCH(G15788,$G$1:$G$12712,0)),0),INDEX($A$1:$A$12712,MATCH(G15788,$G$1:$G$12712,0)),MAX($A$2:$A15787)+1)</f>
        <v>11665</v>
      </c>
      <c r="C15788" s="1" t="str">
        <f aca="false">IF(H15788="",F15788,H15788)</f>
        <v>rushford power plant</v>
      </c>
      <c r="D15788" s="1" t="n">
        <v>21</v>
      </c>
      <c r="E15788" s="1" t="s">
        <v>18600</v>
      </c>
      <c r="F15788" s="5" t="s">
        <v>20613</v>
      </c>
      <c r="G15788" s="1" t="n">
        <v>56103</v>
      </c>
      <c r="H15788" s="1" t="s">
        <v>20614</v>
      </c>
      <c r="K15788" s="1" t="s">
        <v>20599</v>
      </c>
    </row>
    <row r="15789" customFormat="false" ht="15" hidden="false" customHeight="true" outlineLevel="0" collapsed="false">
      <c r="A15789" s="1" t="n">
        <f aca="false">A14186</f>
        <v>11337</v>
      </c>
      <c r="C15789" s="1" t="str">
        <f aca="false">IF(H15789="",F15789,H15789)</f>
        <v>mechanicville</v>
      </c>
      <c r="D15789" s="1" t="n">
        <v>275</v>
      </c>
      <c r="E15789" s="1" t="s">
        <v>19007</v>
      </c>
      <c r="F15789" s="5" t="s">
        <v>19119</v>
      </c>
      <c r="G15789" s="1" t="n">
        <v>2584</v>
      </c>
      <c r="H15789" s="1" t="s">
        <v>20615</v>
      </c>
      <c r="K15789" s="1" t="s">
        <v>20599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1065</v>
      </c>
      <c r="F15790" s="5" t="s">
        <v>2654</v>
      </c>
      <c r="G15790" s="1" t="n">
        <v>3520</v>
      </c>
      <c r="H15790" s="1" t="s">
        <v>20133</v>
      </c>
      <c r="K15790" s="1" t="s">
        <v>20599</v>
      </c>
    </row>
    <row r="15791" customFormat="false" ht="15" hidden="false" customHeight="true" outlineLevel="0" collapsed="false">
      <c r="A15791" s="1" t="n">
        <f aca="false">A1673</f>
        <v>1121</v>
      </c>
      <c r="C15791" s="1" t="str">
        <f aca="false">IF(H15791="",F15791,H15791)</f>
        <v>fort stockton</v>
      </c>
      <c r="D15791" s="1" t="n">
        <v>199</v>
      </c>
      <c r="E15791" s="1" t="s">
        <v>20128</v>
      </c>
      <c r="F15791" s="5" t="s">
        <v>20133</v>
      </c>
      <c r="G15791" s="1" t="n">
        <v>3520</v>
      </c>
      <c r="H15791" s="1" t="s">
        <v>20133</v>
      </c>
      <c r="K15791" s="1" t="s">
        <v>20599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riverside canal power company</v>
      </c>
      <c r="F15792" s="5"/>
      <c r="G15792" s="1" t="n">
        <v>334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english station</v>
      </c>
      <c r="F15793" s="5"/>
      <c r="G15793" s="1" t="n">
        <v>569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abibow us inc. - catawba operations</v>
      </c>
      <c r="F15794" s="5"/>
      <c r="G15794" s="1" t="n">
        <v>2440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north lovington</v>
      </c>
      <c r="F15795" s="5"/>
      <c r="G15795" s="1" t="n">
        <v>2473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gorge</v>
      </c>
      <c r="F15796" s="5"/>
      <c r="G15796" s="1" t="n">
        <v>2858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denver city</v>
      </c>
      <c r="F15797" s="5"/>
      <c r="G15797" s="1" t="n">
        <v>3480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oak creek power station</v>
      </c>
      <c r="F15798" s="5"/>
      <c r="G15798" s="1" t="n">
        <v>3523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commerce</v>
      </c>
      <c r="F15799" s="5"/>
      <c r="G15799" s="1" t="n">
        <v>4036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reedy creek</v>
      </c>
      <c r="F15800" s="5"/>
      <c r="G15800" s="1" t="n">
        <v>7254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48th street peaking station</v>
      </c>
      <c r="F15801" s="5"/>
      <c r="G15801" s="1" t="n">
        <v>7258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calpine hidalgo energy center</v>
      </c>
      <c r="F15802" s="5"/>
      <c r="G15802" s="1" t="n">
        <v>7762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jasper county generating facility</v>
      </c>
      <c r="F15803" s="5"/>
      <c r="G15803" s="1" t="n">
        <v>7996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donald von raesfeld</v>
      </c>
      <c r="F15804" s="5"/>
      <c r="G15804" s="1" t="n">
        <v>8058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international paper, erie mill</v>
      </c>
      <c r="F15805" s="5"/>
      <c r="G15805" s="1" t="n">
        <v>10628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btec new albany llc</v>
      </c>
      <c r="F15806" s="5"/>
      <c r="G15806" s="1" t="n">
        <v>13213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the ohio state university</v>
      </c>
      <c r="F15807" s="5"/>
      <c r="G15807" s="1" t="n">
        <v>14013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nelson industrial steam company</v>
      </c>
      <c r="F15808" s="5"/>
      <c r="G15808" s="1" t="n">
        <v>50030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international paper-hudson river</v>
      </c>
      <c r="F15809" s="5"/>
      <c r="G15809" s="1" t="n">
        <v>54088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indeck niles energy center</v>
      </c>
      <c r="F15810" s="5"/>
      <c r="G15810" s="1" t="n">
        <v>55460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boardman power holdings llc</v>
      </c>
      <c r="F15811" s="5"/>
      <c r="G15811" s="1" t="n">
        <v>55683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rattlesnake creek wind project</v>
      </c>
      <c r="F15812" s="5"/>
      <c r="G15812" s="1" t="n">
        <v>59292</v>
      </c>
      <c r="H15812" s="1" t="s">
        <v>20636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farmington solar farm</v>
      </c>
      <c r="F15813" s="5"/>
      <c r="G15813" s="1" t="n">
        <v>61450</v>
      </c>
      <c r="H15813" s="1" t="s">
        <v>20637</v>
      </c>
      <c r="I15813" s="1" t="n">
        <v>58822</v>
      </c>
      <c r="J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northfield holdco csg</v>
      </c>
      <c r="F15814" s="5"/>
      <c r="G15814" s="1" t="n">
        <v>61451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waterford holdco csg</v>
      </c>
      <c r="F15815" s="5"/>
      <c r="G15815" s="1" t="n">
        <v>61452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corcoran csg</v>
      </c>
      <c r="F15816" s="5"/>
      <c r="G15816" s="1" t="n">
        <v>61453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sartell csg</v>
      </c>
      <c r="F15817" s="5"/>
      <c r="G15817" s="1" t="n">
        <v>61454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b.r. sauk rapids csg</v>
      </c>
      <c r="F15818" s="5"/>
      <c r="G15818" s="1" t="n">
        <v>61455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montgomery winsted csg</v>
      </c>
      <c r="F15819" s="5"/>
      <c r="G15819" s="1" t="n">
        <v>61456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palmer solar center</v>
      </c>
      <c r="F15820" s="5"/>
      <c r="G15820" s="1" t="n">
        <v>61457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martin solar center</v>
      </c>
      <c r="F15821" s="5"/>
      <c r="G15821" s="1" t="n">
        <v>61458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georgia power at swainsboro</v>
      </c>
      <c r="F15822" s="5"/>
      <c r="G15822" s="1" t="n">
        <v>61459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ios - mew phase 1</v>
      </c>
      <c r="F15823" s="5"/>
      <c r="G15823" s="1" t="n">
        <v>61460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north smithfield solar power 1</v>
      </c>
      <c r="F15824" s="5"/>
      <c r="G15824" s="1" t="n">
        <v>61461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sr platte solar farm</v>
      </c>
      <c r="F15825" s="5"/>
      <c r="G15825" s="1" t="n">
        <v>61462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vandenberg solar project</v>
      </c>
      <c r="F15826" s="5"/>
      <c r="G15826" s="1" t="n">
        <v>61463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coresite real estate 2972 stender, l.p.</v>
      </c>
      <c r="F15827" s="5"/>
      <c r="G15827" s="1" t="n">
        <v>61464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igs solar i - bwi2</v>
      </c>
      <c r="F15828" s="5"/>
      <c r="G15828" s="1" t="n">
        <v>61465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ios - erw9</v>
      </c>
      <c r="F15829" s="5"/>
      <c r="G15829" s="1" t="n">
        <v>61466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city of lexington</v>
      </c>
      <c r="F15830" s="5"/>
      <c r="G15830" s="1" t="n">
        <v>61467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valdosta prison</v>
      </c>
      <c r="F15831" s="5"/>
      <c r="G15831" s="1" t="n">
        <v>61468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lichtenthal</v>
      </c>
      <c r="F15832" s="5"/>
      <c r="G15832" s="1" t="n">
        <v>61469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1</v>
      </c>
      <c r="F15833" s="5"/>
      <c r="G15833" s="1" t="n">
        <v>61470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call farms 3</v>
      </c>
      <c r="F15834" s="5"/>
      <c r="G15834" s="1" t="n">
        <v>61471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san luis solar garden</v>
      </c>
      <c r="F15835" s="5"/>
      <c r="G15835" s="1" t="n">
        <v>61472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hopewell valley high school</v>
      </c>
      <c r="F15836" s="5"/>
      <c r="G15836" s="1" t="n">
        <v>61473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55 s. market street</v>
      </c>
      <c r="F15837" s="5"/>
      <c r="G15837" s="1" t="n">
        <v>61474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1656 mccarthy, l.p.</v>
      </c>
      <c r="F15838" s="5"/>
      <c r="G15838" s="1" t="n">
        <v>61475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coresite real estate 2901 coronado, l.p.</v>
      </c>
      <c r="F15839" s="5"/>
      <c r="G15839" s="1" t="n">
        <v>61476</v>
      </c>
      <c r="H15839" s="1" t="s">
        <v>20664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sune feely 1 csg, llc</v>
      </c>
      <c r="F15840" s="5"/>
      <c r="G15840" s="1" t="n">
        <v>61478</v>
      </c>
      <c r="H15840" s="1" t="s">
        <v>20665</v>
      </c>
      <c r="I15840" s="1" t="n">
        <v>58970</v>
      </c>
      <c r="J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coresite real estate 3032 coronado, l.p.</v>
      </c>
      <c r="F15841" s="5"/>
      <c r="G15841" s="1" t="n">
        <v>61482</v>
      </c>
      <c r="H15841" s="1" t="s">
        <v>20667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cottage grove csg, llc</v>
      </c>
      <c r="F15842" s="5"/>
      <c r="G15842" s="1" t="n">
        <v>61483</v>
      </c>
      <c r="H15842" s="1" t="s">
        <v>20668</v>
      </c>
      <c r="I15842" s="1" t="n">
        <v>58970</v>
      </c>
      <c r="J15842" s="1" t="s">
        <v>20666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fox csg, llc</v>
      </c>
      <c r="F15843" s="5"/>
      <c r="G15843" s="1" t="n">
        <v>61484</v>
      </c>
      <c r="H15843" s="1" t="s">
        <v>20669</v>
      </c>
      <c r="I15843" s="1" t="n">
        <v>58970</v>
      </c>
      <c r="J15843" s="1" t="s">
        <v>20666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sune stolee csg, llc</v>
      </c>
      <c r="F15844" s="5"/>
      <c r="G15844" s="1" t="n">
        <v>61485</v>
      </c>
      <c r="H15844" s="1" t="s">
        <v>20670</v>
      </c>
      <c r="I15844" s="1" t="n">
        <v>58970</v>
      </c>
      <c r="J15844" s="1" t="s">
        <v>20666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wyoming 2 csg, llc</v>
      </c>
      <c r="F15845" s="5"/>
      <c r="G15845" s="1" t="n">
        <v>61486</v>
      </c>
      <c r="H15845" s="1" t="s">
        <v>20671</v>
      </c>
      <c r="I15845" s="1" t="n">
        <v>58970</v>
      </c>
      <c r="J15845" s="1" t="s">
        <v>20666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sl babylon</v>
      </c>
      <c r="F15846" s="5"/>
      <c r="G15846" s="1" t="n">
        <v>61487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nyu langone health</v>
      </c>
      <c r="F15847" s="5"/>
      <c r="G15847" s="1" t="n">
        <v>61488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cameron solar</v>
      </c>
      <c r="F15848" s="5"/>
      <c r="G15848" s="1" t="n">
        <v>61489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estill solar</v>
      </c>
      <c r="F15849" s="5"/>
      <c r="G15849" s="1" t="n">
        <v>61490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first citizens bank</v>
      </c>
      <c r="F15850" s="5"/>
      <c r="G15850" s="1" t="n">
        <v>61491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harvest moon renewable energy company</v>
      </c>
      <c r="F15851" s="5"/>
      <c r="G15851" s="1" t="n">
        <v>61493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none</v>
      </c>
      <c r="F15852" s="5"/>
      <c r="G15852" s="1" t="n">
        <v>61494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carver gladden csg</v>
      </c>
      <c r="F15853" s="5"/>
      <c r="G15853" s="1" t="n">
        <v>61495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adams solar center</v>
      </c>
      <c r="F15854" s="5"/>
      <c r="G15854" s="1" t="n">
        <v>61496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elbe solar center</v>
      </c>
      <c r="F15855" s="5"/>
      <c r="G15855" s="1" t="n">
        <v>61497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hampton solar 2</v>
      </c>
      <c r="F15856" s="5"/>
      <c r="G15856" s="1" t="n">
        <v>61498</v>
      </c>
      <c r="H15856" s="1" t="s">
        <v>20682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ced foster</v>
      </c>
      <c r="F15857" s="5"/>
      <c r="G15857" s="1" t="n">
        <v>61499</v>
      </c>
      <c r="H15857" s="1" t="s">
        <v>20683</v>
      </c>
      <c r="I15857" s="1" t="n">
        <v>56769</v>
      </c>
      <c r="J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porter way community solar garden</v>
      </c>
      <c r="F15858" s="5"/>
      <c r="G15858" s="1" t="n">
        <v>61500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#2 dba west-star dairy</v>
      </c>
      <c r="F15859" s="5"/>
      <c r="G15859" s="1" t="n">
        <v>61501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#3 dba lakeview dairy</v>
      </c>
      <c r="F15860" s="5"/>
      <c r="G15860" s="1" t="n">
        <v>61502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abec #4 dba ce&amp;s dairy</v>
      </c>
      <c r="F15861" s="5"/>
      <c r="G15861" s="1" t="n">
        <v>61503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rjc i csg</v>
      </c>
      <c r="F15862" s="5"/>
      <c r="G15862" s="1" t="n">
        <v>61504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huneke i csg</v>
      </c>
      <c r="F15863" s="5"/>
      <c r="G15863" s="1" t="n">
        <v>61505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krause csg</v>
      </c>
      <c r="F15864" s="5"/>
      <c r="G15864" s="1" t="n">
        <v>61506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dg new jersey solar rls logistics</v>
      </c>
      <c r="F15865" s="5"/>
      <c r="G15865" s="1" t="n">
        <v>61507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provo power plant</v>
      </c>
      <c r="F15866" s="5"/>
      <c r="G15866" s="1" t="n">
        <v>61508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a &amp; b</v>
      </c>
      <c r="F15867" s="5"/>
      <c r="G15867" s="1" t="n">
        <v>61509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monroe county sites c, d, &amp; e</v>
      </c>
      <c r="F15868" s="5"/>
      <c r="G15868" s="1" t="n">
        <v>61510</v>
      </c>
      <c r="H15868" s="1" t="s">
        <v>20695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burt county wind</v>
      </c>
      <c r="F15869" s="5"/>
      <c r="G15869" s="1" t="n">
        <v>61511</v>
      </c>
      <c r="H15869" s="1" t="s">
        <v>20696</v>
      </c>
      <c r="I15869" s="1" t="n">
        <v>56769</v>
      </c>
      <c r="J15869" s="1" t="s">
        <v>20684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bullock solar, llc</v>
      </c>
      <c r="F15870" s="5"/>
      <c r="G15870" s="1" t="n">
        <v>61512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marlin solar</v>
      </c>
      <c r="F15871" s="5"/>
      <c r="G15871" s="1" t="n">
        <v>61513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north gainesville solar</v>
      </c>
      <c r="F15872" s="5"/>
      <c r="G15872" s="1" t="n">
        <v>61514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dg camden llc holtec</v>
      </c>
      <c r="F15873" s="5"/>
      <c r="G15873" s="1" t="n">
        <v>61515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school sisters csg</v>
      </c>
      <c r="F15874" s="5"/>
      <c r="G15874" s="1" t="n">
        <v>61516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candlewood solar</v>
      </c>
      <c r="F15875" s="5"/>
      <c r="G15875" s="1" t="n">
        <v>61517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301 chestnut solar ng</v>
      </c>
      <c r="F15876" s="5"/>
      <c r="G15876" s="1" t="n">
        <v>61518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baker point</v>
      </c>
      <c r="F15877" s="5"/>
      <c r="G15877" s="1" t="n">
        <v>61519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rosewood solar</v>
      </c>
      <c r="F15878" s="5"/>
      <c r="G15878" s="1" t="n">
        <v>61520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swamp fox solar</v>
      </c>
      <c r="F15879" s="5"/>
      <c r="G15879" s="1" t="n">
        <v>61521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champion solar</v>
      </c>
      <c r="F15880" s="5"/>
      <c r="G15880" s="1" t="n">
        <v>61522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haley solar</v>
      </c>
      <c r="F15881" s="5"/>
      <c r="G15881" s="1" t="n">
        <v>61523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whitewright solar</v>
      </c>
      <c r="F15882" s="5"/>
      <c r="G15882" s="1" t="n">
        <v>61524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abd farms</v>
      </c>
      <c r="F15883" s="5"/>
      <c r="G15883" s="1" t="n">
        <v>61525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antanavica solar</v>
      </c>
      <c r="F15884" s="5"/>
      <c r="G15884" s="1" t="n">
        <v>61526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bakatsias solar</v>
      </c>
      <c r="F15885" s="5"/>
      <c r="G15885" s="1" t="n">
        <v>61527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bayboro solar farm</v>
      </c>
      <c r="F15886" s="5"/>
      <c r="G15886" s="1" t="n">
        <v>61528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estill solar ii</v>
      </c>
      <c r="F15887" s="5"/>
      <c r="G15887" s="1" t="n">
        <v>61529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gaston solar i - sc</v>
      </c>
      <c r="F15888" s="5"/>
      <c r="G15888" s="1" t="n">
        <v>61530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island grove solar</v>
      </c>
      <c r="F15889" s="5"/>
      <c r="G15889" s="1" t="n">
        <v>61531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leon solar</v>
      </c>
      <c r="F15890" s="5"/>
      <c r="G15890" s="1" t="n">
        <v>61532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mustang solar</v>
      </c>
      <c r="F15891" s="5"/>
      <c r="G15891" s="1" t="n">
        <v>61533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old caroleen solar farm</v>
      </c>
      <c r="F15892" s="5"/>
      <c r="G15892" s="1" t="n">
        <v>61534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statesville solar</v>
      </c>
      <c r="F15893" s="5"/>
      <c r="G15893" s="1" t="n">
        <v>61535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wakefield solar</v>
      </c>
      <c r="F15894" s="5"/>
      <c r="G15894" s="1" t="n">
        <v>61536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weston landfill solar</v>
      </c>
      <c r="F15895" s="5"/>
      <c r="G15895" s="1" t="n">
        <v>61537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braintree landfill solar</v>
      </c>
      <c r="F15896" s="5"/>
      <c r="G15896" s="1" t="n">
        <v>61538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geld solar farm</v>
      </c>
      <c r="F15897" s="5"/>
      <c r="G15897" s="1" t="n">
        <v>61539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fort hays state university wind farm</v>
      </c>
      <c r="F15898" s="5"/>
      <c r="G15898" s="1" t="n">
        <v>61540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town of rocky hill</v>
      </c>
      <c r="F15899" s="5"/>
      <c r="G15899" s="1" t="n">
        <v>61541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popesun csg, llc</v>
      </c>
      <c r="F15900" s="5"/>
      <c r="G15900" s="1" t="n">
        <v>61542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cf novel solar csg gardens five, llc</v>
      </c>
      <c r="F15901" s="5"/>
      <c r="G15901" s="1" t="n">
        <v>61543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lesun csg, llc</v>
      </c>
      <c r="F15902" s="5"/>
      <c r="G15902" s="1" t="n">
        <v>61544</v>
      </c>
      <c r="H15902" s="1" t="s">
        <v>20729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none</v>
      </c>
      <c r="F15903" s="5"/>
      <c r="G15903" s="1" t="n">
        <v>61545</v>
      </c>
      <c r="H15903" s="1" t="s">
        <v>20678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wrightsun csg, llc</v>
      </c>
      <c r="F15904" s="5"/>
      <c r="G15904" s="1" t="n">
        <v>61547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cf novel solar csg gardens seven, llc</v>
      </c>
      <c r="F15905" s="5"/>
      <c r="G15905" s="1" t="n">
        <v>61548</v>
      </c>
      <c r="H15905" s="1" t="s">
        <v>20731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none</v>
      </c>
      <c r="F15906" s="5"/>
      <c r="G15906" s="1" t="n">
        <v>61550</v>
      </c>
      <c r="H15906" s="1" t="s">
        <v>20678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good samaritan hospital</v>
      </c>
      <c r="F15907" s="5"/>
      <c r="G15907" s="1" t="n">
        <v>61551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fort detrick solar pv</v>
      </c>
      <c r="F15908" s="5"/>
      <c r="G15908" s="1" t="n">
        <v>61552</v>
      </c>
      <c r="H15908" s="1" t="s">
        <v>20733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none</v>
      </c>
      <c r="F15909" s="5"/>
      <c r="G15909" s="1" t="n">
        <v>61553</v>
      </c>
      <c r="H15909" s="1" t="s">
        <v>20678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comer solar</v>
      </c>
      <c r="F15910" s="5"/>
      <c r="G15910" s="1" t="n">
        <v>61554</v>
      </c>
      <c r="H15910" s="1" t="s">
        <v>20734</v>
      </c>
      <c r="I15910" s="1" t="n">
        <v>7140</v>
      </c>
      <c r="J15910" s="1" t="s">
        <v>20735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none</v>
      </c>
      <c r="F15911" s="5"/>
      <c r="G15911" s="1" t="n">
        <v>61555</v>
      </c>
      <c r="H15911" s="1" t="s">
        <v>20678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1 solar energy center</v>
      </c>
      <c r="F15912" s="5"/>
      <c r="G15912" s="1" t="n">
        <v>61556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2 solar energy center</v>
      </c>
      <c r="F15913" s="5"/>
      <c r="G15913" s="1" t="n">
        <v>61557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facebook 3 solar energy center</v>
      </c>
      <c r="F15914" s="5"/>
      <c r="G15914" s="1" t="n">
        <v>61558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woodline solar</v>
      </c>
      <c r="F15915" s="5"/>
      <c r="G15915" s="1" t="n">
        <v>61559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eagle point solar</v>
      </c>
      <c r="F15916" s="5"/>
      <c r="G15916" s="1" t="n">
        <v>61560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bladen solar</v>
      </c>
      <c r="F15917" s="5"/>
      <c r="G15917" s="1" t="n">
        <v>61561</v>
      </c>
      <c r="H15917" s="1" t="s">
        <v>20741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falmouth landfill solar</v>
      </c>
      <c r="F15918" s="5"/>
      <c r="G15918" s="1" t="n">
        <v>61562</v>
      </c>
      <c r="H15918" s="1" t="s">
        <v>20742</v>
      </c>
      <c r="I15918" s="1" t="n">
        <v>58871</v>
      </c>
      <c r="J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denver metro solar</v>
      </c>
      <c r="F15919" s="5"/>
      <c r="G15919" s="1" t="n">
        <v>61563</v>
      </c>
      <c r="H15919" s="1" t="s">
        <v>20744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upland prairie</v>
      </c>
      <c r="F15920" s="5"/>
      <c r="G15920" s="1" t="n">
        <v>61564</v>
      </c>
      <c r="H15920" s="1" t="s">
        <v>20745</v>
      </c>
      <c r="I15920" s="1" t="n">
        <v>9417</v>
      </c>
      <c r="J15920" s="1" t="s">
        <v>20746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english farms</v>
      </c>
      <c r="F15921" s="5"/>
      <c r="G15921" s="1" t="n">
        <v>61565</v>
      </c>
      <c r="H15921" s="1" t="s">
        <v>20747</v>
      </c>
      <c r="I15921" s="1" t="n">
        <v>9417</v>
      </c>
      <c r="J15921" s="1" t="s">
        <v>20746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el dorado springs solar farm</v>
      </c>
      <c r="F15922" s="5"/>
      <c r="G15922" s="1" t="n">
        <v>61566</v>
      </c>
      <c r="H15922" s="1" t="s">
        <v>20748</v>
      </c>
      <c r="I15922" s="1" t="n">
        <v>58822</v>
      </c>
      <c r="J15922" s="1" t="s">
        <v>20638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woodhull hospital</v>
      </c>
      <c r="F15923" s="5"/>
      <c r="G15923" s="1" t="n">
        <v>61567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the allen hospital</v>
      </c>
      <c r="F15924" s="5"/>
      <c r="G15924" s="1" t="n">
        <v>61568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mount sinai beth israel</v>
      </c>
      <c r="F15925" s="5"/>
      <c r="G15925" s="1" t="n">
        <v>61569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veseli community solar garden</v>
      </c>
      <c r="F15926" s="5"/>
      <c r="G15926" s="1" t="n">
        <v>61570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new germany community solar garden</v>
      </c>
      <c r="F15927" s="5"/>
      <c r="G15927" s="1" t="n">
        <v>61571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community solar garden</v>
      </c>
      <c r="F15928" s="5"/>
      <c r="G15928" s="1" t="n">
        <v>61572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lake waconia iv community solar garden</v>
      </c>
      <c r="F15929" s="5"/>
      <c r="G15929" s="1" t="n">
        <v>61573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zumbro community solar garden</v>
      </c>
      <c r="F15930" s="5"/>
      <c r="G15930" s="1" t="n">
        <v>61574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anheuser-busch baldwinsville</v>
      </c>
      <c r="F15931" s="5"/>
      <c r="G15931" s="1" t="n">
        <v>61575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columbia university - johnson farms</v>
      </c>
      <c r="F15932" s="5"/>
      <c r="G15932" s="1" t="n">
        <v>61576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time warner cable enterprises - martino</v>
      </c>
      <c r="F15933" s="5"/>
      <c r="G15933" s="1" t="n">
        <v>61577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columbia university - minisink</v>
      </c>
      <c r="F15934" s="5"/>
      <c r="G15934" s="1" t="n">
        <v>61578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st. lawerence university - sutton</v>
      </c>
      <c r="F15935" s="5"/>
      <c r="G15935" s="1" t="n">
        <v>61579</v>
      </c>
      <c r="H15935" s="1" t="s">
        <v>20761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tumbleweed solar, llc</v>
      </c>
      <c r="F15936" s="5"/>
      <c r="G15936" s="1" t="n">
        <v>61580</v>
      </c>
      <c r="H15936" s="1" t="s">
        <v>20762</v>
      </c>
      <c r="I15936" s="1" t="n">
        <v>59462</v>
      </c>
      <c r="J15936" s="1" t="s">
        <v>20763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davis lane solar, llc</v>
      </c>
      <c r="F15937" s="5"/>
      <c r="G15937" s="1" t="n">
        <v>61581</v>
      </c>
      <c r="H15937" s="1" t="s">
        <v>20764</v>
      </c>
      <c r="I15937" s="1" t="n">
        <v>59462</v>
      </c>
      <c r="J15937" s="1" t="s">
        <v>20763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</v>
      </c>
      <c r="F15938" s="5"/>
      <c r="G15938" s="1" t="n">
        <v>61582</v>
      </c>
      <c r="H15938" s="1" t="s">
        <v>20765</v>
      </c>
      <c r="I15938" s="1" t="n">
        <v>2770</v>
      </c>
      <c r="J15938" s="1" t="s">
        <v>20766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iii</v>
      </c>
      <c r="F15939" s="5"/>
      <c r="G15939" s="1" t="n">
        <v>61583</v>
      </c>
      <c r="H15939" s="1" t="s">
        <v>20767</v>
      </c>
      <c r="I15939" s="1" t="n">
        <v>2770</v>
      </c>
      <c r="J15939" s="1" t="s">
        <v>20766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voyager wind iv</v>
      </c>
      <c r="F15940" s="5"/>
      <c r="G15940" s="1" t="n">
        <v>61584</v>
      </c>
      <c r="H15940" s="1" t="s">
        <v>20768</v>
      </c>
      <c r="I15940" s="1" t="n">
        <v>2770</v>
      </c>
      <c r="J15940" s="1" t="s">
        <v>20766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scandia csg</v>
      </c>
      <c r="F15941" s="5"/>
      <c r="G15941" s="1" t="n">
        <v>61585</v>
      </c>
      <c r="H15941" s="1" t="s">
        <v>20769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61586</v>
      </c>
      <c r="H15942" s="1" t="s">
        <v>20678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none</v>
      </c>
      <c r="F15943" s="5"/>
      <c r="G15943" s="1" t="n">
        <v>61587</v>
      </c>
      <c r="H15943" s="1" t="s">
        <v>20678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independence ii solar farm</v>
      </c>
      <c r="F15944" s="5"/>
      <c r="G15944" s="1" t="n">
        <v>61588</v>
      </c>
      <c r="H15944" s="1" t="s">
        <v>20770</v>
      </c>
      <c r="I15944" s="1" t="n">
        <v>58822</v>
      </c>
      <c r="J15944" s="1" t="s">
        <v>20638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ul advanced wind turbine test facility</v>
      </c>
      <c r="F15945" s="5"/>
      <c r="G15945" s="1" t="n">
        <v>61589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nrg dg foxborough elm csg</v>
      </c>
      <c r="F15946" s="5"/>
      <c r="G15946" s="1" t="n">
        <v>61590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town of foxborough - landfill (srec ii) csg</v>
      </c>
      <c r="F15947" s="5"/>
      <c r="G15947" s="1" t="n">
        <v>61591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cody road wind farm</v>
      </c>
      <c r="F15948" s="5"/>
      <c r="G15948" s="1" t="n">
        <v>61592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301</v>
      </c>
      <c r="F15949" s="5"/>
      <c r="G15949" s="1" t="n">
        <v>61593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westmont 401</v>
      </c>
      <c r="F15950" s="5"/>
      <c r="G15950" s="1" t="n">
        <v>61594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flambeau solar partners</v>
      </c>
      <c r="F15951" s="5"/>
      <c r="G15951" s="1" t="n">
        <v>61595</v>
      </c>
      <c r="H15951" s="1" t="s">
        <v>20777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citizens agawam landfill solar</v>
      </c>
      <c r="F15952" s="5"/>
      <c r="G15952" s="1" t="n">
        <v>61596</v>
      </c>
      <c r="H15952" s="1" t="s">
        <v>20778</v>
      </c>
      <c r="I15952" s="1" t="n">
        <v>58871</v>
      </c>
      <c r="J15952" s="1" t="s">
        <v>20743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norton landfill solar</v>
      </c>
      <c r="F15953" s="5"/>
      <c r="G15953" s="1" t="n">
        <v>61597</v>
      </c>
      <c r="H15953" s="1" t="s">
        <v>20779</v>
      </c>
      <c r="I15953" s="1" t="n">
        <v>58871</v>
      </c>
      <c r="J15953" s="1" t="s">
        <v>20743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tyngsborough solar</v>
      </c>
      <c r="F15954" s="5"/>
      <c r="G15954" s="1" t="n">
        <v>61598</v>
      </c>
      <c r="H15954" s="1" t="s">
        <v>20780</v>
      </c>
      <c r="I15954" s="1" t="n">
        <v>58871</v>
      </c>
      <c r="J15954" s="1" t="s">
        <v>20743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new road solar, llc</v>
      </c>
      <c r="F15955" s="5"/>
      <c r="G15955" s="1" t="n">
        <v>61599</v>
      </c>
      <c r="H15955" s="1" t="s">
        <v>20781</v>
      </c>
      <c r="I15955" s="1" t="n">
        <v>56990</v>
      </c>
      <c r="J15955" s="1" t="s">
        <v>20782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old bridge solar farm</v>
      </c>
      <c r="F15956" s="5"/>
      <c r="G15956" s="1" t="n">
        <v>61600</v>
      </c>
      <c r="H15956" s="1" t="s">
        <v>20783</v>
      </c>
      <c r="I15956" s="1" t="n">
        <v>56990</v>
      </c>
      <c r="J15956" s="1" t="s">
        <v>20782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raritan solar - 53 highway</v>
      </c>
      <c r="F15957" s="5"/>
      <c r="G15957" s="1" t="n">
        <v>61601</v>
      </c>
      <c r="H15957" s="1" t="s">
        <v>20784</v>
      </c>
      <c r="I15957" s="1" t="n">
        <v>56990</v>
      </c>
      <c r="J15957" s="1" t="s">
        <v>20782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ced chicopee solar</v>
      </c>
      <c r="F15958" s="5"/>
      <c r="G15958" s="1" t="n">
        <v>61602</v>
      </c>
      <c r="H15958" s="1" t="s">
        <v>20785</v>
      </c>
      <c r="I15958" s="1" t="n">
        <v>56769</v>
      </c>
      <c r="J15958" s="1" t="s">
        <v>20684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umass</v>
      </c>
      <c r="F15959" s="5"/>
      <c r="G15959" s="1" t="n">
        <v>61603</v>
      </c>
      <c r="H15959" s="1" t="s">
        <v>20786</v>
      </c>
      <c r="I15959" s="1" t="n">
        <v>56769</v>
      </c>
      <c r="J15959" s="1" t="s">
        <v>20684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camden csd solar array</v>
      </c>
      <c r="F15960" s="5"/>
      <c r="G15960" s="1" t="n">
        <v>61604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san luis valley solar array</v>
      </c>
      <c r="F15961" s="5"/>
      <c r="G15961" s="1" t="n">
        <v>61605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vilas solar array</v>
      </c>
      <c r="F15962" s="5"/>
      <c r="G15962" s="1" t="n">
        <v>61606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stenner creek solar</v>
      </c>
      <c r="F15963" s="5"/>
      <c r="G15963" s="1" t="n">
        <v>61607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montgomery county solar</v>
      </c>
      <c r="F15964" s="5"/>
      <c r="G15964" s="1" t="n">
        <v>61608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heartland divide wind project, llc</v>
      </c>
      <c r="F15965" s="5"/>
      <c r="G15965" s="1" t="n">
        <v>61609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nc 102 project llc</v>
      </c>
      <c r="F15966" s="5"/>
      <c r="G15966" s="1" t="n">
        <v>61610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techren</v>
      </c>
      <c r="F15967" s="5"/>
      <c r="G15967" s="1" t="n">
        <v>61611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kingstown solar i, llc - west</v>
      </c>
      <c r="F15968" s="5"/>
      <c r="G15968" s="1" t="n">
        <v>61612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wed stilson solar</v>
      </c>
      <c r="F15969" s="5"/>
      <c r="G15969" s="1" t="n">
        <v>61613</v>
      </c>
      <c r="H15969" s="1" t="s">
        <v>20796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cyril</v>
      </c>
      <c r="F15970" s="5"/>
      <c r="G15970" s="1" t="n">
        <v>61614</v>
      </c>
      <c r="H15970" s="1" t="s">
        <v>20797</v>
      </c>
      <c r="I15970" s="1" t="n">
        <v>20447</v>
      </c>
      <c r="J15970" s="1" t="s">
        <v>20798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hinton</v>
      </c>
      <c r="F15971" s="5"/>
      <c r="G15971" s="1" t="n">
        <v>61615</v>
      </c>
      <c r="H15971" s="1" t="s">
        <v>20799</v>
      </c>
      <c r="I15971" s="1" t="n">
        <v>20447</v>
      </c>
      <c r="J15971" s="1" t="s">
        <v>20798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marietta</v>
      </c>
      <c r="F15972" s="5"/>
      <c r="G15972" s="1" t="n">
        <v>61616</v>
      </c>
      <c r="H15972" s="1" t="s">
        <v>20800</v>
      </c>
      <c r="I15972" s="1" t="n">
        <v>20447</v>
      </c>
      <c r="J15972" s="1" t="s">
        <v>20798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pine ridge</v>
      </c>
      <c r="F15973" s="5"/>
      <c r="G15973" s="1" t="n">
        <v>61617</v>
      </c>
      <c r="H15973" s="1" t="s">
        <v>20801</v>
      </c>
      <c r="I15973" s="1" t="n">
        <v>20447</v>
      </c>
      <c r="J15973" s="1" t="s">
        <v>20798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tuttle</v>
      </c>
      <c r="F15974" s="5"/>
      <c r="G15974" s="1" t="n">
        <v>61618</v>
      </c>
      <c r="H15974" s="1" t="s">
        <v>20802</v>
      </c>
      <c r="I15974" s="1" t="n">
        <v>20447</v>
      </c>
      <c r="J15974" s="1" t="s">
        <v>20798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solano state prison</v>
      </c>
      <c r="F15975" s="5"/>
      <c r="G15975" s="1" t="n">
        <v>61619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corcoran state prison</v>
      </c>
      <c r="F15976" s="5"/>
      <c r="G15976" s="1" t="n">
        <v>61620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cdcr (ca) - wasco state prison</v>
      </c>
      <c r="F15977" s="5"/>
      <c r="G15977" s="1" t="n">
        <v>61621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wed kingstown solar i - east array</v>
      </c>
      <c r="F15978" s="5"/>
      <c r="G15978" s="1" t="n">
        <v>61622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</v>
      </c>
      <c r="F15979" s="5"/>
      <c r="G15979" s="1" t="n">
        <v>61624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west moore solar ii</v>
      </c>
      <c r="F15980" s="5"/>
      <c r="G15980" s="1" t="n">
        <v>61625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dundas solar holdings llc csg</v>
      </c>
      <c r="F15981" s="5"/>
      <c r="G15981" s="1" t="n">
        <v>61626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waterville solar holdings llc</v>
      </c>
      <c r="F15982" s="5"/>
      <c r="G15982" s="1" t="n">
        <v>61627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kilroy solar</v>
      </c>
      <c r="F15983" s="5"/>
      <c r="G15983" s="1" t="n">
        <v>61628</v>
      </c>
      <c r="H15983" s="1" t="s">
        <v>20811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none</v>
      </c>
      <c r="F15984" s="5"/>
      <c r="G15984" s="1" t="n">
        <v>61629</v>
      </c>
      <c r="H15984" s="1" t="s">
        <v>20678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william g mennen sports solar</v>
      </c>
      <c r="F15985" s="5"/>
      <c r="G15985" s="1" t="n">
        <v>61630</v>
      </c>
      <c r="H15985" s="1" t="s">
        <v>20812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chiloquin solar, llc</v>
      </c>
      <c r="F15986" s="5"/>
      <c r="G15986" s="1" t="n">
        <v>61631</v>
      </c>
      <c r="H15986" s="1" t="s">
        <v>20813</v>
      </c>
      <c r="I15986" s="1" t="n">
        <v>59462</v>
      </c>
      <c r="J15986" s="1" t="s">
        <v>20763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golden renewable energy, llc</v>
      </c>
      <c r="F15987" s="5"/>
      <c r="G15987" s="1" t="n">
        <v>61632</v>
      </c>
      <c r="H15987" s="1" t="s">
        <v>20814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61633</v>
      </c>
      <c r="H15988" s="1" t="s">
        <v>20678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61634</v>
      </c>
      <c r="H15989" s="1" t="s">
        <v>20678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61635</v>
      </c>
      <c r="H15990" s="1" t="s">
        <v>20678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none</v>
      </c>
      <c r="F15991" s="5"/>
      <c r="G15991" s="1" t="n">
        <v>61636</v>
      </c>
      <c r="H15991" s="1" t="s">
        <v>20678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denison solar array</v>
      </c>
      <c r="F15992" s="5"/>
      <c r="G15992" s="1" t="n">
        <v>61637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turtle creek wind farm llc</v>
      </c>
      <c r="F15993" s="5"/>
      <c r="G15993" s="1" t="n">
        <v>61638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texon hydroelectric project</v>
      </c>
      <c r="F15994" s="5"/>
      <c r="G15994" s="1" t="n">
        <v>61640</v>
      </c>
      <c r="H15994" s="1" t="s">
        <v>20817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denton energy center</v>
      </c>
      <c r="F15995" s="5"/>
      <c r="G15995" s="1" t="n">
        <v>61643</v>
      </c>
      <c r="H15995" s="1" t="s">
        <v>20818</v>
      </c>
      <c r="I15995" s="1" t="n">
        <v>5063</v>
      </c>
      <c r="J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august wind farm</v>
      </c>
      <c r="F15996" s="5"/>
      <c r="G15996" s="1" t="n">
        <v>61644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altair community solar garden</v>
      </c>
      <c r="F15997" s="5"/>
      <c r="G15997" s="1" t="n">
        <v>61645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la3 west baton rouge solar facility</v>
      </c>
      <c r="F15998" s="5"/>
      <c r="G15998" s="1" t="n">
        <v>61646</v>
      </c>
      <c r="H15998" s="1" t="s">
        <v>20822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new orleans solar power plant</v>
      </c>
      <c r="F15999" s="5"/>
      <c r="G15999" s="1" t="n">
        <v>61647</v>
      </c>
      <c r="H15999" s="1" t="s">
        <v>20823</v>
      </c>
      <c r="I15999" s="1" t="n">
        <v>13478</v>
      </c>
      <c r="J15999" s="1" t="s">
        <v>20824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robins air force base solar</v>
      </c>
      <c r="F16000" s="5"/>
      <c r="G16000" s="1" t="n">
        <v>61648</v>
      </c>
      <c r="H16000" s="1" t="s">
        <v>20825</v>
      </c>
      <c r="I16000" s="1" t="n">
        <v>7140</v>
      </c>
      <c r="J16000" s="1" t="s">
        <v>20735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blazing star 2 wind farm</v>
      </c>
      <c r="F16001" s="5"/>
      <c r="G16001" s="1" t="n">
        <v>61650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capricornus community solar garden</v>
      </c>
      <c r="F16002" s="5"/>
      <c r="G16002" s="1" t="n">
        <v>61651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fiber recovery, inc.</v>
      </c>
      <c r="F16003" s="5"/>
      <c r="G16003" s="1" t="n">
        <v>61652</v>
      </c>
      <c r="H16003" s="1" t="s">
        <v>20828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alafia solar</v>
      </c>
      <c r="F16004" s="5"/>
      <c r="G16004" s="1" t="n">
        <v>61653</v>
      </c>
      <c r="H16004" s="1" t="s">
        <v>20829</v>
      </c>
      <c r="I16004" s="1" t="n">
        <v>18454</v>
      </c>
      <c r="J16004" s="1" t="s">
        <v>20517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bonnie mine solar</v>
      </c>
      <c r="F16005" s="5"/>
      <c r="G16005" s="1" t="n">
        <v>61655</v>
      </c>
      <c r="H16005" s="1" t="s">
        <v>20830</v>
      </c>
      <c r="I16005" s="1" t="n">
        <v>18454</v>
      </c>
      <c r="J16005" s="1" t="s">
        <v>20517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grange hall solar</v>
      </c>
      <c r="F16006" s="5"/>
      <c r="G16006" s="1" t="n">
        <v>61656</v>
      </c>
      <c r="H16006" s="1" t="s">
        <v>20831</v>
      </c>
      <c r="I16006" s="1" t="n">
        <v>18454</v>
      </c>
      <c r="J16006" s="1" t="s">
        <v>20517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lake hancock solar</v>
      </c>
      <c r="F16007" s="5"/>
      <c r="G16007" s="1" t="n">
        <v>61657</v>
      </c>
      <c r="H16007" s="1" t="s">
        <v>20832</v>
      </c>
      <c r="I16007" s="1" t="n">
        <v>18454</v>
      </c>
      <c r="J16007" s="1" t="s">
        <v>20517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cougar solar, llc</v>
      </c>
      <c r="F16008" s="5"/>
      <c r="G16008" s="1" t="n">
        <v>61658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whirlpool corp-greenville wind farm</v>
      </c>
      <c r="F16009" s="5"/>
      <c r="G16009" s="1" t="n">
        <v>61660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vista energy storage system</v>
      </c>
      <c r="F16010" s="5"/>
      <c r="G16010" s="1" t="n">
        <v>61661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carrizozo solar</v>
      </c>
      <c r="F16011" s="5"/>
      <c r="G16011" s="1" t="n">
        <v>61662</v>
      </c>
      <c r="H16011" s="1" t="s">
        <v>20836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lithia solar</v>
      </c>
      <c r="F16012" s="5"/>
      <c r="G16012" s="1" t="n">
        <v>61663</v>
      </c>
      <c r="H16012" s="1" t="s">
        <v>20837</v>
      </c>
      <c r="I16012" s="1" t="n">
        <v>18454</v>
      </c>
      <c r="J16012" s="1" t="s">
        <v>20517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mountain view solar (fl)</v>
      </c>
      <c r="F16013" s="5"/>
      <c r="G16013" s="1" t="n">
        <v>61664</v>
      </c>
      <c r="H16013" s="1" t="s">
        <v>20838</v>
      </c>
      <c r="I16013" s="1" t="n">
        <v>18454</v>
      </c>
      <c r="J16013" s="1" t="s">
        <v>20517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peace creek solar</v>
      </c>
      <c r="F16014" s="5"/>
      <c r="G16014" s="1" t="n">
        <v>61666</v>
      </c>
      <c r="H16014" s="1" t="s">
        <v>20839</v>
      </c>
      <c r="I16014" s="1" t="n">
        <v>18454</v>
      </c>
      <c r="J16014" s="1" t="s">
        <v>20517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wimauma solar</v>
      </c>
      <c r="F16015" s="5"/>
      <c r="G16015" s="1" t="n">
        <v>61667</v>
      </c>
      <c r="H16015" s="1" t="s">
        <v>20840</v>
      </c>
      <c r="I16015" s="1" t="n">
        <v>18454</v>
      </c>
      <c r="J16015" s="1" t="s">
        <v>20517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creston ridge ii, llc</v>
      </c>
      <c r="F16016" s="5"/>
      <c r="G16016" s="1" t="n">
        <v>61668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scandia community solar garden</v>
      </c>
      <c r="F16017" s="5"/>
      <c r="G16017" s="1" t="n">
        <v>61669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rjc ii community solar garden</v>
      </c>
      <c r="F16018" s="5"/>
      <c r="G16018" s="1" t="n">
        <v>61670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betcher community solar garden</v>
      </c>
      <c r="F16019" s="5"/>
      <c r="G16019" s="1" t="n">
        <v>61671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sherburne community solar</v>
      </c>
      <c r="F16020" s="5"/>
      <c r="G16020" s="1" t="n">
        <v>61672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arkwright summit wind farm llc</v>
      </c>
      <c r="F16021" s="5"/>
      <c r="G16021" s="1" t="n">
        <v>61673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wildcat ranch wind project</v>
      </c>
      <c r="F16022" s="5"/>
      <c r="G16022" s="1" t="n">
        <v>61674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ccup cogeneration plant</v>
      </c>
      <c r="F16023" s="5"/>
      <c r="G16023" s="1" t="n">
        <v>61675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ncsu cates cogeneration plant</v>
      </c>
      <c r="F16024" s="5"/>
      <c r="G16024" s="1" t="n">
        <v>61676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perennial windfarm</v>
      </c>
      <c r="F16025" s="5"/>
      <c r="G16025" s="1" t="n">
        <v>61677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pinal central energy center</v>
      </c>
      <c r="F16026" s="5"/>
      <c r="G16026" s="1" t="n">
        <v>61678</v>
      </c>
      <c r="H16026" s="1" t="s">
        <v>20851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cox battery energy storage</v>
      </c>
      <c r="F16027" s="5"/>
      <c r="G16027" s="1" t="n">
        <v>61679</v>
      </c>
      <c r="H16027" s="1" t="s">
        <v>20852</v>
      </c>
      <c r="I16027" s="1" t="n">
        <v>17833</v>
      </c>
      <c r="J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tatanka wi</v>
      </c>
      <c r="F16028" s="5"/>
      <c r="G16028" s="1" t="n">
        <v>61680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middle daisy</v>
      </c>
      <c r="F16029" s="5"/>
      <c r="G16029" s="1" t="n">
        <v>61681</v>
      </c>
      <c r="H16029" s="1" t="s">
        <v>20855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1</v>
      </c>
      <c r="F16030" s="5"/>
      <c r="G16030" s="1" t="n">
        <v>61682</v>
      </c>
      <c r="H16030" s="1" t="s">
        <v>20856</v>
      </c>
      <c r="I16030" s="1" t="n">
        <v>60059</v>
      </c>
      <c r="J16030" s="1" t="s">
        <v>20857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usg 2</v>
      </c>
      <c r="F16031" s="5"/>
      <c r="G16031" s="1" t="n">
        <v>61683</v>
      </c>
      <c r="H16031" s="1" t="s">
        <v>20858</v>
      </c>
      <c r="I16031" s="1" t="n">
        <v>60059</v>
      </c>
      <c r="J16031" s="1" t="s">
        <v>20857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klawock power generation station</v>
      </c>
      <c r="F16032" s="5"/>
      <c r="G16032" s="1" t="n">
        <v>61684</v>
      </c>
      <c r="H16032" s="1" t="s">
        <v>20859</v>
      </c>
      <c r="I16032" s="1" t="n">
        <v>219</v>
      </c>
      <c r="J16032" s="1" t="s">
        <v>20860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slana generating station</v>
      </c>
      <c r="F16033" s="5"/>
      <c r="G16033" s="1" t="n">
        <v>61685</v>
      </c>
      <c r="H16033" s="1" t="s">
        <v>20861</v>
      </c>
      <c r="I16033" s="1" t="n">
        <v>219</v>
      </c>
      <c r="J16033" s="1" t="s">
        <v>20860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johnson 1 community solar</v>
      </c>
      <c r="F16034" s="5"/>
      <c r="G16034" s="1" t="n">
        <v>61686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plum creek</v>
      </c>
      <c r="F16035" s="5"/>
      <c r="G16035" s="1" t="n">
        <v>61687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north gooding main hydro</v>
      </c>
      <c r="F16036" s="5"/>
      <c r="G16036" s="1" t="n">
        <v>61688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grimm community solar</v>
      </c>
      <c r="F16037" s="5"/>
      <c r="G16037" s="1" t="n">
        <v>61689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foreman's hill community solar</v>
      </c>
      <c r="F16038" s="5"/>
      <c r="G16038" s="1" t="n">
        <v>61690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depot solar center, llc</v>
      </c>
      <c r="F16039" s="5"/>
      <c r="G16039" s="1" t="n">
        <v>61691</v>
      </c>
      <c r="H16039" s="1" t="s">
        <v>20867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ivc solar</v>
      </c>
      <c r="F16040" s="5"/>
      <c r="G16040" s="1" t="n">
        <v>61692</v>
      </c>
      <c r="H16040" s="1" t="s">
        <v>20868</v>
      </c>
      <c r="I16040" s="1" t="n">
        <v>60059</v>
      </c>
      <c r="J16040" s="1" t="s">
        <v>20857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buckleberry solar</v>
      </c>
      <c r="F16041" s="5"/>
      <c r="G16041" s="1" t="n">
        <v>61693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lockheed martin solar</v>
      </c>
      <c r="F16042" s="5"/>
      <c r="G16042" s="1" t="n">
        <v>61694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johnson ii community solar</v>
      </c>
      <c r="F16043" s="5"/>
      <c r="G16043" s="1" t="n">
        <v>61695</v>
      </c>
      <c r="H16043" s="1" t="s">
        <v>20871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twiggs solar</v>
      </c>
      <c r="F16044" s="5"/>
      <c r="G16044" s="1" t="n">
        <v>61696</v>
      </c>
      <c r="H16044" s="1" t="s">
        <v>20872</v>
      </c>
      <c r="I16044" s="1" t="n">
        <v>59745</v>
      </c>
      <c r="J16044" s="1" t="s">
        <v>20873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ivory solar</v>
      </c>
      <c r="F16045" s="5"/>
      <c r="G16045" s="1" t="n">
        <v>61697</v>
      </c>
      <c r="H16045" s="1" t="s">
        <v>20874</v>
      </c>
      <c r="I16045" s="1" t="n">
        <v>58489</v>
      </c>
      <c r="J16045" s="1" t="s">
        <v>20875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folsom sp and csp sacramento</v>
      </c>
      <c r="F16046" s="5"/>
      <c r="G16046" s="1" t="n">
        <v>61698</v>
      </c>
      <c r="H16046" s="1" t="s">
        <v>20876</v>
      </c>
      <c r="I16046" s="1" t="n">
        <v>58970</v>
      </c>
      <c r="J16046" s="1" t="s">
        <v>20666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otarre solar park</v>
      </c>
      <c r="F16047" s="5"/>
      <c r="G16047" s="1" t="n">
        <v>61699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powerfin kingsbery</v>
      </c>
      <c r="F16048" s="5"/>
      <c r="G16048" s="1" t="n">
        <v>61700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greater new bedford lfg utiliz. facility</v>
      </c>
      <c r="F16049" s="5"/>
      <c r="G16049" s="1" t="n">
        <v>61702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sikorsky aircraft chp</v>
      </c>
      <c r="F16050" s="5"/>
      <c r="G16050" s="1" t="n">
        <v>61703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aquila community solar</v>
      </c>
      <c r="F16051" s="5"/>
      <c r="G16051" s="1" t="n">
        <v>61704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arcturus community solar</v>
      </c>
      <c r="F16052" s="5"/>
      <c r="G16052" s="1" t="n">
        <v>61705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auriga community solar</v>
      </c>
      <c r="F16053" s="5"/>
      <c r="G16053" s="1" t="n">
        <v>61706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canopus community solar</v>
      </c>
      <c r="F16054" s="5"/>
      <c r="G16054" s="1" t="n">
        <v>61707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sagitta community solar</v>
      </c>
      <c r="F16055" s="5"/>
      <c r="G16055" s="1" t="n">
        <v>61708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libra community solar</v>
      </c>
      <c r="F16056" s="5"/>
      <c r="G16056" s="1" t="n">
        <v>61709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aquarius community solar</v>
      </c>
      <c r="F16057" s="5"/>
      <c r="G16057" s="1" t="n">
        <v>61710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cassiopeia community solar</v>
      </c>
      <c r="F16058" s="5"/>
      <c r="G16058" s="1" t="n">
        <v>61711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crux community solar</v>
      </c>
      <c r="F16059" s="5"/>
      <c r="G16059" s="1" t="n">
        <v>61712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leo community solar</v>
      </c>
      <c r="F16060" s="5"/>
      <c r="G16060" s="1" t="n">
        <v>61713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hydra community solar</v>
      </c>
      <c r="F16061" s="5"/>
      <c r="G16061" s="1" t="n">
        <v>61714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deneb community solar</v>
      </c>
      <c r="F16062" s="5"/>
      <c r="G16062" s="1" t="n">
        <v>61715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kaus community solar</v>
      </c>
      <c r="F16063" s="5"/>
      <c r="G16063" s="1" t="n">
        <v>61716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ire solar i, llc</v>
      </c>
      <c r="F16064" s="5"/>
      <c r="G16064" s="1" t="n">
        <v>61717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aerolease</v>
      </c>
      <c r="F16065" s="5"/>
      <c r="G16065" s="1" t="n">
        <v>61718</v>
      </c>
      <c r="H16065" s="1" t="s">
        <v>20895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61719</v>
      </c>
      <c r="H16066" s="1" t="s">
        <v>20678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none</v>
      </c>
      <c r="F16067" s="5"/>
      <c r="G16067" s="1" t="n">
        <v>61720</v>
      </c>
      <c r="H16067" s="1" t="s">
        <v>20678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wla 1</v>
      </c>
      <c r="F16068" s="5"/>
      <c r="G16068" s="1" t="n">
        <v>61721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1</v>
      </c>
      <c r="F16069" s="5"/>
      <c r="G16069" s="1" t="n">
        <v>61722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hebt irvine 2</v>
      </c>
      <c r="F16070" s="5"/>
      <c r="G16070" s="1" t="n">
        <v>61723</v>
      </c>
      <c r="H16070" s="1" t="s">
        <v>20898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none</v>
      </c>
      <c r="F16071" s="5"/>
      <c r="G16071" s="1" t="n">
        <v>61724</v>
      </c>
      <c r="H16071" s="1" t="s">
        <v>20678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madison county</v>
      </c>
      <c r="F16072" s="5"/>
      <c r="G16072" s="1" t="n">
        <v>61725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onyx - pembroke landfill solar</v>
      </c>
      <c r="F16073" s="5"/>
      <c r="G16073" s="1" t="n">
        <v>61726</v>
      </c>
      <c r="H16073" s="1" t="s">
        <v>20900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none</v>
      </c>
      <c r="F16074" s="5"/>
      <c r="G16074" s="1" t="n">
        <v>61727</v>
      </c>
      <c r="H16074" s="1" t="s">
        <v>20678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barrett farm solar - phase i</v>
      </c>
      <c r="F16075" s="5"/>
      <c r="G16075" s="1" t="n">
        <v>61728</v>
      </c>
      <c r="H16075" s="1" t="s">
        <v>20901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richmond solar site 2</v>
      </c>
      <c r="F16076" s="5"/>
      <c r="G16076" s="1" t="n">
        <v>61729</v>
      </c>
      <c r="H16076" s="1" t="s">
        <v>20902</v>
      </c>
      <c r="I16076" s="1" t="n">
        <v>9234</v>
      </c>
      <c r="J16076" s="1" t="s">
        <v>20903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ma solar storage 1</v>
      </c>
      <c r="F16077" s="5"/>
      <c r="G16077" s="1" t="n">
        <v>61730</v>
      </c>
      <c r="H16077" s="1" t="s">
        <v>20904</v>
      </c>
      <c r="I16077" s="1" t="n">
        <v>58764</v>
      </c>
      <c r="J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solten plainville 6000, llc</v>
      </c>
      <c r="F16078" s="5"/>
      <c r="G16078" s="1" t="n">
        <v>61731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randolph</v>
      </c>
      <c r="F16079" s="5"/>
      <c r="G16079" s="1" t="n">
        <v>61732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haywood solar</v>
      </c>
      <c r="F16080" s="5"/>
      <c r="G16080" s="1" t="n">
        <v>61733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seneca nation cattaraugus wind turbine</v>
      </c>
      <c r="F16081" s="5"/>
      <c r="G16081" s="1" t="n">
        <v>61734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hilltopper wind project</v>
      </c>
      <c r="F16082" s="5"/>
      <c r="G16082" s="1" t="n">
        <v>61735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woods hill solar</v>
      </c>
      <c r="F16083" s="5"/>
      <c r="G16083" s="1" t="n">
        <v>61736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navy yard peaker station</v>
      </c>
      <c r="F16084" s="5"/>
      <c r="G16084" s="1" t="n">
        <v>61737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gwcc pv solar farm</v>
      </c>
      <c r="F16085" s="5"/>
      <c r="G16085" s="1" t="n">
        <v>61738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lockheed martin rms syracuse</v>
      </c>
      <c r="F16086" s="5"/>
      <c r="G16086" s="1" t="n">
        <v>61739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gratis road solar facility</v>
      </c>
      <c r="F16087" s="5"/>
      <c r="G16087" s="1" t="n">
        <v>61740</v>
      </c>
      <c r="H16087" s="1" t="s">
        <v>20915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kingsberry energy storage system</v>
      </c>
      <c r="F16088" s="5"/>
      <c r="G16088" s="1" t="n">
        <v>61741</v>
      </c>
      <c r="H16088" s="1" t="s">
        <v>20916</v>
      </c>
      <c r="I16088" s="1" t="n">
        <v>1015</v>
      </c>
      <c r="J16088" s="1" t="s">
        <v>20917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system control center</v>
      </c>
      <c r="F16089" s="5"/>
      <c r="G16089" s="1" t="n">
        <v>61742</v>
      </c>
      <c r="H16089" s="1" t="s">
        <v>20918</v>
      </c>
      <c r="I16089" s="1" t="n">
        <v>1015</v>
      </c>
      <c r="J16089" s="1" t="s">
        <v>20917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naval sub base new london fuel cell</v>
      </c>
      <c r="F16090" s="5"/>
      <c r="G16090" s="1" t="n">
        <v>61743</v>
      </c>
      <c r="H16090" s="1" t="s">
        <v>20919</v>
      </c>
      <c r="I16090" s="1" t="n">
        <v>60195</v>
      </c>
      <c r="J16090" s="1" t="s">
        <v>20920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l'oreal solar - florence</v>
      </c>
      <c r="F16091" s="5"/>
      <c r="G16091" s="1" t="n">
        <v>61744</v>
      </c>
      <c r="H16091" s="1" t="s">
        <v>20921</v>
      </c>
      <c r="I16091" s="1" t="n">
        <v>57210</v>
      </c>
      <c r="J16091" s="1" t="s">
        <v>20922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aurora county wind</v>
      </c>
      <c r="F16092" s="5"/>
      <c r="G16092" s="1" t="n">
        <v>61745</v>
      </c>
      <c r="H16092" s="1" t="s">
        <v>20923</v>
      </c>
      <c r="I16092" s="1" t="n">
        <v>56769</v>
      </c>
      <c r="J16092" s="1" t="s">
        <v>20684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brule county wind</v>
      </c>
      <c r="F16093" s="5"/>
      <c r="G16093" s="1" t="n">
        <v>61746</v>
      </c>
      <c r="H16093" s="1" t="s">
        <v>20924</v>
      </c>
      <c r="I16093" s="1" t="n">
        <v>56769</v>
      </c>
      <c r="J16093" s="1" t="s">
        <v>20684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foxtail wind, llc</v>
      </c>
      <c r="F16094" s="5"/>
      <c r="G16094" s="1" t="n">
        <v>61747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southern current one, llc</v>
      </c>
      <c r="F16095" s="5"/>
      <c r="G16095" s="1" t="n">
        <v>61748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tom bevill lock and dam hydroelectric</v>
      </c>
      <c r="F16096" s="5"/>
      <c r="G16096" s="1" t="n">
        <v>61749</v>
      </c>
      <c r="H16096" s="1" t="s">
        <v>20927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wistaria ranch solar</v>
      </c>
      <c r="F16097" s="5"/>
      <c r="G16097" s="1" t="n">
        <v>61750</v>
      </c>
      <c r="H16097" s="1" t="s">
        <v>20928</v>
      </c>
      <c r="I16097" s="1" t="n">
        <v>56769</v>
      </c>
      <c r="J16097" s="1" t="s">
        <v>20684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rotor clip</v>
      </c>
      <c r="F16098" s="5"/>
      <c r="G16098" s="1" t="n">
        <v>61751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quincy ii solar garden</v>
      </c>
      <c r="F16099" s="5"/>
      <c r="G16099" s="1" t="n">
        <v>61752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imboden solar garden</v>
      </c>
      <c r="F16100" s="5"/>
      <c r="G16100" s="1" t="n">
        <v>61753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sunselect1</v>
      </c>
      <c r="F16101" s="5"/>
      <c r="G16101" s="1" t="n">
        <v>61754</v>
      </c>
      <c r="H16101" s="1" t="s">
        <v>20932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east acres solar ng, llc</v>
      </c>
      <c r="F16102" s="5"/>
      <c r="G16102" s="1" t="n">
        <v>61755</v>
      </c>
      <c r="H16102" s="1" t="s">
        <v>20933</v>
      </c>
      <c r="I16102" s="1" t="n">
        <v>59254</v>
      </c>
      <c r="J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meadow lake wind farm vi llc</v>
      </c>
      <c r="F16103" s="5"/>
      <c r="G16103" s="1" t="n">
        <v>61756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gaston county renewable energy center</v>
      </c>
      <c r="F16104" s="5"/>
      <c r="G16104" s="1" t="n">
        <v>61758</v>
      </c>
      <c r="H16104" s="1" t="s">
        <v>20936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covington solar farm</v>
      </c>
      <c r="F16105" s="5"/>
      <c r="G16105" s="1" t="n">
        <v>61759</v>
      </c>
      <c r="H16105" s="1" t="s">
        <v>20937</v>
      </c>
      <c r="I16105" s="1" t="n">
        <v>14063</v>
      </c>
      <c r="J16105" s="1" t="s">
        <v>20501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c4gt</v>
      </c>
      <c r="F16106" s="5"/>
      <c r="G16106" s="1" t="n">
        <v>61760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douglas county forest products</v>
      </c>
      <c r="F16107" s="5"/>
      <c r="G16107" s="1" t="n">
        <v>61761</v>
      </c>
      <c r="H16107" s="1" t="s">
        <v>20939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none</v>
      </c>
      <c r="F16108" s="5"/>
      <c r="G16108" s="1" t="n">
        <v>61762</v>
      </c>
      <c r="H16108" s="1" t="s">
        <v>20678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sunshine gateway solar energy center</v>
      </c>
      <c r="F16109" s="5"/>
      <c r="G16109" s="1" t="n">
        <v>61763</v>
      </c>
      <c r="H16109" s="1" t="s">
        <v>20940</v>
      </c>
      <c r="I16109" s="1" t="n">
        <v>6452</v>
      </c>
      <c r="J16109" s="1" t="s">
        <v>15369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gore mountain solar ii</v>
      </c>
      <c r="F16110" s="5"/>
      <c r="G16110" s="1" t="n">
        <v>61764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hgs solar i</v>
      </c>
      <c r="F16111" s="5"/>
      <c r="G16111" s="1" t="n">
        <v>61765</v>
      </c>
      <c r="H16111" s="1" t="s">
        <v>20942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miami dade solar energy center</v>
      </c>
      <c r="F16112" s="5"/>
      <c r="G16112" s="1" t="n">
        <v>61766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pioneer trail solar energy center</v>
      </c>
      <c r="F16113" s="5"/>
      <c r="G16113" s="1" t="n">
        <v>61767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interstate solar energy center</v>
      </c>
      <c r="F16114" s="5"/>
      <c r="G16114" s="1" t="n">
        <v>61768</v>
      </c>
      <c r="H16114" s="1" t="s">
        <v>20945</v>
      </c>
      <c r="I16114" s="1" t="n">
        <v>6452</v>
      </c>
      <c r="J16114" s="1" t="s">
        <v>15369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 csg</v>
      </c>
      <c r="F16115" s="5"/>
      <c r="G16115" s="1" t="n">
        <v>61769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 csg</v>
      </c>
      <c r="F16116" s="5"/>
      <c r="G16116" s="1" t="n">
        <v>61770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syncarpha hancock iii csg</v>
      </c>
      <c r="F16117" s="5"/>
      <c r="G16117" s="1" t="n">
        <v>61771</v>
      </c>
      <c r="H16117" s="1" t="s">
        <v>20948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palmas wind, llc</v>
      </c>
      <c r="F16118" s="5"/>
      <c r="G16118" s="1" t="n">
        <v>61773</v>
      </c>
      <c r="H16118" s="1" t="s">
        <v>20949</v>
      </c>
      <c r="I16118" s="1" t="n">
        <v>55918</v>
      </c>
      <c r="J16118" s="1" t="s">
        <v>20950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none</v>
      </c>
      <c r="F16119" s="5"/>
      <c r="G16119" s="1" t="n">
        <v>61774</v>
      </c>
      <c r="H16119" s="1" t="s">
        <v>20678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town of otis wind energy project</v>
      </c>
      <c r="F16120" s="5"/>
      <c r="G16120" s="1" t="n">
        <v>61775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midway wind, llc</v>
      </c>
      <c r="F16121" s="5"/>
      <c r="G16121" s="1" t="n">
        <v>61776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brevard</v>
      </c>
      <c r="F16122" s="5"/>
      <c r="G16122" s="1" t="n">
        <v>61777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north 301 solar</v>
      </c>
      <c r="F16123" s="5"/>
      <c r="G16123" s="1" t="n">
        <v>61778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hernando</v>
      </c>
      <c r="F16124" s="5"/>
      <c r="G16124" s="1" t="n">
        <v>61779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seminole energy</v>
      </c>
      <c r="F16125" s="5"/>
      <c r="G16125" s="1" t="n">
        <v>61780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edenton solar</v>
      </c>
      <c r="F16126" s="5"/>
      <c r="G16126" s="1" t="n">
        <v>61781</v>
      </c>
      <c r="H16126" s="1" t="s">
        <v>20957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live oak wind project</v>
      </c>
      <c r="F16127" s="5"/>
      <c r="G16127" s="1" t="n">
        <v>61782</v>
      </c>
      <c r="H16127" s="1" t="s">
        <v>20958</v>
      </c>
      <c r="I16127" s="1" t="n">
        <v>56201</v>
      </c>
      <c r="J16127" s="1" t="s">
        <v>20959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new mexico community solar facility</v>
      </c>
      <c r="F16128" s="5"/>
      <c r="G16128" s="1" t="n">
        <v>61783</v>
      </c>
      <c r="H16128" s="1" t="s">
        <v>20960</v>
      </c>
      <c r="I16128" s="1" t="n">
        <v>5701</v>
      </c>
      <c r="J16128" s="1" t="s">
        <v>20961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upstream wind energy llc</v>
      </c>
      <c r="F16129" s="5"/>
      <c r="G16129" s="1" t="n">
        <v>61784</v>
      </c>
      <c r="H16129" s="1" t="s">
        <v>20962</v>
      </c>
      <c r="I16129" s="1" t="n">
        <v>49893</v>
      </c>
      <c r="J16129" s="1" t="s">
        <v>11655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trinity college fuel cell</v>
      </c>
      <c r="F16130" s="5"/>
      <c r="G16130" s="1" t="n">
        <v>61786</v>
      </c>
      <c r="H16130" s="1" t="s">
        <v>20963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bishop hill iii</v>
      </c>
      <c r="F16131" s="5"/>
      <c r="G16131" s="1" t="n">
        <v>61787</v>
      </c>
      <c r="H16131" s="1" t="s">
        <v>20964</v>
      </c>
      <c r="I16131" s="1" t="n">
        <v>49893</v>
      </c>
      <c r="J16131" s="1" t="s">
        <v>11655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hilltop power</v>
      </c>
      <c r="F16132" s="5"/>
      <c r="G16132" s="1" t="n">
        <v>61788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diamond vista wind project, llc</v>
      </c>
      <c r="F16133" s="5"/>
      <c r="G16133" s="1" t="n">
        <v>61789</v>
      </c>
      <c r="H16133" s="1" t="s">
        <v>20966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shaw creek solar, llc</v>
      </c>
      <c r="F16134" s="5"/>
      <c r="G16134" s="1" t="n">
        <v>61790</v>
      </c>
      <c r="H16134" s="1" t="s">
        <v>20967</v>
      </c>
      <c r="I16134" s="1" t="n">
        <v>56622</v>
      </c>
      <c r="J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stage gulch solar</v>
      </c>
      <c r="F16135" s="5"/>
      <c r="G16135" s="1" t="n">
        <v>61791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lavio solar</v>
      </c>
      <c r="F16136" s="5"/>
      <c r="G16136" s="1" t="n">
        <v>61792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heyer csg</v>
      </c>
      <c r="F16137" s="5"/>
      <c r="G16137" s="1" t="n">
        <v>61793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gateway solar</v>
      </c>
      <c r="F16138" s="5"/>
      <c r="G16138" s="1" t="n">
        <v>61794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pacific union college bess</v>
      </c>
      <c r="F16139" s="5"/>
      <c r="G16139" s="1" t="n">
        <v>61795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legore bridge solar center</v>
      </c>
      <c r="F16140" s="5"/>
      <c r="G16140" s="1" t="n">
        <v>61796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mason dixon solar center</v>
      </c>
      <c r="F16141" s="5"/>
      <c r="G16141" s="1" t="n">
        <v>61797</v>
      </c>
      <c r="H16141" s="1" t="s">
        <v>20975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prairie sky solar farm</v>
      </c>
      <c r="F16142" s="5"/>
      <c r="G16142" s="1" t="n">
        <v>61798</v>
      </c>
      <c r="H16142" s="1" t="s">
        <v>20976</v>
      </c>
      <c r="I16142" s="1" t="n">
        <v>9961</v>
      </c>
      <c r="J16142" s="1" t="s">
        <v>20977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rensselaer solar site 2</v>
      </c>
      <c r="F16143" s="5"/>
      <c r="G16143" s="1" t="n">
        <v>61799</v>
      </c>
      <c r="H16143" s="1" t="s">
        <v>20978</v>
      </c>
      <c r="I16143" s="1" t="n">
        <v>9234</v>
      </c>
      <c r="J16143" s="1" t="s">
        <v>20903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dg amp solar smyrna</v>
      </c>
      <c r="F16144" s="5"/>
      <c r="G16144" s="1" t="n">
        <v>61800</v>
      </c>
      <c r="H16144" s="1" t="s">
        <v>20979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cascade energy storage, llc</v>
      </c>
      <c r="F16145" s="5"/>
      <c r="G16145" s="1" t="n">
        <v>61801</v>
      </c>
      <c r="H16145" s="1" t="s">
        <v>20980</v>
      </c>
      <c r="I16145" s="1" t="n">
        <v>59380</v>
      </c>
      <c r="J16145" s="1" t="s">
        <v>20981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kingston energy storage, llc</v>
      </c>
      <c r="F16146" s="5"/>
      <c r="G16146" s="1" t="n">
        <v>61802</v>
      </c>
      <c r="H16146" s="1" t="s">
        <v>20982</v>
      </c>
      <c r="I16146" s="1" t="n">
        <v>59380</v>
      </c>
      <c r="J16146" s="1" t="s">
        <v>20981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sierra energy storage, llc</v>
      </c>
      <c r="F16147" s="5"/>
      <c r="G16147" s="1" t="n">
        <v>61803</v>
      </c>
      <c r="H16147" s="1" t="s">
        <v>20983</v>
      </c>
      <c r="I16147" s="1" t="n">
        <v>59380</v>
      </c>
      <c r="J16147" s="1" t="s">
        <v>20981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city of rochester solar</v>
      </c>
      <c r="F16148" s="5"/>
      <c r="G16148" s="1" t="n">
        <v>61804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dg amp solar piqua staunton</v>
      </c>
      <c r="F16149" s="5"/>
      <c r="G16149" s="1" t="n">
        <v>61805</v>
      </c>
      <c r="H16149" s="1" t="s">
        <v>20985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hamilton solar power plant</v>
      </c>
      <c r="F16150" s="5"/>
      <c r="G16150" s="1" t="n">
        <v>61807</v>
      </c>
      <c r="H16150" s="1" t="s">
        <v>20986</v>
      </c>
      <c r="I16150" s="1" t="n">
        <v>6455</v>
      </c>
      <c r="J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egp stillwater solar pv ii, llc</v>
      </c>
      <c r="F16151" s="5"/>
      <c r="G16151" s="1" t="n">
        <v>61809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chisum</v>
      </c>
      <c r="F16152" s="5"/>
      <c r="G16152" s="1" t="n">
        <v>61810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titan solar</v>
      </c>
      <c r="F16153" s="5"/>
      <c r="G16153" s="1" t="n">
        <v>61811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summit lake wind energy project</v>
      </c>
      <c r="F16154" s="5"/>
      <c r="G16154" s="1" t="n">
        <v>61812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ranchland solar, llc</v>
      </c>
      <c r="F16155" s="5"/>
      <c r="G16155" s="1" t="n">
        <v>61813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concord ii</v>
      </c>
      <c r="F16156" s="5"/>
      <c r="G16156" s="1" t="n">
        <v>61814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kearsarge granby</v>
      </c>
      <c r="F16157" s="5"/>
      <c r="G16157" s="1" t="n">
        <v>61815</v>
      </c>
      <c r="H16157" s="1" t="s">
        <v>20994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ikea oak creek rooftop pv system</v>
      </c>
      <c r="F16158" s="5"/>
      <c r="G16158" s="1" t="n">
        <v>61816</v>
      </c>
      <c r="H16158" s="1" t="s">
        <v>20995</v>
      </c>
      <c r="I16158" s="1" t="n">
        <v>57389</v>
      </c>
      <c r="J16158" s="1" t="s">
        <v>20996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none</v>
      </c>
      <c r="F16159" s="5"/>
      <c r="G16159" s="1" t="n">
        <v>61817</v>
      </c>
      <c r="H16159" s="1" t="s">
        <v>20678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dg amp solar brewster</v>
      </c>
      <c r="F16160" s="5"/>
      <c r="G16160" s="1" t="n">
        <v>61818</v>
      </c>
      <c r="H16160" s="1" t="s">
        <v>20997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conshohocken rooftop pv system</v>
      </c>
      <c r="F16161" s="5"/>
      <c r="G16161" s="1" t="n">
        <v>61819</v>
      </c>
      <c r="H16161" s="1" t="s">
        <v>20998</v>
      </c>
      <c r="I16161" s="1" t="n">
        <v>57389</v>
      </c>
      <c r="J16161" s="1" t="s">
        <v>20996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new haven rooftop pv &amp; fuel cell</v>
      </c>
      <c r="F16162" s="5"/>
      <c r="G16162" s="1" t="n">
        <v>61820</v>
      </c>
      <c r="H16162" s="1" t="s">
        <v>20999</v>
      </c>
      <c r="I16162" s="1" t="n">
        <v>57389</v>
      </c>
      <c r="J16162" s="1" t="s">
        <v>20996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ikea jacksonville rooftop pv system</v>
      </c>
      <c r="F16163" s="5"/>
      <c r="G16163" s="1" t="n">
        <v>61821</v>
      </c>
      <c r="H16163" s="1" t="s">
        <v>21000</v>
      </c>
      <c r="I16163" s="1" t="n">
        <v>57389</v>
      </c>
      <c r="J16163" s="1" t="s">
        <v>20996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princeton energy center, llc</v>
      </c>
      <c r="F16164" s="5"/>
      <c r="G16164" s="1" t="n">
        <v>61822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harvest wind energy project</v>
      </c>
      <c r="F16165" s="5"/>
      <c r="G16165" s="1" t="n">
        <v>61823</v>
      </c>
      <c r="H16165" s="1" t="s">
        <v>21002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none</v>
      </c>
      <c r="F16166" s="5"/>
      <c r="G16166" s="1" t="n">
        <v>61824</v>
      </c>
      <c r="H16166" s="1" t="s">
        <v>20678</v>
      </c>
    </row>
    <row r="16167" customFormat="false" ht="15" hidden="false" customHeight="true" outlineLevel="0" collapsed="false">
      <c r="A16167" s="1" t="n">
        <f aca="false">IF(IFERROR((MATCH(G16167,$G$1:$G$12712,0)),0),INDEX($A$1:$A$12712,MATCH(G16167,$G$1:$G$12712,0)),MAX($A$2:$A16166)+1)</f>
        <v>12041</v>
      </c>
      <c r="C16167" s="1" t="str">
        <f aca="false">IF(H16167="",F16167,H16167)</f>
        <v>dignity - siena campus</v>
      </c>
      <c r="F16167" s="5"/>
      <c r="G16167" s="1" t="n">
        <v>61825</v>
      </c>
      <c r="H16167" s="1" t="s">
        <v>21003</v>
      </c>
    </row>
    <row r="16168" customFormat="false" ht="15" hidden="false" customHeight="true" outlineLevel="0" collapsed="false">
      <c r="A16168" s="1" t="n">
        <f aca="false">A10274</f>
        <v>8865</v>
      </c>
      <c r="C16168" s="1" t="str">
        <f aca="false">IF(H16168="",F16168,H16168)</f>
        <v>o'fallon renewable energy center</v>
      </c>
      <c r="F16168" s="5"/>
      <c r="G16168" s="1" t="n">
        <v>61826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dayton cutoff solar</v>
      </c>
      <c r="F16169" s="5"/>
      <c r="G16169" s="1" t="n">
        <v>61827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valley creek solar</v>
      </c>
      <c r="F16170" s="5"/>
      <c r="G16170" s="1" t="n">
        <v>61828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silverton solar</v>
      </c>
      <c r="F16171" s="5"/>
      <c r="G16171" s="1" t="n">
        <v>61829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sheep solar</v>
      </c>
      <c r="F16172" s="5"/>
      <c r="G16172" s="1" t="n">
        <v>61830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colton solar</v>
      </c>
      <c r="F16173" s="5"/>
      <c r="G16173" s="1" t="n">
        <v>61831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interstate solar</v>
      </c>
      <c r="F16174" s="5"/>
      <c r="G16174" s="1" t="n">
        <v>61832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freedom solar</v>
      </c>
      <c r="F16175" s="5"/>
      <c r="G16175" s="1" t="n">
        <v>61833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soboba community solar project</v>
      </c>
      <c r="F16176" s="5"/>
      <c r="G16176" s="1" t="n">
        <v>61834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grand ronde solar</v>
      </c>
      <c r="F16177" s="5"/>
      <c r="G16177" s="1" t="n">
        <v>61835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iv, llc</v>
      </c>
      <c r="F16178" s="5"/>
      <c r="G16178" s="1" t="n">
        <v>61836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minco wind v, llc</v>
      </c>
      <c r="F16179" s="5"/>
      <c r="G16179" s="1" t="n">
        <v>61837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cleveland thermal</v>
      </c>
      <c r="F16180" s="5"/>
      <c r="G16180" s="1" t="n">
        <v>61838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fecc solar benton</v>
      </c>
      <c r="F16181" s="5"/>
      <c r="G16181" s="1" t="n">
        <v>61839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hope farm solar, llc</v>
      </c>
      <c r="F16182" s="5"/>
      <c r="G16182" s="1" t="n">
        <v>61840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scituate ri solar, llc</v>
      </c>
      <c r="F16183" s="5"/>
      <c r="G16183" s="1" t="n">
        <v>61841</v>
      </c>
      <c r="H16183" s="1" t="s">
        <v>21019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sun farm vi, llc</v>
      </c>
      <c r="F16184" s="5"/>
      <c r="G16184" s="1" t="n">
        <v>61842</v>
      </c>
      <c r="H16184" s="1" t="s">
        <v>21020</v>
      </c>
      <c r="I16184" s="1" t="n">
        <v>60025</v>
      </c>
      <c r="J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seaworld aquatica</v>
      </c>
      <c r="F16185" s="5"/>
      <c r="G16185" s="1" t="n">
        <v>61843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brush solar center</v>
      </c>
      <c r="F16186" s="5"/>
      <c r="G16186" s="1" t="n">
        <v>61844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bolthouse farms fuel cell</v>
      </c>
      <c r="F16187" s="5"/>
      <c r="G16187" s="1" t="n">
        <v>61845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tulare wwtp biomat fuel cell</v>
      </c>
      <c r="F16188" s="5"/>
      <c r="G16188" s="1" t="n">
        <v>61846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broadalbin</v>
      </c>
      <c r="F16189" s="5"/>
      <c r="G16189" s="1" t="n">
        <v>61847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pyco industries, inc. wind farm</v>
      </c>
      <c r="F16190" s="5"/>
      <c r="G16190" s="1" t="n">
        <v>61848</v>
      </c>
      <c r="H16190" s="1" t="s">
        <v>21027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danville</v>
      </c>
      <c r="F16191" s="5"/>
      <c r="G16191" s="1" t="n">
        <v>61849</v>
      </c>
      <c r="H16191" s="1" t="s">
        <v>21028</v>
      </c>
      <c r="I16191" s="1" t="n">
        <v>57081</v>
      </c>
      <c r="J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amana society service company</v>
      </c>
      <c r="F16192" s="5"/>
      <c r="G16192" s="1" t="n">
        <v>61850</v>
      </c>
      <c r="H16192" s="1" t="s">
        <v>21030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campbell industrial park bess</v>
      </c>
      <c r="F16193" s="5"/>
      <c r="G16193" s="1" t="n">
        <v>61851</v>
      </c>
      <c r="H16193" s="1" t="s">
        <v>21031</v>
      </c>
      <c r="I16193" s="1" t="n">
        <v>19547</v>
      </c>
      <c r="J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eagle shadow mountain solar farm</v>
      </c>
      <c r="F16194" s="5"/>
      <c r="G16194" s="1" t="n">
        <v>61852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jordanelle dam hydroelectric project</v>
      </c>
      <c r="F16195" s="5"/>
      <c r="G16195" s="1" t="n">
        <v>61853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baker city solar</v>
      </c>
      <c r="F16196" s="5"/>
      <c r="G16196" s="1" t="n">
        <v>61854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morgan solar center</v>
      </c>
      <c r="F16197" s="5"/>
      <c r="G16197" s="1" t="n">
        <v>61855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vale solar center</v>
      </c>
      <c r="F16198" s="5"/>
      <c r="G16198" s="1" t="n">
        <v>61856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toray plastic america's chp plant</v>
      </c>
      <c r="F16199" s="5"/>
      <c r="G16199" s="1" t="n">
        <v>61857</v>
      </c>
      <c r="H16199" s="1" t="s">
        <v>21038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stillwater wind, llc</v>
      </c>
      <c r="F16200" s="5"/>
      <c r="G16200" s="1" t="n">
        <v>61858</v>
      </c>
      <c r="H16200" s="1" t="s">
        <v>21039</v>
      </c>
      <c r="I16200" s="1" t="n">
        <v>56545</v>
      </c>
      <c r="J16200" s="1" t="s">
        <v>21040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crazy mountain wind llc</v>
      </c>
      <c r="F16201" s="5"/>
      <c r="G16201" s="1" t="n">
        <v>61859</v>
      </c>
      <c r="H16201" s="1" t="s">
        <v>21041</v>
      </c>
      <c r="I16201" s="1" t="n">
        <v>56545</v>
      </c>
      <c r="J16201" s="1" t="s">
        <v>21040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ontario solar center</v>
      </c>
      <c r="F16202" s="5"/>
      <c r="G16202" s="1" t="n">
        <v>61860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aes es gilbert</v>
      </c>
      <c r="F16203" s="5"/>
      <c r="G16203" s="1" t="n">
        <v>61861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dignity - san martin</v>
      </c>
      <c r="F16204" s="5"/>
      <c r="G16204" s="1" t="n">
        <v>61862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duanesburg</v>
      </c>
      <c r="F16205" s="5"/>
      <c r="G16205" s="1" t="n">
        <v>61863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dix solar, l.l.c</v>
      </c>
      <c r="F16206" s="5"/>
      <c r="G16206" s="1" t="n">
        <v>61864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rio bravo windpower, llc</v>
      </c>
      <c r="F16207" s="5"/>
      <c r="G16207" s="1" t="n">
        <v>61865</v>
      </c>
      <c r="H16207" s="1" t="s">
        <v>21047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wildhorse mountain wind facility</v>
      </c>
      <c r="F16208" s="5"/>
      <c r="G16208" s="1" t="n">
        <v>61866</v>
      </c>
      <c r="H16208" s="1" t="s">
        <v>21048</v>
      </c>
      <c r="I16208" s="1" t="n">
        <v>17650</v>
      </c>
      <c r="J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bovine</v>
      </c>
      <c r="F16209" s="5"/>
      <c r="G16209" s="1" t="n">
        <v>61867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bronson</v>
      </c>
      <c r="F16210" s="5"/>
      <c r="G16210" s="1" t="n">
        <v>61868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scenic hill solar iii</v>
      </c>
      <c r="F16211" s="5"/>
      <c r="G16211" s="1" t="n">
        <v>61869</v>
      </c>
      <c r="H16211" s="1" t="s">
        <v>21052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none</v>
      </c>
      <c r="F16212" s="5"/>
      <c r="G16212" s="1" t="n">
        <v>61870</v>
      </c>
      <c r="H16212" s="1" t="s">
        <v>20678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sterling solar (tx)</v>
      </c>
      <c r="F16213" s="5"/>
      <c r="G16213" s="1" t="n">
        <v>61871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lampwick</v>
      </c>
      <c r="F16214" s="5"/>
      <c r="G16214" s="1" t="n">
        <v>61872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yellow jacket</v>
      </c>
      <c r="F16215" s="5"/>
      <c r="G16215" s="1" t="n">
        <v>61873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eddy ii</v>
      </c>
      <c r="F16216" s="5"/>
      <c r="G16216" s="1" t="n">
        <v>61874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cascade solar (tx)</v>
      </c>
      <c r="F16217" s="5"/>
      <c r="G16217" s="1" t="n">
        <v>61875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persimmon creek wind farm 1, llc</v>
      </c>
      <c r="F16218" s="5"/>
      <c r="G16218" s="1" t="n">
        <v>61876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hanover solar, llc</v>
      </c>
      <c r="F16219" s="5"/>
      <c r="G16219" s="1" t="n">
        <v>61877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john a logan college solar</v>
      </c>
      <c r="F16220" s="5"/>
      <c r="G16220" s="1" t="n">
        <v>61878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bartow solar energy llc</v>
      </c>
      <c r="F16221" s="5"/>
      <c r="G16221" s="1" t="n">
        <v>61879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morning view</v>
      </c>
      <c r="F16222" s="5"/>
      <c r="G16222" s="1" t="n">
        <v>61881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copperfield</v>
      </c>
      <c r="F16223" s="5"/>
      <c r="G16223" s="1" t="n">
        <v>61882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hopewell friends</v>
      </c>
      <c r="F16224" s="5"/>
      <c r="G16224" s="1" t="n">
        <v>61883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kearney nppd solar project</v>
      </c>
      <c r="F16225" s="5"/>
      <c r="G16225" s="1" t="n">
        <v>61884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staunton</v>
      </c>
      <c r="F16226" s="5"/>
      <c r="G16226" s="1" t="n">
        <v>61885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bar d</v>
      </c>
      <c r="F16227" s="5"/>
      <c r="G16227" s="1" t="n">
        <v>61886</v>
      </c>
      <c r="H16227" s="1" t="s">
        <v>21067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fort bliss (dea epic)</v>
      </c>
      <c r="F16228" s="5"/>
      <c r="G16228" s="1" t="n">
        <v>61887</v>
      </c>
      <c r="H16228" s="1" t="s">
        <v>21068</v>
      </c>
      <c r="I16228" s="1" t="n">
        <v>60146</v>
      </c>
      <c r="J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johnstown</v>
      </c>
      <c r="F16229" s="5"/>
      <c r="G16229" s="1" t="n">
        <v>61888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sholes wind energy center</v>
      </c>
      <c r="F16230" s="5"/>
      <c r="G16230" s="1" t="n">
        <v>61889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stryker 22, l.l.c.</v>
      </c>
      <c r="F16231" s="5"/>
      <c r="G16231" s="1" t="n">
        <v>61891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plumsted 537 llc</v>
      </c>
      <c r="F16232" s="5"/>
      <c r="G16232" s="1" t="n">
        <v>61892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bnb camden solar</v>
      </c>
      <c r="F16233" s="5"/>
      <c r="G16233" s="1" t="n">
        <v>61893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national raisin</v>
      </c>
      <c r="F16234" s="5"/>
      <c r="G16234" s="1" t="n">
        <v>61894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toyota hq plan</v>
      </c>
      <c r="F16235" s="5"/>
      <c r="G16235" s="1" t="n">
        <v>61895</v>
      </c>
      <c r="H16235" s="1" t="s">
        <v>21076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solean solar project</v>
      </c>
      <c r="F16236" s="5"/>
      <c r="G16236" s="1" t="n">
        <v>61898</v>
      </c>
      <c r="H16236" s="1" t="s">
        <v>21077</v>
      </c>
      <c r="I16236" s="1" t="n">
        <v>59474</v>
      </c>
      <c r="J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lincoln ave solar project</v>
      </c>
      <c r="F16237" s="5"/>
      <c r="G16237" s="1" t="n">
        <v>61899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blydenburgh solar project</v>
      </c>
      <c r="F16238" s="5"/>
      <c r="G16238" s="1" t="n">
        <v>61900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redstone arsenal</v>
      </c>
      <c r="F16239" s="5"/>
      <c r="G16239" s="1" t="n">
        <v>61901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holtsville solar project</v>
      </c>
      <c r="F16240" s="5"/>
      <c r="G16240" s="1" t="n">
        <v>61902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sharon springs</v>
      </c>
      <c r="F16241" s="5"/>
      <c r="G16241" s="1" t="n">
        <v>61903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north</v>
      </c>
      <c r="F16242" s="5"/>
      <c r="G16242" s="1" t="n">
        <v>61904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amsterdam south</v>
      </c>
      <c r="F16243" s="5"/>
      <c r="G16243" s="1" t="n">
        <v>61905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phoebe solar</v>
      </c>
      <c r="F16244" s="5"/>
      <c r="G16244" s="1" t="n">
        <v>61906</v>
      </c>
      <c r="H16244" s="1" t="s">
        <v>21086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springfield solar project</v>
      </c>
      <c r="F16245" s="5"/>
      <c r="G16245" s="1" t="n">
        <v>61907</v>
      </c>
      <c r="H16245" s="1" t="s">
        <v>21087</v>
      </c>
      <c r="I16245" s="1" t="n">
        <v>56990</v>
      </c>
      <c r="J16245" s="1" t="s">
        <v>20782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stratford solar center, llc</v>
      </c>
      <c r="F16246" s="5"/>
      <c r="G16246" s="1" t="n">
        <v>61908</v>
      </c>
      <c r="H16246" s="1" t="s">
        <v>21088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parkview battery</v>
      </c>
      <c r="F16247" s="5"/>
      <c r="G16247" s="1" t="n">
        <v>61909</v>
      </c>
      <c r="H16247" s="1" t="s">
        <v>21089</v>
      </c>
      <c r="I16247" s="1" t="n">
        <v>4254</v>
      </c>
      <c r="J16247" s="1" t="s">
        <v>21090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yeoman creek</v>
      </c>
      <c r="F16248" s="5"/>
      <c r="G16248" s="1" t="n">
        <v>61910</v>
      </c>
      <c r="H16248" s="1" t="s">
        <v>21091</v>
      </c>
      <c r="I16248" s="1" t="n">
        <v>59474</v>
      </c>
      <c r="J16248" s="1" t="s">
        <v>21078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mcginness hills 3</v>
      </c>
      <c r="F16249" s="5"/>
      <c r="G16249" s="1" t="n">
        <v>61912</v>
      </c>
      <c r="H16249" s="1" t="s">
        <v>21092</v>
      </c>
      <c r="I16249" s="1" t="n">
        <v>34691</v>
      </c>
      <c r="J16249" s="1" t="s">
        <v>21093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punkin center battery storage</v>
      </c>
      <c r="F16250" s="5"/>
      <c r="G16250" s="1" t="n">
        <v>61913</v>
      </c>
      <c r="H16250" s="1" t="s">
        <v>21094</v>
      </c>
      <c r="I16250" s="1" t="n">
        <v>803</v>
      </c>
      <c r="J16250" s="1" t="s">
        <v>21095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susquehanna university solar</v>
      </c>
      <c r="F16251" s="5"/>
      <c r="G16251" s="1" t="n">
        <v>61914</v>
      </c>
      <c r="H16251" s="1" t="s">
        <v>21096</v>
      </c>
      <c r="I16251" s="1" t="n">
        <v>57081</v>
      </c>
      <c r="J16251" s="1" t="s">
        <v>21029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bowie state solar</v>
      </c>
      <c r="F16252" s="5"/>
      <c r="G16252" s="1" t="n">
        <v>61915</v>
      </c>
      <c r="H16252" s="1" t="s">
        <v>21097</v>
      </c>
      <c r="I16252" s="1" t="n">
        <v>57081</v>
      </c>
      <c r="J16252" s="1" t="s">
        <v>21029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pegasus wind</v>
      </c>
      <c r="F16253" s="5"/>
      <c r="G16253" s="1" t="n">
        <v>61916</v>
      </c>
      <c r="H16253" s="1" t="s">
        <v>21098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none</v>
      </c>
      <c r="F16254" s="5"/>
      <c r="G16254" s="1" t="n">
        <v>61917</v>
      </c>
      <c r="H16254" s="1" t="s">
        <v>20678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blackville solar farm, llc</v>
      </c>
      <c r="F16255" s="5"/>
      <c r="G16255" s="1" t="n">
        <v>61918</v>
      </c>
      <c r="H16255" s="1" t="s">
        <v>21099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none</v>
      </c>
      <c r="F16256" s="5"/>
      <c r="G16256" s="1" t="n">
        <v>61919</v>
      </c>
      <c r="H16256" s="1" t="s">
        <v>20678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galloway solar farm</v>
      </c>
      <c r="F16257" s="5"/>
      <c r="G16257" s="1" t="n">
        <v>61920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tahoka wind</v>
      </c>
      <c r="F16258" s="5"/>
      <c r="G16258" s="1" t="n">
        <v>61921</v>
      </c>
      <c r="H16258" s="1" t="s">
        <v>21101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sunlight beacon</v>
      </c>
      <c r="F16259" s="5"/>
      <c r="G16259" s="1" t="n">
        <v>61922</v>
      </c>
      <c r="H16259" s="1" t="s">
        <v>21102</v>
      </c>
      <c r="I16259" s="1" t="n">
        <v>59474</v>
      </c>
      <c r="J16259" s="1" t="s">
        <v>21078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viridity energy solutions acua</v>
      </c>
      <c r="F16260" s="5"/>
      <c r="G16260" s="1" t="n">
        <v>61923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cumblerland land holdings, llc</v>
      </c>
      <c r="F16261" s="5"/>
      <c r="G16261" s="1" t="n">
        <v>61924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casa mesa wind energy center</v>
      </c>
      <c r="F16262" s="5"/>
      <c r="G16262" s="1" t="n">
        <v>61925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armadillo flats wind project, llc</v>
      </c>
      <c r="F16263" s="5"/>
      <c r="G16263" s="1" t="n">
        <v>61926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georgia-pacific taylorsville plywood</v>
      </c>
      <c r="F16264" s="5"/>
      <c r="G16264" s="1" t="n">
        <v>61927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saint albans solar</v>
      </c>
      <c r="F16265" s="5"/>
      <c r="G16265" s="1" t="n">
        <v>61928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 llc</v>
      </c>
      <c r="F16266" s="5"/>
      <c r="G16266" s="1" t="n">
        <v>61930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iii llc</v>
      </c>
      <c r="F16267" s="5"/>
      <c r="G16267" s="1" t="n">
        <v>61931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techren solar iv llc</v>
      </c>
      <c r="F16268" s="5"/>
      <c r="G16268" s="1" t="n">
        <v>61932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adams nielson solar</v>
      </c>
      <c r="F16269" s="5"/>
      <c r="G16269" s="1" t="n">
        <v>61933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wha southbridge solar park</v>
      </c>
      <c r="F16270" s="5"/>
      <c r="G16270" s="1" t="n">
        <v>61934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1634 solar</v>
      </c>
      <c r="F16271" s="5"/>
      <c r="G16271" s="1" t="n">
        <v>61935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abbot solar</v>
      </c>
      <c r="F16272" s="5"/>
      <c r="G16272" s="1" t="n">
        <v>61936</v>
      </c>
      <c r="H16272" s="1" t="s">
        <v>21115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ace solar</v>
      </c>
      <c r="F16273" s="5"/>
      <c r="G16273" s="1" t="n">
        <v>61937</v>
      </c>
      <c r="H16273" s="1" t="s">
        <v>21116</v>
      </c>
      <c r="I16273" s="1" t="n">
        <v>60163</v>
      </c>
      <c r="J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bani solar</v>
      </c>
      <c r="F16274" s="5"/>
      <c r="G16274" s="1" t="n">
        <v>61938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blacktip solar</v>
      </c>
      <c r="F16275" s="5"/>
      <c r="G16275" s="1" t="n">
        <v>61939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bloom solar</v>
      </c>
      <c r="F16276" s="5"/>
      <c r="G16276" s="1" t="n">
        <v>61940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bond solar</v>
      </c>
      <c r="F16277" s="5"/>
      <c r="G16277" s="1" t="n">
        <v>61941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gary solar</v>
      </c>
      <c r="F16278" s="5"/>
      <c r="G16278" s="1" t="n">
        <v>61942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goldenrod solar</v>
      </c>
      <c r="F16279" s="5"/>
      <c r="G16279" s="1" t="n">
        <v>61943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jessamine solar</v>
      </c>
      <c r="F16280" s="5"/>
      <c r="G16280" s="1" t="n">
        <v>61944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pelzer solar i</v>
      </c>
      <c r="F16281" s="5"/>
      <c r="G16281" s="1" t="n">
        <v>61945</v>
      </c>
      <c r="H16281" s="1" t="s">
        <v>21125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redwing solar</v>
      </c>
      <c r="F16282" s="5"/>
      <c r="G16282" s="1" t="n">
        <v>61946</v>
      </c>
      <c r="H16282" s="1" t="s">
        <v>21126</v>
      </c>
      <c r="I16282" s="1" t="n">
        <v>60163</v>
      </c>
      <c r="J16282" s="1" t="s">
        <v>21117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river solar</v>
      </c>
      <c r="F16283" s="5"/>
      <c r="G16283" s="1" t="n">
        <v>61947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sapphire solar</v>
      </c>
      <c r="F16284" s="5"/>
      <c r="G16284" s="1" t="n">
        <v>61948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south solar</v>
      </c>
      <c r="F16285" s="5"/>
      <c r="G16285" s="1" t="n">
        <v>61949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vincent solar</v>
      </c>
      <c r="F16286" s="5"/>
      <c r="G16286" s="1" t="n">
        <v>61950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watauga solar</v>
      </c>
      <c r="F16287" s="5"/>
      <c r="G16287" s="1" t="n">
        <v>61951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whitt solar</v>
      </c>
      <c r="F16288" s="5"/>
      <c r="G16288" s="1" t="n">
        <v>61952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willis solar</v>
      </c>
      <c r="F16289" s="5"/>
      <c r="G16289" s="1" t="n">
        <v>61953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</v>
      </c>
      <c r="F16290" s="5"/>
      <c r="G16290" s="1" t="n">
        <v>61954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delta solar power ii</v>
      </c>
      <c r="F16291" s="5"/>
      <c r="G16291" s="1" t="n">
        <v>61955</v>
      </c>
      <c r="H16291" s="1" t="s">
        <v>21135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mcrd parris island pv</v>
      </c>
      <c r="F16292" s="5"/>
      <c r="G16292" s="1" t="n">
        <v>61956</v>
      </c>
      <c r="H16292" s="1" t="s">
        <v>21136</v>
      </c>
      <c r="I16292" s="1" t="n">
        <v>60146</v>
      </c>
      <c r="J16292" s="1" t="s">
        <v>21069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pratt wind, llc</v>
      </c>
      <c r="F16293" s="5"/>
      <c r="G16293" s="1" t="n">
        <v>61957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broadalbin-perth solar</v>
      </c>
      <c r="F16294" s="5"/>
      <c r="G16294" s="1" t="n">
        <v>61958</v>
      </c>
      <c r="H16294" s="1" t="s">
        <v>21138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none</v>
      </c>
      <c r="F16295" s="5"/>
      <c r="G16295" s="1" t="n">
        <v>61959</v>
      </c>
      <c r="H16295" s="1" t="s">
        <v>20678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atood ii</v>
      </c>
      <c r="F16296" s="5"/>
      <c r="G16296" s="1" t="n">
        <v>61960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gaston ii</v>
      </c>
      <c r="F16297" s="5"/>
      <c r="G16297" s="1" t="n">
        <v>61961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holstein 1 solar farm</v>
      </c>
      <c r="F16298" s="5"/>
      <c r="G16298" s="1" t="n">
        <v>61962</v>
      </c>
      <c r="H16298" s="1" t="s">
        <v>21141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quakertown solar farm, llc</v>
      </c>
      <c r="F16299" s="5"/>
      <c r="G16299" s="1" t="n">
        <v>61965</v>
      </c>
      <c r="H16299" s="1" t="s">
        <v>21142</v>
      </c>
      <c r="I16299" s="1" t="n">
        <v>56990</v>
      </c>
      <c r="J16299" s="1" t="s">
        <v>20782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victoria port power ii llc</v>
      </c>
      <c r="F16300" s="5"/>
      <c r="G16300" s="1" t="n">
        <v>61966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norton solar farm</v>
      </c>
      <c r="F16301" s="5"/>
      <c r="G16301" s="1" t="n">
        <v>61967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chisago holdco llc, csg</v>
      </c>
      <c r="F16302" s="5"/>
      <c r="G16302" s="1" t="n">
        <v>61968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torrecillas wind energy, llc</v>
      </c>
      <c r="F16303" s="5"/>
      <c r="G16303" s="1" t="n">
        <v>61969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blue summit ii wind, llc</v>
      </c>
      <c r="F16304" s="5"/>
      <c r="G16304" s="1" t="n">
        <v>61970</v>
      </c>
      <c r="H16304" s="1" t="s">
        <v>21147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corcoran csg</v>
      </c>
      <c r="F16305" s="5"/>
      <c r="G16305" s="1" t="n">
        <v>61971</v>
      </c>
      <c r="H16305" s="1" t="s">
        <v>21148</v>
      </c>
      <c r="I16305" s="1" t="n">
        <v>60281</v>
      </c>
      <c r="J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richardson solar ii</v>
      </c>
      <c r="F16306" s="5"/>
      <c r="G16306" s="1" t="n">
        <v>61972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blackville solar ii</v>
      </c>
      <c r="F16307" s="5"/>
      <c r="G16307" s="1" t="n">
        <v>61973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diamond solar ii</v>
      </c>
      <c r="F16308" s="5"/>
      <c r="G16308" s="1" t="n">
        <v>61974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edison solar ii</v>
      </c>
      <c r="F16309" s="5"/>
      <c r="G16309" s="1" t="n">
        <v>61975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peony solar</v>
      </c>
      <c r="F16310" s="5"/>
      <c r="G16310" s="1" t="n">
        <v>61976</v>
      </c>
      <c r="H16310" s="1" t="s">
        <v>21154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cornillie</v>
      </c>
      <c r="F16311" s="5"/>
      <c r="G16311" s="1" t="n">
        <v>61977</v>
      </c>
      <c r="H16311" s="1" t="s">
        <v>21155</v>
      </c>
      <c r="I16311" s="1" t="n">
        <v>57081</v>
      </c>
      <c r="J16311" s="1" t="s">
        <v>21029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pinesage</v>
      </c>
      <c r="F16312" s="5"/>
      <c r="G16312" s="1" t="n">
        <v>61978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prinsburg csg (ledeboer)</v>
      </c>
      <c r="F16313" s="5"/>
      <c r="G16313" s="1" t="n">
        <v>61979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syncarpha clara city csg i (stamer)</v>
      </c>
      <c r="F16314" s="5"/>
      <c r="G16314" s="1" t="n">
        <v>61980</v>
      </c>
      <c r="H16314" s="1" t="s">
        <v>21158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columbia solar power plant</v>
      </c>
      <c r="F16315" s="5"/>
      <c r="G16315" s="1" t="n">
        <v>61982</v>
      </c>
      <c r="H16315" s="1" t="s">
        <v>21159</v>
      </c>
      <c r="I16315" s="1" t="n">
        <v>6455</v>
      </c>
      <c r="J16315" s="1" t="s">
        <v>20987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cottage grove project csg</v>
      </c>
      <c r="F16316" s="5"/>
      <c r="G16316" s="1" t="n">
        <v>61983</v>
      </c>
      <c r="H16316" s="1" t="s">
        <v>21160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solomon forks wind project, llc</v>
      </c>
      <c r="F16317" s="5"/>
      <c r="G16317" s="1" t="n">
        <v>61984</v>
      </c>
      <c r="H16317" s="1" t="s">
        <v>21161</v>
      </c>
      <c r="I16317" s="1" t="n">
        <v>56201</v>
      </c>
      <c r="J16317" s="1" t="s">
        <v>20959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colonial trail west</v>
      </c>
      <c r="F16318" s="5"/>
      <c r="G16318" s="1" t="n">
        <v>61985</v>
      </c>
      <c r="H16318" s="1" t="s">
        <v>21162</v>
      </c>
      <c r="I16318" s="1" t="n">
        <v>58468</v>
      </c>
      <c r="J16318" s="1" t="s">
        <v>20529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spring grove i</v>
      </c>
      <c r="F16319" s="5"/>
      <c r="G16319" s="1" t="n">
        <v>61986</v>
      </c>
      <c r="H16319" s="1" t="s">
        <v>21163</v>
      </c>
      <c r="I16319" s="1" t="n">
        <v>58468</v>
      </c>
      <c r="J16319" s="1" t="s">
        <v>20529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west loch solar one</v>
      </c>
      <c r="F16320" s="5"/>
      <c r="G16320" s="1" t="n">
        <v>61987</v>
      </c>
      <c r="H16320" s="1" t="s">
        <v>21164</v>
      </c>
      <c r="I16320" s="1" t="n">
        <v>19547</v>
      </c>
      <c r="J16320" s="1" t="s">
        <v>21032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citrus ridge solar</v>
      </c>
      <c r="F16321" s="5"/>
      <c r="G16321" s="1" t="n">
        <v>61988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pacific ethanol madera solar array</v>
      </c>
      <c r="F16322" s="5"/>
      <c r="G16322" s="1" t="n">
        <v>61989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tac-distributed energy resource int.</v>
      </c>
      <c r="F16323" s="5"/>
      <c r="G16323" s="1" t="n">
        <v>61990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pioneer solar (co), llc</v>
      </c>
      <c r="F16324" s="5"/>
      <c r="G16324" s="1" t="n">
        <v>61991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pisces community solar garden</v>
      </c>
      <c r="F16325" s="5"/>
      <c r="G16325" s="1" t="n">
        <v>61992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gavilan district college solar project</v>
      </c>
      <c r="F16326" s="5"/>
      <c r="G16326" s="1" t="n">
        <v>61993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sagittarius community solar gardens llc</v>
      </c>
      <c r="F16327" s="5"/>
      <c r="G16327" s="1" t="n">
        <v>61994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uc merced solar</v>
      </c>
      <c r="F16328" s="5"/>
      <c r="G16328" s="1" t="n">
        <v>61995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rankin solar center, llc</v>
      </c>
      <c r="F16329" s="5"/>
      <c r="G16329" s="1" t="n">
        <v>61996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big lake 1 solar csg</v>
      </c>
      <c r="F16330" s="5"/>
      <c r="G16330" s="1" t="n">
        <v>61997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good solar csg</v>
      </c>
      <c r="F16331" s="5"/>
      <c r="G16331" s="1" t="n">
        <v>61998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kasch solar csg</v>
      </c>
      <c r="F16332" s="5"/>
      <c r="G16332" s="1" t="n">
        <v>61999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uss rockpoint solar csg</v>
      </c>
      <c r="F16333" s="5"/>
      <c r="G16333" s="1" t="n">
        <v>62000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the bank of new york</v>
      </c>
      <c r="F16334" s="5"/>
      <c r="G16334" s="1" t="n">
        <v>62001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brooklyn hospital center</v>
      </c>
      <c r="F16335" s="5"/>
      <c r="G16335" s="1" t="n">
        <v>62002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saint catherine of siena medical center</v>
      </c>
      <c r="F16336" s="5"/>
      <c r="G16336" s="1" t="n">
        <v>62003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san pablo raceway</v>
      </c>
      <c r="F16337" s="5"/>
      <c r="G16337" s="1" t="n">
        <v>62004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gibbon solar</v>
      </c>
      <c r="F16338" s="5"/>
      <c r="G16338" s="1" t="n">
        <v>62010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richmond spider solar</v>
      </c>
      <c r="F16339" s="5"/>
      <c r="G16339" s="1" t="n">
        <v>62011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1</v>
      </c>
      <c r="F16340" s="5"/>
      <c r="G16340" s="1" t="n">
        <v>62012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pleinmont solar 2</v>
      </c>
      <c r="F16341" s="5"/>
      <c r="G16341" s="1" t="n">
        <v>62013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highlander solar station 1</v>
      </c>
      <c r="F16342" s="5"/>
      <c r="G16342" s="1" t="n">
        <v>62014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mustang two</v>
      </c>
      <c r="F16343" s="5"/>
      <c r="G16343" s="1" t="n">
        <v>62015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uc riverside lots 30 &amp; 32</v>
      </c>
      <c r="F16344" s="5"/>
      <c r="G16344" s="1" t="n">
        <v>62016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riverhead solar farm</v>
      </c>
      <c r="F16345" s="5"/>
      <c r="G16345" s="1" t="n">
        <v>62017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page solar</v>
      </c>
      <c r="F16346" s="5"/>
      <c r="G16346" s="1" t="n">
        <v>62018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holsum irish dairy</v>
      </c>
      <c r="F16347" s="5"/>
      <c r="G16347" s="1" t="n">
        <v>62019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stanford campus solar</v>
      </c>
      <c r="F16348" s="5"/>
      <c r="G16348" s="1" t="n">
        <v>62020</v>
      </c>
      <c r="H16348" s="1" t="s">
        <v>21192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franklin solar</v>
      </c>
      <c r="F16349" s="5"/>
      <c r="G16349" s="1" t="n">
        <v>62021</v>
      </c>
      <c r="H16349" s="1" t="s">
        <v>21193</v>
      </c>
      <c r="I16349" s="1" t="n">
        <v>58135</v>
      </c>
      <c r="J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lincoln land energy center</v>
      </c>
      <c r="F16350" s="5"/>
      <c r="G16350" s="1" t="n">
        <v>62022</v>
      </c>
      <c r="H16350" s="1" t="s">
        <v>21195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wilson solar</v>
      </c>
      <c r="F16351" s="5"/>
      <c r="G16351" s="1" t="n">
        <v>62023</v>
      </c>
      <c r="H16351" s="1" t="s">
        <v>21196</v>
      </c>
      <c r="I16351" s="1" t="n">
        <v>58135</v>
      </c>
      <c r="J16351" s="1" t="s">
        <v>21194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jefferson solar</v>
      </c>
      <c r="F16352" s="5"/>
      <c r="G16352" s="1" t="n">
        <v>62024</v>
      </c>
      <c r="H16352" s="1" t="s">
        <v>21197</v>
      </c>
      <c r="I16352" s="1" t="n">
        <v>58135</v>
      </c>
      <c r="J16352" s="1" t="s">
        <v>21194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hamilton solar</v>
      </c>
      <c r="F16353" s="5"/>
      <c r="G16353" s="1" t="n">
        <v>62025</v>
      </c>
      <c r="H16353" s="1" t="s">
        <v>21198</v>
      </c>
      <c r="I16353" s="1" t="n">
        <v>58135</v>
      </c>
      <c r="J16353" s="1" t="s">
        <v>21194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adams solar</v>
      </c>
      <c r="F16354" s="5"/>
      <c r="G16354" s="1" t="n">
        <v>62026</v>
      </c>
      <c r="H16354" s="1" t="s">
        <v>21199</v>
      </c>
      <c r="I16354" s="1" t="n">
        <v>58135</v>
      </c>
      <c r="J16354" s="1" t="s">
        <v>21194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caldwell wastewater treatment plant</v>
      </c>
      <c r="F16355" s="5"/>
      <c r="G16355" s="1" t="n">
        <v>62027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csu long beach lots 7 &amp; 14</v>
      </c>
      <c r="F16356" s="5"/>
      <c r="G16356" s="1" t="n">
        <v>62028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enfield community solar</v>
      </c>
      <c r="F16357" s="5"/>
      <c r="G16357" s="1" t="n">
        <v>62029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lindstrom solar csg</v>
      </c>
      <c r="F16358" s="5"/>
      <c r="G16358" s="1" t="n">
        <v>62030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saint cloud solar csg</v>
      </c>
      <c r="F16359" s="5"/>
      <c r="G16359" s="1" t="n">
        <v>62031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nautilus winsted solar csg</v>
      </c>
      <c r="F16360" s="5"/>
      <c r="G16360" s="1" t="n">
        <v>62032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baer road csg</v>
      </c>
      <c r="F16361" s="5"/>
      <c r="G16361" s="1" t="n">
        <v>62034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glaciers edge wind project</v>
      </c>
      <c r="F16362" s="5"/>
      <c r="G16362" s="1" t="n">
        <v>62035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sartell holdco csg</v>
      </c>
      <c r="F16363" s="5"/>
      <c r="G16363" s="1" t="n">
        <v>62036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rollingstone holdco csg</v>
      </c>
      <c r="F16364" s="5"/>
      <c r="G16364" s="1" t="n">
        <v>62037</v>
      </c>
      <c r="H16364" s="1" t="s">
        <v>21209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rita east</v>
      </c>
      <c r="F16365" s="5"/>
      <c r="G16365" s="1" t="n">
        <v>62038</v>
      </c>
      <c r="H16365" s="1" t="s">
        <v>21210</v>
      </c>
      <c r="I16365" s="1" t="n">
        <v>49893</v>
      </c>
      <c r="J16365" s="1" t="s">
        <v>11655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santa rosa junior college petaluma solar</v>
      </c>
      <c r="F16366" s="5"/>
      <c r="G16366" s="1" t="n">
        <v>62039</v>
      </c>
      <c r="H16366" s="1" t="s">
        <v>21211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becker solar csg</v>
      </c>
      <c r="F16367" s="5"/>
      <c r="G16367" s="1" t="n">
        <v>62040</v>
      </c>
      <c r="H16367" s="1" t="s">
        <v>21212</v>
      </c>
      <c r="I16367" s="1" t="n">
        <v>60117</v>
      </c>
      <c r="J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cuyahoga county landfill</v>
      </c>
      <c r="F16368" s="5"/>
      <c r="G16368" s="1" t="n">
        <v>62041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uss solar rapids csg</v>
      </c>
      <c r="F16369" s="5"/>
      <c r="G16369" s="1" t="n">
        <v>62042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first baptist church of glenarden</v>
      </c>
      <c r="F16370" s="5"/>
      <c r="G16370" s="1" t="n">
        <v>62043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solar dawn csg</v>
      </c>
      <c r="F16371" s="5"/>
      <c r="G16371" s="1" t="n">
        <v>62044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norelius solar csg</v>
      </c>
      <c r="F16372" s="5"/>
      <c r="G16372" s="1" t="n">
        <v>62045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nillie corn solar csg</v>
      </c>
      <c r="F16373" s="5"/>
      <c r="G16373" s="1" t="n">
        <v>62046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jj solar csg</v>
      </c>
      <c r="F16374" s="5"/>
      <c r="G16374" s="1" t="n">
        <v>62047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dubhe solar csg</v>
      </c>
      <c r="F16375" s="5"/>
      <c r="G16375" s="1" t="n">
        <v>62048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uss brockway solar csg</v>
      </c>
      <c r="F16376" s="5"/>
      <c r="G16376" s="1" t="n">
        <v>62049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kingsbrook jewish medical center</v>
      </c>
      <c r="F16377" s="5"/>
      <c r="G16377" s="1" t="n">
        <v>62050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st johns riverside hospital</v>
      </c>
      <c r="F16378" s="5"/>
      <c r="G16378" s="1" t="n">
        <v>62051</v>
      </c>
      <c r="H16378" s="1" t="s">
        <v>21224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citizens imperial solar</v>
      </c>
      <c r="F16379" s="5"/>
      <c r="G16379" s="1" t="n">
        <v>62052</v>
      </c>
      <c r="H16379" s="1" t="s">
        <v>21225</v>
      </c>
      <c r="I16379" s="1" t="n">
        <v>58871</v>
      </c>
      <c r="J16379" s="1" t="s">
        <v>20743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syncarpha dodge 1 csg</v>
      </c>
      <c r="F16380" s="5"/>
      <c r="G16380" s="1" t="n">
        <v>62053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alpha value solar</v>
      </c>
      <c r="F16381" s="5"/>
      <c r="G16381" s="1" t="n">
        <v>62054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wareham solar pv</v>
      </c>
      <c r="F16382" s="5"/>
      <c r="G16382" s="1" t="n">
        <v>62055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lancaster</v>
      </c>
      <c r="F16383" s="5"/>
      <c r="G16383" s="1" t="n">
        <v>62056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hazlehurst iii</v>
      </c>
      <c r="F16384" s="5"/>
      <c r="G16384" s="1" t="n">
        <v>62057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sr terrell</v>
      </c>
      <c r="F16385" s="5"/>
      <c r="G16385" s="1" t="n">
        <v>62058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east longmeadow solar pv</v>
      </c>
      <c r="F16386" s="5"/>
      <c r="G16386" s="1" t="n">
        <v>62059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hampton mn gre</v>
      </c>
      <c r="F16387" s="5"/>
      <c r="G16387" s="1" t="n">
        <v>62060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anoka county mn conx</v>
      </c>
      <c r="F16388" s="5"/>
      <c r="G16388" s="1" t="n">
        <v>62061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athens mn conx</v>
      </c>
      <c r="F16389" s="5"/>
      <c r="G16389" s="1" t="n">
        <v>62062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greenfield solar pv</v>
      </c>
      <c r="F16390" s="5"/>
      <c r="G16390" s="1" t="n">
        <v>62063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hinsdale solar pv</v>
      </c>
      <c r="F16391" s="5"/>
      <c r="G16391" s="1" t="n">
        <v>62064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savoy solar pv</v>
      </c>
      <c r="F16392" s="5"/>
      <c r="G16392" s="1" t="n">
        <v>62065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southampton solar pv</v>
      </c>
      <c r="F16393" s="5"/>
      <c r="G16393" s="1" t="n">
        <v>62066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urtica solar project</v>
      </c>
      <c r="F16394" s="5"/>
      <c r="G16394" s="1" t="n">
        <v>62067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typha solar project</v>
      </c>
      <c r="F16395" s="5"/>
      <c r="G16395" s="1" t="n">
        <v>62068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penstemon solar project</v>
      </c>
      <c r="F16396" s="5"/>
      <c r="G16396" s="1" t="n">
        <v>62069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fumaria solar project</v>
      </c>
      <c r="F16397" s="5"/>
      <c r="G16397" s="1" t="n">
        <v>62070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camas solar project</v>
      </c>
      <c r="F16398" s="5"/>
      <c r="G16398" s="1" t="n">
        <v>62071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springfield solar pv</v>
      </c>
      <c r="F16399" s="5"/>
      <c r="G16399" s="1" t="n">
        <v>62072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hampden solar pv</v>
      </c>
      <c r="F16400" s="5"/>
      <c r="G16400" s="1" t="n">
        <v>62073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bd of educ of queen anne's cnty, cnty hs</v>
      </c>
      <c r="F16401" s="5"/>
      <c r="G16401" s="1" t="n">
        <v>62074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pima community college</v>
      </c>
      <c r="F16402" s="5"/>
      <c r="G16402" s="1" t="n">
        <v>62075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town of branford</v>
      </c>
      <c r="F16403" s="5"/>
      <c r="G16403" s="1" t="n">
        <v>62076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blue shld of cal- el dorado hlls mtr b</v>
      </c>
      <c r="F16404" s="5"/>
      <c r="G16404" s="1" t="n">
        <v>62077</v>
      </c>
      <c r="H16404" s="1" t="s">
        <v>21250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whispering willow north</v>
      </c>
      <c r="F16405" s="5"/>
      <c r="G16405" s="1" t="n">
        <v>62079</v>
      </c>
      <c r="H16405" s="1" t="s">
        <v>21251</v>
      </c>
      <c r="I16405" s="1" t="n">
        <v>9417</v>
      </c>
      <c r="J16405" s="1" t="s">
        <v>20746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richland</v>
      </c>
      <c r="F16406" s="5"/>
      <c r="G16406" s="1" t="n">
        <v>62080</v>
      </c>
      <c r="H16406" s="1" t="s">
        <v>20037</v>
      </c>
      <c r="I16406" s="1" t="n">
        <v>9417</v>
      </c>
      <c r="J16406" s="1" t="s">
        <v>20746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golden plains</v>
      </c>
      <c r="F16407" s="5"/>
      <c r="G16407" s="1" t="n">
        <v>62081</v>
      </c>
      <c r="H16407" s="1" t="s">
        <v>21252</v>
      </c>
      <c r="I16407" s="1" t="n">
        <v>9417</v>
      </c>
      <c r="J16407" s="1" t="s">
        <v>20746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southwick solar pv</v>
      </c>
      <c r="F16408" s="5"/>
      <c r="G16408" s="1" t="n">
        <v>62082</v>
      </c>
      <c r="H16408" s="1" t="s">
        <v>21253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2 csg</v>
      </c>
      <c r="F16409" s="5"/>
      <c r="G16409" s="1" t="n">
        <v>62084</v>
      </c>
      <c r="H16409" s="1" t="s">
        <v>21254</v>
      </c>
      <c r="I16409" s="1" t="n">
        <v>60117</v>
      </c>
      <c r="J16409" s="1" t="s">
        <v>21213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3 csg</v>
      </c>
      <c r="F16410" s="5"/>
      <c r="G16410" s="1" t="n">
        <v>62085</v>
      </c>
      <c r="H16410" s="1" t="s">
        <v>21255</v>
      </c>
      <c r="I16410" s="1" t="n">
        <v>60117</v>
      </c>
      <c r="J16410" s="1" t="s">
        <v>21213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4 csg</v>
      </c>
      <c r="F16411" s="5"/>
      <c r="G16411" s="1" t="n">
        <v>62086</v>
      </c>
      <c r="H16411" s="1" t="s">
        <v>21256</v>
      </c>
      <c r="I16411" s="1" t="n">
        <v>60117</v>
      </c>
      <c r="J16411" s="1" t="s">
        <v>21213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becker solar 5 csg</v>
      </c>
      <c r="F16412" s="5"/>
      <c r="G16412" s="1" t="n">
        <v>62087</v>
      </c>
      <c r="H16412" s="1" t="s">
        <v>21257</v>
      </c>
      <c r="I16412" s="1" t="n">
        <v>60117</v>
      </c>
      <c r="J16412" s="1" t="s">
        <v>21213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schultz csg</v>
      </c>
      <c r="F16413" s="5"/>
      <c r="G16413" s="1" t="n">
        <v>62088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panda solar nc 1, llc</v>
      </c>
      <c r="F16414" s="5"/>
      <c r="G16414" s="1" t="n">
        <v>62089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sunderland solar pv</v>
      </c>
      <c r="F16415" s="5"/>
      <c r="G16415" s="1" t="n">
        <v>62090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hatfield solar pv</v>
      </c>
      <c r="F16416" s="5"/>
      <c r="G16416" s="1" t="n">
        <v>62091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montague site 36-grosolar</v>
      </c>
      <c r="F16417" s="5"/>
      <c r="G16417" s="1" t="n">
        <v>62092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east springfield solar pv</v>
      </c>
      <c r="F16418" s="5"/>
      <c r="G16418" s="1" t="n">
        <v>62093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quarter horse solar</v>
      </c>
      <c r="F16419" s="5"/>
      <c r="G16419" s="1" t="n">
        <v>62095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atkinson solar ii</v>
      </c>
      <c r="F16420" s="5"/>
      <c r="G16420" s="1" t="n">
        <v>62096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ludlow site 72 - conti</v>
      </c>
      <c r="F16421" s="5"/>
      <c r="G16421" s="1" t="n">
        <v>62097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tiller csg</v>
      </c>
      <c r="F16422" s="5"/>
      <c r="G16422" s="1" t="n">
        <v>62098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hammer csg</v>
      </c>
      <c r="F16423" s="5"/>
      <c r="G16423" s="1" t="n">
        <v>62099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warrenton i solar</v>
      </c>
      <c r="F16424" s="5"/>
      <c r="G16424" s="1" t="n">
        <v>62100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bladenboro solar 2</v>
      </c>
      <c r="F16425" s="5"/>
      <c r="G16425" s="1" t="n">
        <v>62101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sadiebrook nc solar</v>
      </c>
      <c r="F16426" s="5"/>
      <c r="G16426" s="1" t="n">
        <v>62102</v>
      </c>
      <c r="H16426" s="1" t="s">
        <v>21271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kossuth</v>
      </c>
      <c r="F16427" s="5"/>
      <c r="G16427" s="1" t="n">
        <v>62103</v>
      </c>
      <c r="H16427" s="1" t="s">
        <v>21272</v>
      </c>
      <c r="I16427" s="1" t="n">
        <v>20856</v>
      </c>
      <c r="J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lane solar</v>
      </c>
      <c r="F16428" s="5"/>
      <c r="G16428" s="1" t="n">
        <v>62104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monticello project csg</v>
      </c>
      <c r="F16429" s="5"/>
      <c r="G16429" s="1" t="n">
        <v>62105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green hill, llc</v>
      </c>
      <c r="F16430" s="5"/>
      <c r="G16430" s="1" t="n">
        <v>62106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ii, llc</v>
      </c>
      <c r="F16431" s="5"/>
      <c r="G16431" s="1" t="n">
        <v>62107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 iii, llc</v>
      </c>
      <c r="F16432" s="5"/>
      <c r="G16432" s="1" t="n">
        <v>62108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plainfield, llc</v>
      </c>
      <c r="F16433" s="5"/>
      <c r="G16433" s="1" t="n">
        <v>62109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i, llc</v>
      </c>
      <c r="F16434" s="5"/>
      <c r="G16434" s="1" t="n">
        <v>62110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ii, llc</v>
      </c>
      <c r="F16435" s="5"/>
      <c r="G16435" s="1" t="n">
        <v>62111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wed shun iii, llc</v>
      </c>
      <c r="F16436" s="5"/>
      <c r="G16436" s="1" t="n">
        <v>62112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strauss wind farm</v>
      </c>
      <c r="F16437" s="5"/>
      <c r="G16437" s="1" t="n">
        <v>62113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roseville solar</v>
      </c>
      <c r="F16438" s="5"/>
      <c r="G16438" s="1" t="n">
        <v>62114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aes alamitos energy center</v>
      </c>
      <c r="F16439" s="5"/>
      <c r="G16439" s="1" t="n">
        <v>62115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beloit memorial hospital power plant</v>
      </c>
      <c r="F16440" s="5"/>
      <c r="G16440" s="1" t="n">
        <v>62117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wed gw solar, llc</v>
      </c>
      <c r="F16441" s="5"/>
      <c r="G16441" s="1" t="n">
        <v>62118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university park solar</v>
      </c>
      <c r="F16442" s="5"/>
      <c r="G16442" s="1" t="n">
        <v>62119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2, llc</v>
      </c>
      <c r="F16443" s="5"/>
      <c r="G16443" s="1" t="n">
        <v>62120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3, llc</v>
      </c>
      <c r="F16444" s="5"/>
      <c r="G16444" s="1" t="n">
        <v>62121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4, llc</v>
      </c>
      <c r="F16445" s="5"/>
      <c r="G16445" s="1" t="n">
        <v>62122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5, llc</v>
      </c>
      <c r="F16446" s="5"/>
      <c r="G16446" s="1" t="n">
        <v>62123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6, llc</v>
      </c>
      <c r="F16447" s="5"/>
      <c r="G16447" s="1" t="n">
        <v>62124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7, llc</v>
      </c>
      <c r="F16448" s="5"/>
      <c r="G16448" s="1" t="n">
        <v>62125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8, llc</v>
      </c>
      <c r="F16449" s="5"/>
      <c r="G16449" s="1" t="n">
        <v>62126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9, llc</v>
      </c>
      <c r="F16450" s="5"/>
      <c r="G16450" s="1" t="n">
        <v>62127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10, llc</v>
      </c>
      <c r="F16451" s="5"/>
      <c r="G16451" s="1" t="n">
        <v>62128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panda solar nc 11, llc</v>
      </c>
      <c r="F16452" s="5"/>
      <c r="G16452" s="1" t="n">
        <v>62129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roseman</v>
      </c>
      <c r="F16453" s="5"/>
      <c r="G16453" s="1" t="n">
        <v>62130</v>
      </c>
      <c r="H16453" s="1" t="s">
        <v>21299</v>
      </c>
    </row>
    <row r="16454" customFormat="false" ht="15" hidden="false" customHeight="true" outlineLevel="0" collapsed="false">
      <c r="A16454" s="1" t="n">
        <f aca="false">IF(IFERROR((MATCH(G16454,$G$1:$G$12712,0)),0),INDEX($A$1:$A$12712,MATCH(G16454,$G$1:$G$12712,0)),MAX($A$2:$A16453)+1)</f>
        <v>12327</v>
      </c>
      <c r="C16454" s="1" t="str">
        <f aca="false">IF(H16454="",F16454,H16454)</f>
        <v>red toad 4451 buffalo road, llc</v>
      </c>
      <c r="F16454" s="5"/>
      <c r="G16454" s="1" t="n">
        <v>62131</v>
      </c>
      <c r="H16454" s="1" t="s">
        <v>21300</v>
      </c>
    </row>
    <row r="16455" customFormat="false" ht="15" hidden="false" customHeight="true" outlineLevel="0" collapsed="false">
      <c r="A16455" s="1" t="n">
        <f aca="false">A12310</f>
        <v>10711</v>
      </c>
      <c r="C16455" s="1" t="str">
        <f aca="false">IF(H16455="",F16455,H16455)</f>
        <v>beaver creek ii wind</v>
      </c>
      <c r="F16455" s="5"/>
      <c r="G16455" s="1" t="n">
        <v>62134</v>
      </c>
      <c r="H16455" s="1" t="s">
        <v>21301</v>
      </c>
      <c r="I16455" s="1" t="n">
        <v>12341</v>
      </c>
      <c r="J16455" s="1" t="s">
        <v>20549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palmer</v>
      </c>
      <c r="F16456" s="5"/>
      <c r="G16456" s="1" t="n">
        <v>62135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arthur solar, llc</v>
      </c>
      <c r="F16457" s="5"/>
      <c r="G16457" s="1" t="n">
        <v>62136</v>
      </c>
      <c r="H16457" s="1" t="s">
        <v>21303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eichtens ii csg</v>
      </c>
      <c r="F16458" s="5"/>
      <c r="G16458" s="1" t="n">
        <v>62137</v>
      </c>
      <c r="H16458" s="1" t="s">
        <v>21304</v>
      </c>
      <c r="I16458" s="1" t="n">
        <v>57081</v>
      </c>
      <c r="J16458" s="1" t="s">
        <v>21029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barone csg</v>
      </c>
      <c r="F16459" s="5"/>
      <c r="G16459" s="1" t="n">
        <v>62138</v>
      </c>
      <c r="H16459" s="1" t="s">
        <v>21305</v>
      </c>
      <c r="I16459" s="1" t="n">
        <v>57081</v>
      </c>
      <c r="J16459" s="1" t="s">
        <v>21029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huneke ii csg</v>
      </c>
      <c r="F16460" s="5"/>
      <c r="G16460" s="1" t="n">
        <v>62139</v>
      </c>
      <c r="H16460" s="1" t="s">
        <v>21306</v>
      </c>
      <c r="I16460" s="1" t="n">
        <v>57081</v>
      </c>
      <c r="J16460" s="1" t="s">
        <v>21029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rambler</v>
      </c>
      <c r="F16461" s="5"/>
      <c r="G16461" s="1" t="n">
        <v>62141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amadeus wind farm</v>
      </c>
      <c r="F16462" s="5"/>
      <c r="G16462" s="1" t="n">
        <v>62142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msc-greycloud01 community solar</v>
      </c>
      <c r="F16463" s="5"/>
      <c r="G16463" s="1" t="n">
        <v>62143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msc-scandia01 csg</v>
      </c>
      <c r="F16464" s="5"/>
      <c r="G16464" s="1" t="n">
        <v>62144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solar 1 llc</v>
      </c>
      <c r="F16465" s="5"/>
      <c r="G16465" s="1" t="n">
        <v>62145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minisink community solar 2 llc</v>
      </c>
      <c r="F16466" s="5"/>
      <c r="G16466" s="1" t="n">
        <v>62146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kce ny 1</v>
      </c>
      <c r="F16467" s="5"/>
      <c r="G16467" s="1" t="n">
        <v>62147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goose lake mn dpc-gm</v>
      </c>
      <c r="F16468" s="5"/>
      <c r="G16468" s="1" t="n">
        <v>62148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syncarpha eagle nest</v>
      </c>
      <c r="F16469" s="5"/>
      <c r="G16469" s="1" t="n">
        <v>62149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chaffey college rancho cucamonga campus</v>
      </c>
      <c r="F16470" s="5"/>
      <c r="G16470" s="1" t="n">
        <v>62150</v>
      </c>
      <c r="H16470" s="1" t="s">
        <v>21316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clif bar bakery of twin falls</v>
      </c>
      <c r="F16471" s="5"/>
      <c r="G16471" s="1" t="n">
        <v>62151</v>
      </c>
      <c r="H16471" s="1" t="s">
        <v>21317</v>
      </c>
      <c r="I16471" s="1" t="n">
        <v>57449</v>
      </c>
      <c r="J16471" s="1" t="s">
        <v>21318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ikea live oak rooftop pv system</v>
      </c>
      <c r="F16472" s="5"/>
      <c r="G16472" s="1" t="n">
        <v>62152</v>
      </c>
      <c r="H16472" s="1" t="s">
        <v>21319</v>
      </c>
      <c r="I16472" s="1" t="n">
        <v>57389</v>
      </c>
      <c r="J16472" s="1" t="s">
        <v>20996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kelly bridge road community solar farm</v>
      </c>
      <c r="F16473" s="5"/>
      <c r="G16473" s="1" t="n">
        <v>62154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hospital rd community solar farm</v>
      </c>
      <c r="F16474" s="5"/>
      <c r="G16474" s="1" t="n">
        <v>62155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pool brook rd community solar farm</v>
      </c>
      <c r="F16475" s="5"/>
      <c r="G16475" s="1" t="n">
        <v>62156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breesport road community solar farm</v>
      </c>
      <c r="F16476" s="5"/>
      <c r="G16476" s="1" t="n">
        <v>62157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#1 community solar farm</v>
      </c>
      <c r="F16477" s="5"/>
      <c r="G16477" s="1" t="n">
        <v>62158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sacket lake rd #2 community solar farm</v>
      </c>
      <c r="F16478" s="5"/>
      <c r="G16478" s="1" t="n">
        <v>62159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turner rd community solar project</v>
      </c>
      <c r="F16479" s="5"/>
      <c r="G16479" s="1" t="n">
        <v>62160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galactic wind</v>
      </c>
      <c r="F16480" s="5"/>
      <c r="G16480" s="1" t="n">
        <v>62161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4710 hosting</v>
      </c>
      <c r="F16481" s="5"/>
      <c r="G16481" s="1" t="n">
        <v>62162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iii</v>
      </c>
      <c r="F16482" s="5"/>
      <c r="G16482" s="1" t="n">
        <v>62163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meridian ii</v>
      </c>
      <c r="F16483" s="5"/>
      <c r="G16483" s="1" t="n">
        <v>62164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snipesville</v>
      </c>
      <c r="F16484" s="5"/>
      <c r="G16484" s="1" t="n">
        <v>62165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county home solar llc</v>
      </c>
      <c r="F16485" s="5"/>
      <c r="G16485" s="1" t="n">
        <v>62167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church road solar llc</v>
      </c>
      <c r="F16486" s="5"/>
      <c r="G16486" s="1" t="n">
        <v>62168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boring solar llc</v>
      </c>
      <c r="F16487" s="5"/>
      <c r="G16487" s="1" t="n">
        <v>62169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ballston solar llc</v>
      </c>
      <c r="F16488" s="5"/>
      <c r="G16488" s="1" t="n">
        <v>62170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labish solar llc</v>
      </c>
      <c r="F16489" s="5"/>
      <c r="G16489" s="1" t="n">
        <v>62171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birch</v>
      </c>
      <c r="F16490" s="5"/>
      <c r="G16490" s="1" t="n">
        <v>62172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sr jonesborough</v>
      </c>
      <c r="F16491" s="5"/>
      <c r="G16491" s="1" t="n">
        <v>62173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maimonides medical center</v>
      </c>
      <c r="F16492" s="5"/>
      <c r="G16492" s="1" t="n">
        <v>62174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diablo energy storage</v>
      </c>
      <c r="F16493" s="5"/>
      <c r="G16493" s="1" t="n">
        <v>62175</v>
      </c>
      <c r="H16493" s="1" t="s">
        <v>21340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berry nmw cogens</v>
      </c>
      <c r="F16494" s="5"/>
      <c r="G16494" s="1" t="n">
        <v>62176</v>
      </c>
      <c r="H16494" s="1" t="s">
        <v>21341</v>
      </c>
      <c r="I16494" s="1" t="n">
        <v>1569</v>
      </c>
      <c r="J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desert harvest, llc</v>
      </c>
      <c r="F16495" s="5"/>
      <c r="G16495" s="1" t="n">
        <v>62177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ashley solar (sc)</v>
      </c>
      <c r="F16496" s="5"/>
      <c r="G16496" s="1" t="n">
        <v>62179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atlantic solar</v>
      </c>
      <c r="F16497" s="5"/>
      <c r="G16497" s="1" t="n">
        <v>62180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 &amp; k solar</v>
      </c>
      <c r="F16498" s="5"/>
      <c r="G16498" s="1" t="n">
        <v>62181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battle solar</v>
      </c>
      <c r="F16499" s="5"/>
      <c r="G16499" s="1" t="n">
        <v>62182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bell solar</v>
      </c>
      <c r="F16500" s="5"/>
      <c r="G16500" s="1" t="n">
        <v>62183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big fork solar</v>
      </c>
      <c r="F16501" s="5"/>
      <c r="G16501" s="1" t="n">
        <v>62184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birch solar</v>
      </c>
      <c r="F16502" s="5"/>
      <c r="G16502" s="1" t="n">
        <v>62185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chapman solar</v>
      </c>
      <c r="F16503" s="5"/>
      <c r="G16503" s="1" t="n">
        <v>62186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clark solar</v>
      </c>
      <c r="F16504" s="5"/>
      <c r="G16504" s="1" t="n">
        <v>62187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colleton solar</v>
      </c>
      <c r="F16505" s="5"/>
      <c r="G16505" s="1" t="n">
        <v>62188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collins farm solar</v>
      </c>
      <c r="F16506" s="5"/>
      <c r="G16506" s="1" t="n">
        <v>62189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crossroads solar</v>
      </c>
      <c r="F16507" s="5"/>
      <c r="G16507" s="1" t="n">
        <v>62190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cnmec solar energy center</v>
      </c>
      <c r="F16508" s="5"/>
      <c r="G16508" s="1" t="n">
        <v>62191</v>
      </c>
      <c r="H16508" s="1" t="s">
        <v>21356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blue water energy center</v>
      </c>
      <c r="F16509" s="5"/>
      <c r="G16509" s="1" t="n">
        <v>62192</v>
      </c>
      <c r="H16509" s="1" t="s">
        <v>21357</v>
      </c>
      <c r="I16509" s="1" t="n">
        <v>5109</v>
      </c>
      <c r="J16509" s="1" t="s">
        <v>18284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winegar csg</v>
      </c>
      <c r="F16510" s="5"/>
      <c r="G16510" s="1" t="n">
        <v>62193</v>
      </c>
      <c r="H16510" s="1" t="s">
        <v>21358</v>
      </c>
      <c r="I16510" s="1" t="n">
        <v>57081</v>
      </c>
      <c r="J16510" s="1" t="s">
        <v>21029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bolduan csg</v>
      </c>
      <c r="F16511" s="5"/>
      <c r="G16511" s="1" t="n">
        <v>62194</v>
      </c>
      <c r="H16511" s="1" t="s">
        <v>21359</v>
      </c>
      <c r="I16511" s="1" t="n">
        <v>57081</v>
      </c>
      <c r="J16511" s="1" t="s">
        <v>21029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guse csg</v>
      </c>
      <c r="F16512" s="5"/>
      <c r="G16512" s="1" t="n">
        <v>62195</v>
      </c>
      <c r="H16512" s="1" t="s">
        <v>21360</v>
      </c>
      <c r="I16512" s="1" t="n">
        <v>57081</v>
      </c>
      <c r="J16512" s="1" t="s">
        <v>21029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hadley 2 solar, llc</v>
      </c>
      <c r="F16513" s="5"/>
      <c r="G16513" s="1" t="n">
        <v>62196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east bridgewater solar</v>
      </c>
      <c r="F16514" s="5"/>
      <c r="G16514" s="1" t="n">
        <v>62197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griffin road solar, llc</v>
      </c>
      <c r="F16515" s="5"/>
      <c r="G16515" s="1" t="n">
        <v>62198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ashby solar, llc</v>
      </c>
      <c r="F16516" s="5"/>
      <c r="G16516" s="1" t="n">
        <v>62199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hillcrest solar</v>
      </c>
      <c r="F16517" s="5"/>
      <c r="G16517" s="1" t="n">
        <v>62200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dudley solar</v>
      </c>
      <c r="F16518" s="5"/>
      <c r="G16518" s="1" t="n">
        <v>62201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williamsburg</v>
      </c>
      <c r="F16519" s="5"/>
      <c r="G16519" s="1" t="n">
        <v>62202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monson solar, llc</v>
      </c>
      <c r="F16520" s="5"/>
      <c r="G16520" s="1" t="n">
        <v>62203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red toad 5840 buffalo road, llc</v>
      </c>
      <c r="F16521" s="5"/>
      <c r="G16521" s="1" t="n">
        <v>62204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nickelson solar, llc</v>
      </c>
      <c r="F16522" s="5"/>
      <c r="G16522" s="1" t="n">
        <v>62205</v>
      </c>
      <c r="H16522" s="1" t="s">
        <v>21370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hibiscus solar energy center</v>
      </c>
      <c r="F16523" s="5"/>
      <c r="G16523" s="1" t="n">
        <v>62206</v>
      </c>
      <c r="H16523" s="1" t="s">
        <v>21371</v>
      </c>
      <c r="I16523" s="1" t="n">
        <v>6452</v>
      </c>
      <c r="J16523" s="1" t="s">
        <v>15369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reloj del sol wind farm</v>
      </c>
      <c r="F16524" s="5"/>
      <c r="G16524" s="1" t="n">
        <v>62207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nist solar</v>
      </c>
      <c r="F16525" s="5"/>
      <c r="G16525" s="1" t="n">
        <v>62208</v>
      </c>
      <c r="H16525" s="1" t="s">
        <v>21373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randolph csg pv1-5</v>
      </c>
      <c r="F16526" s="5"/>
      <c r="G16526" s="1" t="n">
        <v>62209</v>
      </c>
      <c r="H16526" s="1" t="s">
        <v>21374</v>
      </c>
      <c r="I16526" s="1" t="n">
        <v>58970</v>
      </c>
      <c r="J16526" s="1" t="s">
        <v>20666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felton csg pv1-5</v>
      </c>
      <c r="F16527" s="5"/>
      <c r="G16527" s="1" t="n">
        <v>62210</v>
      </c>
      <c r="H16527" s="1" t="s">
        <v>21375</v>
      </c>
      <c r="I16527" s="1" t="n">
        <v>58970</v>
      </c>
      <c r="J16527" s="1" t="s">
        <v>20666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denmark solar</v>
      </c>
      <c r="F16528" s="5"/>
      <c r="G16528" s="1" t="n">
        <v>62211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fairfield solar</v>
      </c>
      <c r="F16529" s="5"/>
      <c r="G16529" s="1" t="n">
        <v>62212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fishwater solar</v>
      </c>
      <c r="F16530" s="5"/>
      <c r="G16530" s="1" t="n">
        <v>62213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flip solar</v>
      </c>
      <c r="F16531" s="5"/>
      <c r="G16531" s="1" t="n">
        <v>62214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foreman solar</v>
      </c>
      <c r="F16532" s="5"/>
      <c r="G16532" s="1" t="n">
        <v>62215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gaines solar</v>
      </c>
      <c r="F16533" s="5"/>
      <c r="G16533" s="1" t="n">
        <v>62216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geb solar</v>
      </c>
      <c r="F16534" s="5"/>
      <c r="G16534" s="1" t="n">
        <v>62217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gedosch solar ii</v>
      </c>
      <c r="F16535" s="5"/>
      <c r="G16535" s="1" t="n">
        <v>62218</v>
      </c>
      <c r="H16535" s="1" t="s">
        <v>21383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ashburnham energy storage project</v>
      </c>
      <c r="F16536" s="5"/>
      <c r="G16536" s="1" t="n">
        <v>62219</v>
      </c>
      <c r="H16536" s="1" t="s">
        <v>21384</v>
      </c>
      <c r="I16536" s="1" t="n">
        <v>11806</v>
      </c>
      <c r="J16536" s="1" t="s">
        <v>21385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east fork wind project, llc</v>
      </c>
      <c r="F16537" s="5"/>
      <c r="G16537" s="1" t="n">
        <v>62220</v>
      </c>
      <c r="H16537" s="1" t="s">
        <v>21386</v>
      </c>
      <c r="I16537" s="1" t="n">
        <v>56201</v>
      </c>
      <c r="J16537" s="1" t="s">
        <v>20959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culpepper solar</v>
      </c>
      <c r="F16538" s="5"/>
      <c r="G16538" s="1" t="n">
        <v>62221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dadswell solar</v>
      </c>
      <c r="F16539" s="5"/>
      <c r="G16539" s="1" t="n">
        <v>62222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warren solar farm llc</v>
      </c>
      <c r="F16540" s="5"/>
      <c r="G16540" s="1" t="n">
        <v>62223</v>
      </c>
      <c r="H16540" s="1" t="s">
        <v>21389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oak leaf solar xxvii llc</v>
      </c>
      <c r="F16541" s="5"/>
      <c r="G16541" s="1" t="n">
        <v>62224</v>
      </c>
      <c r="H16541" s="1" t="s">
        <v>21390</v>
      </c>
      <c r="I16541" s="1" t="n">
        <v>60025</v>
      </c>
      <c r="J16541" s="1" t="s">
        <v>21021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hunterdon health system solar project</v>
      </c>
      <c r="F16542" s="5"/>
      <c r="G16542" s="1" t="n">
        <v>62225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westminster renewables, llc</v>
      </c>
      <c r="F16543" s="5"/>
      <c r="G16543" s="1" t="n">
        <v>62226</v>
      </c>
      <c r="H16543" s="1" t="s">
        <v>21392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seymour hills wind project, llc</v>
      </c>
      <c r="F16544" s="5"/>
      <c r="G16544" s="1" t="n">
        <v>62227</v>
      </c>
      <c r="H16544" s="1" t="s">
        <v>21393</v>
      </c>
      <c r="I16544" s="1" t="n">
        <v>56201</v>
      </c>
      <c r="J16544" s="1" t="s">
        <v>20959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otis elevator company solar</v>
      </c>
      <c r="F16545" s="5"/>
      <c r="G16545" s="1" t="n">
        <v>62228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holliday solar i</v>
      </c>
      <c r="F16546" s="5"/>
      <c r="G16546" s="1" t="n">
        <v>62229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indigo solar</v>
      </c>
      <c r="F16547" s="5"/>
      <c r="G16547" s="1" t="n">
        <v>62230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ion solar</v>
      </c>
      <c r="F16548" s="5"/>
      <c r="G16548" s="1" t="n">
        <v>62231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jackson solar</v>
      </c>
      <c r="F16549" s="5"/>
      <c r="G16549" s="1" t="n">
        <v>62232</v>
      </c>
      <c r="H16549" s="1" t="s">
        <v>21398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jefferson solar</v>
      </c>
      <c r="F16550" s="5"/>
      <c r="G16550" s="1" t="n">
        <v>62233</v>
      </c>
      <c r="H16550" s="1" t="s">
        <v>21197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juniper solar</v>
      </c>
      <c r="F16551" s="5"/>
      <c r="G16551" s="1" t="n">
        <v>62234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lone star solar</v>
      </c>
      <c r="F16552" s="5"/>
      <c r="G16552" s="1" t="n">
        <v>62235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luz solar</v>
      </c>
      <c r="F16553" s="5"/>
      <c r="G16553" s="1" t="n">
        <v>62236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madison solar</v>
      </c>
      <c r="F16554" s="5"/>
      <c r="G16554" s="1" t="n">
        <v>62237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marshall solar</v>
      </c>
      <c r="F16555" s="5"/>
      <c r="G16555" s="1" t="n">
        <v>62238</v>
      </c>
      <c r="H16555" s="1" t="s">
        <v>21403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oak leaf solar xxx llc (csg)</v>
      </c>
      <c r="F16556" s="5"/>
      <c r="G16556" s="1" t="n">
        <v>62239</v>
      </c>
      <c r="H16556" s="1" t="s">
        <v>21404</v>
      </c>
      <c r="I16556" s="1" t="n">
        <v>60025</v>
      </c>
      <c r="J16556" s="1" t="s">
        <v>21021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burgaw solar, llc</v>
      </c>
      <c r="F16557" s="5"/>
      <c r="G16557" s="1" t="n">
        <v>62240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norwest energy 9 llc</v>
      </c>
      <c r="F16558" s="5"/>
      <c r="G16558" s="1" t="n">
        <v>62241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county of san diego sbrc</v>
      </c>
      <c r="F16559" s="5"/>
      <c r="G16559" s="1" t="n">
        <v>62242</v>
      </c>
      <c r="H16559" s="1" t="s">
        <v>21407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xxi (csg)</v>
      </c>
      <c r="F16560" s="5"/>
      <c r="G16560" s="1" t="n">
        <v>62243</v>
      </c>
      <c r="H16560" s="1" t="s">
        <v>21408</v>
      </c>
      <c r="I16560" s="1" t="n">
        <v>60025</v>
      </c>
      <c r="J16560" s="1" t="s">
        <v>21021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xxxi llc (csg)</v>
      </c>
      <c r="F16561" s="5"/>
      <c r="G16561" s="1" t="n">
        <v>62244</v>
      </c>
      <c r="H16561" s="1" t="s">
        <v>21409</v>
      </c>
      <c r="I16561" s="1" t="n">
        <v>60025</v>
      </c>
      <c r="J16561" s="1" t="s">
        <v>21021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oak leaf solar xxv llc (csg)</v>
      </c>
      <c r="F16562" s="5"/>
      <c r="G16562" s="1" t="n">
        <v>62245</v>
      </c>
      <c r="H16562" s="1" t="s">
        <v>21410</v>
      </c>
      <c r="I16562" s="1" t="n">
        <v>60025</v>
      </c>
      <c r="J16562" s="1" t="s">
        <v>21021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target woodland solar project</v>
      </c>
      <c r="F16563" s="5"/>
      <c r="G16563" s="1" t="n">
        <v>62246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prevailing wind park</v>
      </c>
      <c r="F16564" s="5"/>
      <c r="G16564" s="1" t="n">
        <v>62247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arrow canyon solar</v>
      </c>
      <c r="F16565" s="5"/>
      <c r="G16565" s="1" t="n">
        <v>62248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misae solar</v>
      </c>
      <c r="F16566" s="5"/>
      <c r="G16566" s="1" t="n">
        <v>62249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nyc-hh-new bellevue hospital</v>
      </c>
      <c r="F16567" s="5"/>
      <c r="G16567" s="1" t="n">
        <v>62250</v>
      </c>
      <c r="H16567" s="1" t="s">
        <v>21415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xxxii (csg)</v>
      </c>
      <c r="F16568" s="5"/>
      <c r="G16568" s="1" t="n">
        <v>62251</v>
      </c>
      <c r="H16568" s="1" t="s">
        <v>21416</v>
      </c>
      <c r="I16568" s="1" t="n">
        <v>60025</v>
      </c>
      <c r="J16568" s="1" t="s">
        <v>21021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xxii llc (csg)</v>
      </c>
      <c r="F16569" s="5"/>
      <c r="G16569" s="1" t="n">
        <v>62252</v>
      </c>
      <c r="H16569" s="1" t="s">
        <v>21417</v>
      </c>
      <c r="I16569" s="1" t="n">
        <v>60025</v>
      </c>
      <c r="J16569" s="1" t="s">
        <v>21021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xxiv llc (csg)</v>
      </c>
      <c r="F16570" s="5"/>
      <c r="G16570" s="1" t="n">
        <v>62253</v>
      </c>
      <c r="H16570" s="1" t="s">
        <v>21418</v>
      </c>
      <c r="I16570" s="1" t="n">
        <v>60025</v>
      </c>
      <c r="J16570" s="1" t="s">
        <v>21021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 llc</v>
      </c>
      <c r="F16571" s="5"/>
      <c r="G16571" s="1" t="n">
        <v>62254</v>
      </c>
      <c r="H16571" s="1" t="s">
        <v>21419</v>
      </c>
      <c r="I16571" s="1" t="n">
        <v>60025</v>
      </c>
      <c r="J16571" s="1" t="s">
        <v>21021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xxviii llc (csg)</v>
      </c>
      <c r="F16572" s="5"/>
      <c r="G16572" s="1" t="n">
        <v>62255</v>
      </c>
      <c r="H16572" s="1" t="s">
        <v>21420</v>
      </c>
      <c r="I16572" s="1" t="n">
        <v>60025</v>
      </c>
      <c r="J16572" s="1" t="s">
        <v>21021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oak leaf solar xxiii llc (csg)</v>
      </c>
      <c r="F16573" s="5"/>
      <c r="G16573" s="1" t="n">
        <v>62256</v>
      </c>
      <c r="H16573" s="1" t="s">
        <v>21421</v>
      </c>
      <c r="I16573" s="1" t="n">
        <v>60025</v>
      </c>
      <c r="J16573" s="1" t="s">
        <v>21021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station 9 energy storage system</v>
      </c>
      <c r="F16574" s="5"/>
      <c r="G16574" s="1" t="n">
        <v>62257</v>
      </c>
      <c r="H16574" s="1" t="s">
        <v>21422</v>
      </c>
      <c r="I16574" s="1" t="n">
        <v>2144</v>
      </c>
      <c r="J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mesteno</v>
      </c>
      <c r="F16575" s="5"/>
      <c r="G16575" s="1" t="n">
        <v>62258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ranchero wind farm llc</v>
      </c>
      <c r="F16576" s="5"/>
      <c r="G16576" s="1" t="n">
        <v>62259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trout creek solar</v>
      </c>
      <c r="F16577" s="5"/>
      <c r="G16577" s="1" t="n">
        <v>62260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alabama ledge wind farm llc</v>
      </c>
      <c r="F16578" s="5"/>
      <c r="G16578" s="1" t="n">
        <v>62261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rolling upland wind farm llc</v>
      </c>
      <c r="F16579" s="5"/>
      <c r="G16579" s="1" t="n">
        <v>62262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saddle mountain east wind farm</v>
      </c>
      <c r="F16580" s="5"/>
      <c r="G16580" s="1" t="n">
        <v>62263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pittsfield 44 - m&amp;w pv</v>
      </c>
      <c r="F16581" s="5"/>
      <c r="G16581" s="1" t="n">
        <v>62264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lee site 31 solar</v>
      </c>
      <c r="F16582" s="5"/>
      <c r="G16582" s="1" t="n">
        <v>62265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plymouth solar</v>
      </c>
      <c r="F16583" s="5"/>
      <c r="G16583" s="1" t="n">
        <v>62266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held solar project</v>
      </c>
      <c r="F16584" s="5"/>
      <c r="G16584" s="1" t="n">
        <v>62267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norwest energy 4, llc</v>
      </c>
      <c r="F16585" s="5"/>
      <c r="G16585" s="1" t="n">
        <v>62268</v>
      </c>
      <c r="H16585" s="1" t="s">
        <v>21434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stoneray power partners, llc</v>
      </c>
      <c r="F16586" s="5"/>
      <c r="G16586" s="1" t="n">
        <v>62269</v>
      </c>
      <c r="H16586" s="1" t="s">
        <v>21435</v>
      </c>
      <c r="I16586" s="1" t="n">
        <v>57170</v>
      </c>
      <c r="J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westchester county medical center</v>
      </c>
      <c r="F16587" s="5"/>
      <c r="G16587" s="1" t="n">
        <v>62270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nyph-queens</v>
      </c>
      <c r="F16588" s="5"/>
      <c r="G16588" s="1" t="n">
        <v>62271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bly solar center</v>
      </c>
      <c r="F16589" s="5"/>
      <c r="G16589" s="1" t="n">
        <v>62272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hecate energy columbia county solar</v>
      </c>
      <c r="F16590" s="5"/>
      <c r="G16590" s="1" t="n">
        <v>62273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liberty hs solar project</v>
      </c>
      <c r="F16591" s="5"/>
      <c r="G16591" s="1" t="n">
        <v>62274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frontier hs solar project</v>
      </c>
      <c r="F16592" s="5"/>
      <c r="G16592" s="1" t="n">
        <v>62275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east solar</v>
      </c>
      <c r="F16593" s="5"/>
      <c r="G16593" s="1" t="n">
        <v>62276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martin west solar</v>
      </c>
      <c r="F16594" s="5"/>
      <c r="G16594" s="1" t="n">
        <v>62277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mcclain solar</v>
      </c>
      <c r="F16595" s="5"/>
      <c r="G16595" s="1" t="n">
        <v>62278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mccormick solar</v>
      </c>
      <c r="F16596" s="5"/>
      <c r="G16596" s="1" t="n">
        <v>62279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melsam solar</v>
      </c>
      <c r="F16597" s="5"/>
      <c r="G16597" s="1" t="n">
        <v>62280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middleton solar</v>
      </c>
      <c r="F16598" s="5"/>
      <c r="G16598" s="1" t="n">
        <v>62281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</v>
      </c>
      <c r="F16599" s="5"/>
      <c r="G16599" s="1" t="n">
        <v>62282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pee dee solar ii</v>
      </c>
      <c r="F16600" s="5"/>
      <c r="G16600" s="1" t="n">
        <v>62283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power solar</v>
      </c>
      <c r="F16601" s="5"/>
      <c r="G16601" s="1" t="n">
        <v>62284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martin central solar</v>
      </c>
      <c r="F16602" s="5"/>
      <c r="G16602" s="1" t="n">
        <v>62285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xebec 1</v>
      </c>
      <c r="F16603" s="5"/>
      <c r="G16603" s="1" t="n">
        <v>62286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francisco st. solar</v>
      </c>
      <c r="F16604" s="5"/>
      <c r="G16604" s="1" t="n">
        <v>62287</v>
      </c>
      <c r="H16604" s="1" t="s">
        <v>21454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valentine solar, llc</v>
      </c>
      <c r="F16605" s="5"/>
      <c r="G16605" s="1" t="n">
        <v>62288</v>
      </c>
      <c r="H16605" s="1" t="s">
        <v>21455</v>
      </c>
      <c r="I16605" s="1" t="n">
        <v>57170</v>
      </c>
      <c r="J16605" s="1" t="s">
        <v>21436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dearborn energy center</v>
      </c>
      <c r="D16606" s="1" t="n">
        <v>184</v>
      </c>
      <c r="E16606" s="1" t="s">
        <v>18284</v>
      </c>
      <c r="F16606" s="1" t="s">
        <v>21456</v>
      </c>
      <c r="G16606" s="1" t="n">
        <v>62289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polaris wind park</v>
      </c>
      <c r="F16607" s="5"/>
      <c r="G16607" s="1" t="n">
        <v>62290</v>
      </c>
      <c r="H16607" s="1" t="s">
        <v>21458</v>
      </c>
      <c r="I16607" s="1" t="n">
        <v>5109</v>
      </c>
      <c r="J16607" s="1" t="s">
        <v>18284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palmer's creek wind farm, llc</v>
      </c>
      <c r="F16608" s="5"/>
      <c r="G16608" s="1" t="n">
        <v>62291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</v>
      </c>
      <c r="F16609" s="5"/>
      <c r="G16609" s="1" t="n">
        <v>62292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</v>
      </c>
      <c r="F16610" s="5"/>
      <c r="G16610" s="1" t="n">
        <v>62293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pruger solar iii</v>
      </c>
      <c r="F16611" s="5"/>
      <c r="G16611" s="1" t="n">
        <v>62294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rollins solar</v>
      </c>
      <c r="F16612" s="5"/>
      <c r="G16612" s="1" t="n">
        <v>62295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ross solar</v>
      </c>
      <c r="F16613" s="5"/>
      <c r="G16613" s="1" t="n">
        <v>62296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rutledge solar</v>
      </c>
      <c r="F16614" s="5"/>
      <c r="G16614" s="1" t="n">
        <v>62297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sandifer solar</v>
      </c>
      <c r="F16615" s="5"/>
      <c r="G16615" s="1" t="n">
        <v>62298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quest solar</v>
      </c>
      <c r="F16616" s="5"/>
      <c r="G16616" s="1" t="n">
        <v>62299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richmond nmca</v>
      </c>
      <c r="F16617" s="5"/>
      <c r="G16617" s="1" t="n">
        <v>62301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founders homestead farms solar</v>
      </c>
      <c r="F16618" s="5"/>
      <c r="G16618" s="1" t="n">
        <v>62302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mattas farms</v>
      </c>
      <c r="F16619" s="5"/>
      <c r="G16619" s="1" t="n">
        <v>62303</v>
      </c>
      <c r="H16619" s="1" t="s">
        <v>21470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woodleaf solar facility</v>
      </c>
      <c r="F16620" s="5"/>
      <c r="G16620" s="1" t="n">
        <v>62304</v>
      </c>
      <c r="H16620" s="1" t="s">
        <v>21471</v>
      </c>
      <c r="I16620" s="1" t="n">
        <v>5416</v>
      </c>
      <c r="J16620" s="1" t="s">
        <v>18299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tipton solar park</v>
      </c>
      <c r="F16621" s="5"/>
      <c r="G16621" s="1" t="n">
        <v>62305</v>
      </c>
      <c r="H16621" s="1" t="s">
        <v>21472</v>
      </c>
      <c r="I16621" s="1" t="n">
        <v>9234</v>
      </c>
      <c r="J16621" s="1" t="s">
        <v>20903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iff union beach project</v>
      </c>
      <c r="F16622" s="5"/>
      <c r="G16622" s="1" t="n">
        <v>62306</v>
      </c>
      <c r="H16622" s="1" t="s">
        <v>21473</v>
      </c>
      <c r="I16622" s="1" t="n">
        <v>56990</v>
      </c>
      <c r="J16622" s="1" t="s">
        <v>20782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scarlet solar</v>
      </c>
      <c r="F16623" s="5"/>
      <c r="G16623" s="1" t="n">
        <v>62307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shem solar</v>
      </c>
      <c r="F16624" s="5"/>
      <c r="G16624" s="1" t="n">
        <v>62308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shining sun solar</v>
      </c>
      <c r="F16625" s="5"/>
      <c r="G16625" s="1" t="n">
        <v>62309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shorthorn solar</v>
      </c>
      <c r="F16626" s="5"/>
      <c r="G16626" s="1" t="n">
        <v>62310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snoopy solar</v>
      </c>
      <c r="F16627" s="5"/>
      <c r="G16627" s="1" t="n">
        <v>62311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southard solar</v>
      </c>
      <c r="F16628" s="5"/>
      <c r="G16628" s="1" t="n">
        <v>62312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stamey solar</v>
      </c>
      <c r="F16629" s="5"/>
      <c r="G16629" s="1" t="n">
        <v>62313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tarpon solar i</v>
      </c>
      <c r="F16630" s="5"/>
      <c r="G16630" s="1" t="n">
        <v>62314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tedder solar</v>
      </c>
      <c r="F16631" s="5"/>
      <c r="G16631" s="1" t="n">
        <v>62315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ten governors solar</v>
      </c>
      <c r="F16632" s="5"/>
      <c r="G16632" s="1" t="n">
        <v>62316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collard holdings solar</v>
      </c>
      <c r="F16633" s="5"/>
      <c r="G16633" s="1" t="n">
        <v>62317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pawcatuck solar center, llc</v>
      </c>
      <c r="F16634" s="5"/>
      <c r="G16634" s="1" t="n">
        <v>62318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western sugar cooperative - billings</v>
      </c>
      <c r="F16635" s="5"/>
      <c r="G16635" s="1" t="n">
        <v>62319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antelope expansion 1b</v>
      </c>
      <c r="F16636" s="5"/>
      <c r="G16636" s="1" t="n">
        <v>62320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cedar falls solar farm</v>
      </c>
      <c r="F16637" s="5"/>
      <c r="G16637" s="1" t="n">
        <v>62321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macy's md joppa solar project</v>
      </c>
      <c r="F16638" s="5"/>
      <c r="G16638" s="1" t="n">
        <v>62323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dynamic - walpole</v>
      </c>
      <c r="F16639" s="5"/>
      <c r="G16639" s="1" t="n">
        <v>62324</v>
      </c>
      <c r="H16639" s="1" t="s">
        <v>21490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46 meadowlands parkway</v>
      </c>
      <c r="F16640" s="5"/>
      <c r="G16640" s="1" t="n">
        <v>62325</v>
      </c>
      <c r="H16640" s="1" t="s">
        <v>21491</v>
      </c>
      <c r="I16640" s="1" t="n">
        <v>60268</v>
      </c>
      <c r="J16640" s="1" t="s">
        <v>21492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77 metro way</v>
      </c>
      <c r="F16641" s="5"/>
      <c r="G16641" s="1" t="n">
        <v>62326</v>
      </c>
      <c r="H16641" s="1" t="s">
        <v>21493</v>
      </c>
      <c r="I16641" s="1" t="n">
        <v>60268</v>
      </c>
      <c r="J16641" s="1" t="s">
        <v>21492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synergen panorama, llc csg</v>
      </c>
      <c r="F16642" s="5"/>
      <c r="G16642" s="1" t="n">
        <v>62327</v>
      </c>
      <c r="H16642" s="1" t="s">
        <v>21494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mill pond solar, llc</v>
      </c>
      <c r="F16643" s="5"/>
      <c r="G16643" s="1" t="n">
        <v>62328</v>
      </c>
      <c r="H16643" s="1" t="s">
        <v>21495</v>
      </c>
      <c r="I16643" s="1" t="n">
        <v>60025</v>
      </c>
      <c r="J16643" s="1" t="s">
        <v>21021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jamesville road solar, llc</v>
      </c>
      <c r="F16644" s="5"/>
      <c r="G16644" s="1" t="n">
        <v>62329</v>
      </c>
      <c r="H16644" s="1" t="s">
        <v>21496</v>
      </c>
      <c r="I16644" s="1" t="n">
        <v>60025</v>
      </c>
      <c r="J16644" s="1" t="s">
        <v>21021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camden dam solar, llc</v>
      </c>
      <c r="F16645" s="5"/>
      <c r="G16645" s="1" t="n">
        <v>62330</v>
      </c>
      <c r="H16645" s="1" t="s">
        <v>21497</v>
      </c>
      <c r="I16645" s="1" t="n">
        <v>60025</v>
      </c>
      <c r="J16645" s="1" t="s">
        <v>21021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sol phoenix</v>
      </c>
      <c r="F16646" s="5"/>
      <c r="G16646" s="1" t="n">
        <v>62331</v>
      </c>
      <c r="H16646" s="1" t="s">
        <v>21498</v>
      </c>
      <c r="I16646" s="1" t="n">
        <v>60025</v>
      </c>
      <c r="J16646" s="1" t="s">
        <v>21021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blue star</v>
      </c>
      <c r="F16647" s="5"/>
      <c r="G16647" s="1" t="n">
        <v>62332</v>
      </c>
      <c r="H16647" s="1" t="s">
        <v>21499</v>
      </c>
      <c r="I16647" s="1" t="n">
        <v>60025</v>
      </c>
      <c r="J16647" s="1" t="s">
        <v>21021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polk county renewables, llc</v>
      </c>
      <c r="F16648" s="5"/>
      <c r="G16648" s="1" t="n">
        <v>62333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hockey pad solar csg</v>
      </c>
      <c r="F16649" s="5"/>
      <c r="G16649" s="1" t="n">
        <v>62334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centerfield solar csg</v>
      </c>
      <c r="F16650" s="5"/>
      <c r="G16650" s="1" t="n">
        <v>62335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webster solar csg</v>
      </c>
      <c r="F16651" s="5"/>
      <c r="G16651" s="1" t="n">
        <v>62336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lake patterson solar csg</v>
      </c>
      <c r="F16652" s="5"/>
      <c r="G16652" s="1" t="n">
        <v>62337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rapidan solar csg</v>
      </c>
      <c r="F16653" s="5"/>
      <c r="G16653" s="1" t="n">
        <v>62338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uss kost trail solar csg</v>
      </c>
      <c r="F16654" s="5"/>
      <c r="G16654" s="1" t="n">
        <v>62339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turkey hill solar i</v>
      </c>
      <c r="F16655" s="5"/>
      <c r="G16655" s="1" t="n">
        <v>62341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washington solar (sc)</v>
      </c>
      <c r="F16656" s="5"/>
      <c r="G16656" s="1" t="n">
        <v>62342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ulmer solar</v>
      </c>
      <c r="F16657" s="5"/>
      <c r="G16657" s="1" t="n">
        <v>62343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washington solar ii (sc)</v>
      </c>
      <c r="F16658" s="5"/>
      <c r="G16658" s="1" t="n">
        <v>62344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wayfair solar</v>
      </c>
      <c r="F16659" s="5"/>
      <c r="G16659" s="1" t="n">
        <v>62345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trask east solar</v>
      </c>
      <c r="F16660" s="5"/>
      <c r="G16660" s="1" t="n">
        <v>62346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weaver solar</v>
      </c>
      <c r="F16661" s="5"/>
      <c r="G16661" s="1" t="n">
        <v>62347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webster solar</v>
      </c>
      <c r="F16662" s="5"/>
      <c r="G16662" s="1" t="n">
        <v>62348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topaz solar (sc)</v>
      </c>
      <c r="F16663" s="5"/>
      <c r="G16663" s="1" t="n">
        <v>62349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wsw solar</v>
      </c>
      <c r="F16664" s="5"/>
      <c r="G16664" s="1" t="n">
        <v>62350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wysong solar</v>
      </c>
      <c r="F16665" s="5"/>
      <c r="G16665" s="1" t="n">
        <v>62351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thomas solar</v>
      </c>
      <c r="F16666" s="5"/>
      <c r="G16666" s="1" t="n">
        <v>62352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yemassee solar</v>
      </c>
      <c r="F16667" s="5"/>
      <c r="G16667" s="1" t="n">
        <v>62353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york solar</v>
      </c>
      <c r="F16668" s="5"/>
      <c r="G16668" s="1" t="n">
        <v>62354</v>
      </c>
      <c r="H16668" s="1" t="s">
        <v>21520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ikea norfolk rooftop pv system</v>
      </c>
      <c r="F16669" s="5"/>
      <c r="G16669" s="1" t="n">
        <v>62355</v>
      </c>
      <c r="H16669" s="1" t="s">
        <v>21521</v>
      </c>
      <c r="I16669" s="1" t="n">
        <v>57389</v>
      </c>
      <c r="J16669" s="1" t="s">
        <v>20996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lockett windfarm</v>
      </c>
      <c r="F16670" s="5"/>
      <c r="G16670" s="1" t="n">
        <v>62356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gloversville landfill solar</v>
      </c>
      <c r="F16671" s="5"/>
      <c r="G16671" s="1" t="n">
        <v>62357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king 2 csg</v>
      </c>
      <c r="F16672" s="5"/>
      <c r="G16672" s="1" t="n">
        <v>62358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eggo solar csg</v>
      </c>
      <c r="F16673" s="5"/>
      <c r="G16673" s="1" t="n">
        <v>62359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dvl solar csg</v>
      </c>
      <c r="F16674" s="5"/>
      <c r="G16674" s="1" t="n">
        <v>62360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brude solar csg</v>
      </c>
      <c r="F16675" s="5"/>
      <c r="G16675" s="1" t="n">
        <v>62361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uss east hauer watt csg</v>
      </c>
      <c r="F16676" s="5"/>
      <c r="G16676" s="1" t="n">
        <v>62362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barre solar iii llc</v>
      </c>
      <c r="F16677" s="5"/>
      <c r="G16677" s="1" t="n">
        <v>62363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nobles 2 wind project</v>
      </c>
      <c r="F16678" s="5"/>
      <c r="G16678" s="1" t="n">
        <v>62364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wright kirby 1-5 csg</v>
      </c>
      <c r="F16679" s="5"/>
      <c r="G16679" s="1" t="n">
        <v>62365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nyp-lower manhattan hospital</v>
      </c>
      <c r="F16680" s="5"/>
      <c r="G16680" s="1" t="n">
        <v>62366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sr arlington ii</v>
      </c>
      <c r="F16681" s="5"/>
      <c r="G16681" s="1" t="n">
        <v>62367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origination 18</v>
      </c>
      <c r="F16682" s="5"/>
      <c r="G16682" s="1" t="n">
        <v>62368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gibbs brook</v>
      </c>
      <c r="F16683" s="5"/>
      <c r="G16683" s="1" t="n">
        <v>62369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wareham river</v>
      </c>
      <c r="F16684" s="5"/>
      <c r="G16684" s="1" t="n">
        <v>62370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harlow brook</v>
      </c>
      <c r="F16685" s="5"/>
      <c r="G16685" s="1" t="n">
        <v>62371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bwc pocasset river</v>
      </c>
      <c r="F16686" s="5"/>
      <c r="G16686" s="1" t="n">
        <v>62372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i25 battery storage</v>
      </c>
      <c r="F16687" s="5"/>
      <c r="G16687" s="1" t="n">
        <v>62373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jbab - washington dc</v>
      </c>
      <c r="F16688" s="5"/>
      <c r="G16688" s="1" t="n">
        <v>62374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dougherty county solar, llc</v>
      </c>
      <c r="F16689" s="5"/>
      <c r="G16689" s="1" t="n">
        <v>62375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grazing yak solar</v>
      </c>
      <c r="F16690" s="5"/>
      <c r="G16690" s="1" t="n">
        <v>62376</v>
      </c>
      <c r="H16690" s="1" t="s">
        <v>21542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moody air force base solar</v>
      </c>
      <c r="F16691" s="5"/>
      <c r="G16691" s="1" t="n">
        <v>62377</v>
      </c>
      <c r="H16691" s="1" t="s">
        <v>21543</v>
      </c>
      <c r="I16691" s="1" t="n">
        <v>7140</v>
      </c>
      <c r="J16691" s="1" t="s">
        <v>20735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cfw solar x llc - vaughn</v>
      </c>
      <c r="F16692" s="5"/>
      <c r="G16692" s="1" t="n">
        <v>62378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spanish peaks solar</v>
      </c>
      <c r="F16693" s="5"/>
      <c r="G16693" s="1" t="n">
        <v>62379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emmons-logan wind, llc</v>
      </c>
      <c r="F16694" s="5"/>
      <c r="G16694" s="1" t="n">
        <v>62380</v>
      </c>
      <c r="H16694" s="1" t="s">
        <v>21546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solar/storage-milton</v>
      </c>
      <c r="F16695" s="5"/>
      <c r="G16695" s="1" t="n">
        <v>62381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solar/storage-ferrisburgh</v>
      </c>
      <c r="F16696" s="5"/>
      <c r="G16696" s="1" t="n">
        <v>62382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gmp solar/storage-essex</v>
      </c>
      <c r="F16697" s="5"/>
      <c r="G16697" s="1" t="n">
        <v>62383</v>
      </c>
      <c r="H16697" s="1" t="s">
        <v>21549</v>
      </c>
      <c r="I16697" s="1" t="n">
        <v>7601</v>
      </c>
      <c r="J16697" s="1" t="s">
        <v>18391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point marion l&amp;d hydroelectric project</v>
      </c>
      <c r="F16698" s="5"/>
      <c r="G16698" s="1" t="n">
        <v>62384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maxwell l&amp;d hydroelectric project</v>
      </c>
      <c r="F16699" s="5"/>
      <c r="G16699" s="1" t="n">
        <v>62385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opekiska l&amp;d hydroelectric project</v>
      </c>
      <c r="F16700" s="5"/>
      <c r="G16700" s="1" t="n">
        <v>62386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morgantown l&amp;d hydroelectric project</v>
      </c>
      <c r="F16701" s="5"/>
      <c r="G16701" s="1" t="n">
        <v>62387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grays landing l&amp;d hydroelectric project</v>
      </c>
      <c r="F16702" s="5"/>
      <c r="G16702" s="1" t="n">
        <v>62388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pasto solar</v>
      </c>
      <c r="F16703" s="5"/>
      <c r="G16703" s="1" t="n">
        <v>62389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ky no. 11 l&amp;d hydroelectric project</v>
      </c>
      <c r="F16704" s="5"/>
      <c r="G16704" s="1" t="n">
        <v>62390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overton hydroelectric project</v>
      </c>
      <c r="F16705" s="5"/>
      <c r="G16705" s="1" t="n">
        <v>62391</v>
      </c>
      <c r="H16705" s="1" t="s">
        <v>21557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guyton community solar</v>
      </c>
      <c r="F16706" s="5"/>
      <c r="G16706" s="1" t="n">
        <v>62392</v>
      </c>
      <c r="H16706" s="1" t="s">
        <v>21558</v>
      </c>
      <c r="I16706" s="1" t="n">
        <v>7140</v>
      </c>
      <c r="J16706" s="1" t="s">
        <v>20735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atlanta falcons solar</v>
      </c>
      <c r="F16707" s="5"/>
      <c r="G16707" s="1" t="n">
        <v>62393</v>
      </c>
      <c r="H16707" s="1" t="s">
        <v>21559</v>
      </c>
      <c r="I16707" s="1" t="n">
        <v>7140</v>
      </c>
      <c r="J16707" s="1" t="s">
        <v>20735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sweetbay solar center</v>
      </c>
      <c r="F16708" s="5"/>
      <c r="G16708" s="1" t="n">
        <v>62394</v>
      </c>
      <c r="H16708" s="1" t="s">
        <v>21560</v>
      </c>
      <c r="I16708" s="1" t="n">
        <v>6452</v>
      </c>
      <c r="J16708" s="1" t="s">
        <v>15369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bell bay solar farm</v>
      </c>
      <c r="F16709" s="5"/>
      <c r="G16709" s="1" t="n">
        <v>62395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jamison solar farm</v>
      </c>
      <c r="F16710" s="5"/>
      <c r="G16710" s="1" t="n">
        <v>62396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runway solar farm</v>
      </c>
      <c r="F16711" s="5"/>
      <c r="G16711" s="1" t="n">
        <v>62397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albert einstein college of medicine</v>
      </c>
      <c r="F16712" s="5"/>
      <c r="G16712" s="1" t="n">
        <v>62398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sage solar i-iii</v>
      </c>
      <c r="F16713" s="5"/>
      <c r="G16713" s="1" t="n">
        <v>62399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montgomery l&amp;d hydroelectric project</v>
      </c>
      <c r="F16714" s="5"/>
      <c r="G16714" s="1" t="n">
        <v>62400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allegheny l&amp;d2 hydroelectric project</v>
      </c>
      <c r="F16715" s="5"/>
      <c r="G16715" s="1" t="n">
        <v>62401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arkabutla lake hydroelectric project</v>
      </c>
      <c r="F16716" s="5"/>
      <c r="G16716" s="1" t="n">
        <v>62402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beverly l&amp;d hydroelectric project</v>
      </c>
      <c r="F16717" s="5"/>
      <c r="G16717" s="1" t="n">
        <v>62403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monongahela l&amp;d4 hydroelectric project</v>
      </c>
      <c r="F16718" s="5"/>
      <c r="G16718" s="1" t="n">
        <v>62404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umces ground mount</v>
      </c>
      <c r="F16719" s="5"/>
      <c r="G16719" s="1" t="n">
        <v>62405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city of gallup solar</v>
      </c>
      <c r="F16720" s="5"/>
      <c r="G16720" s="1" t="n">
        <v>62406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anne arundel county public schools</v>
      </c>
      <c r="F16721" s="5"/>
      <c r="G16721" s="1" t="n">
        <v>62407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fort indiantown gap</v>
      </c>
      <c r="F16722" s="5"/>
      <c r="G16722" s="1" t="n">
        <v>62408</v>
      </c>
      <c r="H16722" s="1" t="s">
        <v>21574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waynesboro community solar</v>
      </c>
      <c r="F16723" s="5"/>
      <c r="G16723" s="1" t="n">
        <v>62409</v>
      </c>
      <c r="H16723" s="1" t="s">
        <v>21575</v>
      </c>
      <c r="I16723" s="1" t="n">
        <v>7140</v>
      </c>
      <c r="J16723" s="1" t="s">
        <v>20735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griffin trail wind</v>
      </c>
      <c r="F16724" s="5"/>
      <c r="G16724" s="1" t="n">
        <v>62411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daum solar</v>
      </c>
      <c r="F16725" s="5"/>
      <c r="G16725" s="1" t="n">
        <v>62412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ellis solar</v>
      </c>
      <c r="F16726" s="5"/>
      <c r="G16726" s="1" t="n">
        <v>62413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lady slipper solar array</v>
      </c>
      <c r="F16727" s="5"/>
      <c r="G16727" s="1" t="n">
        <v>62414</v>
      </c>
      <c r="H16727" s="1" t="s">
        <v>21579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west of the pecos solar</v>
      </c>
      <c r="F16728" s="5"/>
      <c r="G16728" s="1" t="n">
        <v>62415</v>
      </c>
      <c r="H16728" s="1" t="s">
        <v>21580</v>
      </c>
      <c r="I16728" s="1" t="n">
        <v>56215</v>
      </c>
      <c r="J16728" s="1" t="s">
        <v>21581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cranell wind farm llc</v>
      </c>
      <c r="F16729" s="5"/>
      <c r="G16729" s="1" t="n">
        <v>62416</v>
      </c>
      <c r="H16729" s="1" t="s">
        <v>21582</v>
      </c>
      <c r="I16729" s="1" t="n">
        <v>56215</v>
      </c>
      <c r="J16729" s="1" t="s">
        <v>21581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peyton creek wind farm llc</v>
      </c>
      <c r="F16730" s="5"/>
      <c r="G16730" s="1" t="n">
        <v>62417</v>
      </c>
      <c r="H16730" s="1" t="s">
        <v>21583</v>
      </c>
      <c r="I16730" s="1" t="n">
        <v>56215</v>
      </c>
      <c r="J16730" s="1" t="s">
        <v>21581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#2</v>
      </c>
      <c r="F16731" s="5"/>
      <c r="G16731" s="1" t="n">
        <v>62418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verwey-hanford dairy digester #3</v>
      </c>
      <c r="F16732" s="5"/>
      <c r="G16732" s="1" t="n">
        <v>62419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prairie state solar project</v>
      </c>
      <c r="F16733" s="5"/>
      <c r="G16733" s="1" t="n">
        <v>62420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nyp-hudson valley hospital center</v>
      </c>
      <c r="F16734" s="5"/>
      <c r="G16734" s="1" t="n">
        <v>62421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assembly solar project</v>
      </c>
      <c r="F16735" s="5"/>
      <c r="G16735" s="1" t="n">
        <v>62422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regeneron pharmaceuticals inc.</v>
      </c>
      <c r="F16736" s="5"/>
      <c r="G16736" s="1" t="n">
        <v>62423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iola powerhouse &amp; cogeneration facility</v>
      </c>
      <c r="F16737" s="5"/>
      <c r="G16737" s="1" t="n">
        <v>62424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sardis lake hydroelectric project</v>
      </c>
      <c r="F16738" s="5"/>
      <c r="G16738" s="1" t="n">
        <v>62425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rokeby l&amp;d hydroelectric project</v>
      </c>
      <c r="F16739" s="5"/>
      <c r="G16739" s="1" t="n">
        <v>62426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philo l&amp;d hydroelectric project</v>
      </c>
      <c r="F16740" s="5"/>
      <c r="G16740" s="1" t="n">
        <v>62427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malta l&amp;d hydroelectric project</v>
      </c>
      <c r="F16741" s="5"/>
      <c r="G16741" s="1" t="n">
        <v>62428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lowell l&amp;d hydroelectric project</v>
      </c>
      <c r="F16742" s="5"/>
      <c r="G16742" s="1" t="n">
        <v>62429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grenada lake hydroelectric project</v>
      </c>
      <c r="F16743" s="5"/>
      <c r="G16743" s="1" t="n">
        <v>62430</v>
      </c>
      <c r="H16743" s="1" t="s">
        <v>21596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willow creek wind power llc</v>
      </c>
      <c r="F16744" s="5"/>
      <c r="G16744" s="1" t="n">
        <v>62431</v>
      </c>
      <c r="H16744" s="1" t="s">
        <v>21597</v>
      </c>
      <c r="I16744" s="1" t="n">
        <v>56545</v>
      </c>
      <c r="J16744" s="1" t="s">
        <v>21040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enid lake hydroelectric project</v>
      </c>
      <c r="F16745" s="5"/>
      <c r="G16745" s="1" t="n">
        <v>62432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l&amp;d hydroelectric project</v>
      </c>
      <c r="F16746" s="5"/>
      <c r="G16746" s="1" t="n">
        <v>62433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emsworth bc hydroelectric project</v>
      </c>
      <c r="F16747" s="5"/>
      <c r="G16747" s="1" t="n">
        <v>62434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devola l&amp;d hydroelectric project</v>
      </c>
      <c r="F16748" s="5"/>
      <c r="G16748" s="1" t="n">
        <v>62435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sr arlington i</v>
      </c>
      <c r="F16749" s="5"/>
      <c r="G16749" s="1" t="n">
        <v>62436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dodge county wind</v>
      </c>
      <c r="F16750" s="5"/>
      <c r="G16750" s="1" t="n">
        <v>62437</v>
      </c>
      <c r="H16750" s="1" t="s">
        <v>21603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heller 400m</v>
      </c>
      <c r="F16751" s="5"/>
      <c r="G16751" s="1" t="n">
        <v>62438</v>
      </c>
      <c r="H16751" s="1" t="s">
        <v>21604</v>
      </c>
      <c r="I16751" s="1" t="n">
        <v>56997</v>
      </c>
      <c r="J16751" s="1" t="s">
        <v>21605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owens corning</v>
      </c>
      <c r="F16752" s="5"/>
      <c r="G16752" s="1" t="n">
        <v>62439</v>
      </c>
      <c r="H16752" s="1" t="s">
        <v>21606</v>
      </c>
      <c r="I16752" s="1" t="n">
        <v>56997</v>
      </c>
      <c r="J16752" s="1" t="s">
        <v>21605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techren solar v</v>
      </c>
      <c r="F16753" s="5"/>
      <c r="G16753" s="1" t="n">
        <v>62440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kearny mesa storage llc</v>
      </c>
      <c r="F16754" s="5"/>
      <c r="G16754" s="1" t="n">
        <v>62441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lake region community hybrid, llc</v>
      </c>
      <c r="F16755" s="5"/>
      <c r="G16755" s="1" t="n">
        <v>62442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westminster</v>
      </c>
      <c r="F16756" s="5"/>
      <c r="G16756" s="1" t="n">
        <v>62443</v>
      </c>
      <c r="H16756" s="1" t="s">
        <v>21610</v>
      </c>
    </row>
    <row r="16757" customFormat="false" ht="15" hidden="false" customHeight="true" outlineLevel="0" collapsed="false">
      <c r="A16757" s="1" t="n">
        <f aca="false">IF(IFERROR((MATCH(G16757,$G$1:$G$12712,0)),0),INDEX($A$1:$A$12712,MATCH(G16757,$G$1:$G$12712,0)),MAX($A$2:$A16756)+1)</f>
        <v>12629</v>
      </c>
      <c r="C16757" s="1" t="str">
        <f aca="false">IF(H16757="",F16757,H16757)</f>
        <v>meyersdale windpower battery</v>
      </c>
      <c r="F16757" s="5"/>
      <c r="G16757" s="1" t="n">
        <v>62444</v>
      </c>
      <c r="H16757" s="1" t="s">
        <v>21611</v>
      </c>
      <c r="I16757" s="1" t="n">
        <v>6865</v>
      </c>
      <c r="J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12630</v>
      </c>
      <c r="C16758" s="1" t="str">
        <f aca="false">IF(H16758="",F16758,H16758)</f>
        <v>busch ranch ii wind farm</v>
      </c>
      <c r="F16758" s="5"/>
      <c r="G16758" s="1" t="n">
        <v>62445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12631</v>
      </c>
      <c r="C16759" s="1" t="str">
        <f aca="false">IF(H16759="",F16759,H16759)</f>
        <v>jll-one rockwood road</v>
      </c>
      <c r="F16759" s="5"/>
      <c r="G16759" s="1" t="n">
        <v>62446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12632</v>
      </c>
      <c r="C16760" s="1" t="str">
        <f aca="false">IF(H16760="",F16760,H16760)</f>
        <v>south nassau communities hospital</v>
      </c>
      <c r="F16760" s="5"/>
      <c r="G16760" s="1" t="n">
        <v>62447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12633</v>
      </c>
      <c r="C16761" s="1" t="str">
        <f aca="false">IF(H16761="",F16761,H16761)</f>
        <v>lapetus</v>
      </c>
      <c r="F16761" s="5"/>
      <c r="G16761" s="1" t="n">
        <v>62448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12634</v>
      </c>
      <c r="C16762" s="1" t="str">
        <f aca="false">IF(H16762="",F16762,H16762)</f>
        <v>kimberly clark mobile - chp plant</v>
      </c>
      <c r="F16762" s="5"/>
      <c r="G16762" s="1" t="n">
        <v>62449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12635</v>
      </c>
      <c r="C16763" s="1" t="str">
        <f aca="false">IF(H16763="",F16763,H16763)</f>
        <v>st. johns episcopal hospital</v>
      </c>
      <c r="F16763" s="5"/>
      <c r="G16763" s="1" t="n">
        <v>62450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12636</v>
      </c>
      <c r="C16764" s="1" t="str">
        <f aca="false">IF(H16764="",F16764,H16764)</f>
        <v>rantoul solar</v>
      </c>
      <c r="F16764" s="5"/>
      <c r="G16764" s="1" t="n">
        <v>62451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12637</v>
      </c>
      <c r="C16765" s="1" t="str">
        <f aca="false">IF(H16765="",F16765,H16765)</f>
        <v>st. joseph hospital</v>
      </c>
      <c r="F16765" s="5"/>
      <c r="G16765" s="1" t="n">
        <v>62452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12638</v>
      </c>
      <c r="C16766" s="1" t="str">
        <f aca="false">IF(H16766="",F16766,H16766)</f>
        <v>mt.sinai-st.lukes roosevelt hosp. center</v>
      </c>
      <c r="F16766" s="5"/>
      <c r="G16766" s="1" t="n">
        <v>62453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12639</v>
      </c>
      <c r="C16767" s="1" t="str">
        <f aca="false">IF(H16767="",F16767,H16767)</f>
        <v>lakewood cheddar school</v>
      </c>
      <c r="F16767" s="5"/>
      <c r="G16767" s="1" t="n">
        <v>62454</v>
      </c>
      <c r="H16767" s="1" t="s">
        <v>21622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12640</v>
      </c>
      <c r="C16768" s="1" t="str">
        <f aca="false">IF(H16768="",F16768,H16768)</f>
        <v>digital fairfield</v>
      </c>
      <c r="F16768" s="5"/>
      <c r="G16768" s="1" t="n">
        <v>62455</v>
      </c>
      <c r="H16768" s="1" t="s">
        <v>21623</v>
      </c>
      <c r="I16768" s="1" t="n">
        <v>57128</v>
      </c>
      <c r="J16768" s="1" t="s">
        <v>21624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12641</v>
      </c>
      <c r="C16769" s="1" t="str">
        <f aca="false">IF(H16769="",F16769,H16769)</f>
        <v>regeneron tarrytown</v>
      </c>
      <c r="F16769" s="5"/>
      <c r="G16769" s="1" t="n">
        <v>62456</v>
      </c>
      <c r="H16769" s="1" t="s">
        <v>21625</v>
      </c>
      <c r="I16769" s="1" t="n">
        <v>57128</v>
      </c>
      <c r="J16769" s="1" t="s">
        <v>21624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12642</v>
      </c>
      <c r="C16770" s="1" t="str">
        <f aca="false">IF(H16770="",F16770,H16770)</f>
        <v>ratkovich alhambra</v>
      </c>
      <c r="F16770" s="5"/>
      <c r="G16770" s="1" t="n">
        <v>62458</v>
      </c>
      <c r="H16770" s="1" t="s">
        <v>21626</v>
      </c>
      <c r="I16770" s="1" t="n">
        <v>57128</v>
      </c>
      <c r="J16770" s="1" t="s">
        <v>21624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12643</v>
      </c>
      <c r="C16771" s="1" t="str">
        <f aca="false">IF(H16771="",F16771,H16771)</f>
        <v>micro santa clara</v>
      </c>
      <c r="F16771" s="5"/>
      <c r="G16771" s="1" t="n">
        <v>62459</v>
      </c>
      <c r="H16771" s="1" t="s">
        <v>21627</v>
      </c>
      <c r="I16771" s="1" t="n">
        <v>57128</v>
      </c>
      <c r="J16771" s="1" t="s">
        <v>21624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12644</v>
      </c>
      <c r="C16772" s="1" t="str">
        <f aca="false">IF(H16772="",F16772,H16772)</f>
        <v>desi-2 battery storage facility</v>
      </c>
      <c r="F16772" s="5"/>
      <c r="G16772" s="1" t="n">
        <v>62460</v>
      </c>
      <c r="H16772" s="1" t="s">
        <v>21628</v>
      </c>
      <c r="I16772" s="1" t="n">
        <v>17609</v>
      </c>
      <c r="J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12645</v>
      </c>
      <c r="C16773" s="1" t="str">
        <f aca="false">IF(H16773="",F16773,H16773)</f>
        <v>farmers electric cooperative - kalona</v>
      </c>
      <c r="F16773" s="5"/>
      <c r="G16773" s="1" t="n">
        <v>62461</v>
      </c>
      <c r="H16773" s="1" t="s">
        <v>21630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12646</v>
      </c>
      <c r="C16774" s="1" t="str">
        <f aca="false">IF(H16774="",F16774,H16774)</f>
        <v>muscle shoals</v>
      </c>
      <c r="F16774" s="5"/>
      <c r="G16774" s="1" t="n">
        <v>62462</v>
      </c>
      <c r="H16774" s="1" t="s">
        <v>21631</v>
      </c>
      <c r="I16774" s="1" t="n">
        <v>56615</v>
      </c>
      <c r="J16774" s="1" t="s">
        <v>21632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12647</v>
      </c>
      <c r="C16775" s="1" t="str">
        <f aca="false">IF(H16775="",F16775,H16775)</f>
        <v>little bear 3</v>
      </c>
      <c r="F16775" s="5"/>
      <c r="G16775" s="1" t="n">
        <v>62463</v>
      </c>
      <c r="H16775" s="1" t="s">
        <v>21633</v>
      </c>
      <c r="I16775" s="1" t="n">
        <v>56615</v>
      </c>
      <c r="J16775" s="1" t="s">
        <v>21632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12648</v>
      </c>
      <c r="C16776" s="1" t="str">
        <f aca="false">IF(H16776="",F16776,H16776)</f>
        <v>little bear 4</v>
      </c>
      <c r="F16776" s="5"/>
      <c r="G16776" s="1" t="n">
        <v>62464</v>
      </c>
      <c r="H16776" s="1" t="s">
        <v>21634</v>
      </c>
      <c r="I16776" s="1" t="n">
        <v>56615</v>
      </c>
      <c r="J16776" s="1" t="s">
        <v>21632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12649</v>
      </c>
      <c r="C16777" s="1" t="str">
        <f aca="false">IF(H16777="",F16777,H16777)</f>
        <v>little bear 5</v>
      </c>
      <c r="F16777" s="5"/>
      <c r="G16777" s="1" t="n">
        <v>62465</v>
      </c>
      <c r="H16777" s="1" t="s">
        <v>21635</v>
      </c>
      <c r="I16777" s="1" t="n">
        <v>56615</v>
      </c>
      <c r="J16777" s="1" t="s">
        <v>21632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12650</v>
      </c>
      <c r="C16778" s="1" t="str">
        <f aca="false">IF(H16778="",F16778,H16778)</f>
        <v>vista solar energy center</v>
      </c>
      <c r="F16778" s="5"/>
      <c r="G16778" s="1" t="n">
        <v>62467</v>
      </c>
      <c r="H16778" s="1" t="s">
        <v>21636</v>
      </c>
      <c r="I16778" s="1" t="n">
        <v>59300</v>
      </c>
      <c r="J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12651</v>
      </c>
      <c r="C16779" s="1" t="str">
        <f aca="false">IF(H16779="",F16779,H16779)</f>
        <v>music city community solar</v>
      </c>
      <c r="F16779" s="5"/>
      <c r="G16779" s="1" t="n">
        <v>62468</v>
      </c>
      <c r="H16779" s="1" t="s">
        <v>21638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12652</v>
      </c>
      <c r="C16780" s="1" t="str">
        <f aca="false">IF(H16780="",F16780,H16780)</f>
        <v>cove mountain solar</v>
      </c>
      <c r="F16780" s="5"/>
      <c r="G16780" s="1" t="n">
        <v>62469</v>
      </c>
      <c r="H16780" s="1" t="s">
        <v>21639</v>
      </c>
      <c r="I16780" s="1" t="n">
        <v>56615</v>
      </c>
      <c r="J16780" s="1" t="s">
        <v>21632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12653</v>
      </c>
      <c r="C16781" s="1" t="str">
        <f aca="false">IF(H16781="",F16781,H16781)</f>
        <v>cove mountain solar 2</v>
      </c>
      <c r="F16781" s="5"/>
      <c r="G16781" s="1" t="n">
        <v>62470</v>
      </c>
      <c r="H16781" s="1" t="s">
        <v>21640</v>
      </c>
      <c r="I16781" s="1" t="n">
        <v>56615</v>
      </c>
      <c r="J16781" s="1" t="s">
        <v>21632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12654</v>
      </c>
      <c r="C16782" s="1" t="str">
        <f aca="false">IF(H16782="",F16782,H16782)</f>
        <v>washington st community solar farm #4</v>
      </c>
      <c r="F16782" s="5"/>
      <c r="G16782" s="1" t="n">
        <v>62471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12655</v>
      </c>
      <c r="C16783" s="1" t="str">
        <f aca="false">IF(H16783="",F16783,H16783)</f>
        <v>washington st community solar farm #1</v>
      </c>
      <c r="F16783" s="5"/>
      <c r="G16783" s="1" t="n">
        <v>62472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12656</v>
      </c>
      <c r="C16784" s="1" t="str">
        <f aca="false">IF(H16784="",F16784,H16784)</f>
        <v>washington st community solar farm #3</v>
      </c>
      <c r="F16784" s="5"/>
      <c r="G16784" s="1" t="n">
        <v>62473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12657</v>
      </c>
      <c r="C16785" s="1" t="str">
        <f aca="false">IF(H16785="",F16785,H16785)</f>
        <v>gaskill rd community solar farm</v>
      </c>
      <c r="F16785" s="5"/>
      <c r="G16785" s="1" t="n">
        <v>62474</v>
      </c>
      <c r="H16785" s="1" t="s">
        <v>21644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12658</v>
      </c>
      <c r="C16786" s="1" t="str">
        <f aca="false">IF(H16786="",F16786,H16786)</f>
        <v>kings point wind energy center</v>
      </c>
      <c r="F16786" s="5"/>
      <c r="G16786" s="1" t="n">
        <v>62475</v>
      </c>
      <c r="H16786" s="1" t="s">
        <v>21645</v>
      </c>
      <c r="I16786" s="1" t="n">
        <v>5860</v>
      </c>
      <c r="J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12659</v>
      </c>
      <c r="C16787" s="1" t="str">
        <f aca="false">IF(H16787="",F16787,H16787)</f>
        <v>big tree community solar farm</v>
      </c>
      <c r="F16787" s="5"/>
      <c r="G16787" s="1" t="n">
        <v>62476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12660</v>
      </c>
      <c r="C16788" s="1" t="str">
        <f aca="false">IF(H16788="",F16788,H16788)</f>
        <v>dryden rd #2 community solar farm</v>
      </c>
      <c r="F16788" s="5"/>
      <c r="G16788" s="1" t="n">
        <v>62477</v>
      </c>
      <c r="H16788" s="1" t="s">
        <v>21648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12661</v>
      </c>
      <c r="C16789" s="1" t="str">
        <f aca="false">IF(H16789="",F16789,H16789)</f>
        <v>north fork ridge wind energy center</v>
      </c>
      <c r="F16789" s="5"/>
      <c r="G16789" s="1" t="n">
        <v>62478</v>
      </c>
      <c r="H16789" s="1" t="s">
        <v>21649</v>
      </c>
      <c r="I16789" s="1" t="n">
        <v>5860</v>
      </c>
      <c r="J16789" s="1" t="s">
        <v>21646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12662</v>
      </c>
      <c r="C16790" s="1" t="str">
        <f aca="false">IF(H16790="",F16790,H16790)</f>
        <v>woodoak drive community solar farm</v>
      </c>
      <c r="F16790" s="5"/>
      <c r="G16790" s="1" t="n">
        <v>62479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12663</v>
      </c>
      <c r="C16791" s="1" t="str">
        <f aca="false">IF(H16791="",F16791,H16791)</f>
        <v>burritt rd community solar farm</v>
      </c>
      <c r="F16791" s="5"/>
      <c r="G16791" s="1" t="n">
        <v>62480</v>
      </c>
      <c r="H16791" s="1" t="s">
        <v>21651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12664</v>
      </c>
      <c r="C16792" s="1" t="str">
        <f aca="false">IF(H16792="",F16792,H16792)</f>
        <v>neosho ridge wind energy center</v>
      </c>
      <c r="F16792" s="5"/>
      <c r="G16792" s="1" t="n">
        <v>62481</v>
      </c>
      <c r="H16792" s="1" t="s">
        <v>21652</v>
      </c>
      <c r="I16792" s="1" t="n">
        <v>5860</v>
      </c>
      <c r="J16792" s="1" t="s">
        <v>21646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12665</v>
      </c>
      <c r="C16793" s="1" t="str">
        <f aca="false">IF(H16793="",F16793,H16793)</f>
        <v>beech ridge ii wind energy center</v>
      </c>
      <c r="F16793" s="5"/>
      <c r="G16793" s="1" t="n">
        <v>62482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12666</v>
      </c>
      <c r="C16794" s="1" t="str">
        <f aca="false">IF(H16794="",F16794,H16794)</f>
        <v>taygete energy project llc</v>
      </c>
      <c r="F16794" s="5"/>
      <c r="G16794" s="1" t="n">
        <v>62483</v>
      </c>
      <c r="H16794" s="1" t="s">
        <v>21654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12667</v>
      </c>
      <c r="C16795" s="1" t="str">
        <f aca="false">IF(H16795="",F16795,H16795)</f>
        <v>crawfordsville 2 solar park</v>
      </c>
      <c r="F16795" s="5"/>
      <c r="G16795" s="1" t="n">
        <v>62484</v>
      </c>
      <c r="H16795" s="1" t="s">
        <v>21655</v>
      </c>
      <c r="I16795" s="1" t="n">
        <v>9234</v>
      </c>
      <c r="J16795" s="1" t="s">
        <v>20903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12668</v>
      </c>
      <c r="C16796" s="1" t="str">
        <f aca="false">IF(H16796="",F16796,H16796)</f>
        <v>crawfordsville 3 solar park</v>
      </c>
      <c r="F16796" s="5"/>
      <c r="G16796" s="1" t="n">
        <v>62485</v>
      </c>
      <c r="H16796" s="1" t="s">
        <v>21656</v>
      </c>
      <c r="I16796" s="1" t="n">
        <v>9234</v>
      </c>
      <c r="J16796" s="1" t="s">
        <v>20903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12669</v>
      </c>
      <c r="C16797" s="1" t="str">
        <f aca="false">IF(H16797="",F16797,H16797)</f>
        <v>cmr solar llc</v>
      </c>
      <c r="F16797" s="5"/>
      <c r="G16797" s="1" t="n">
        <v>62486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12670</v>
      </c>
      <c r="C16798" s="1" t="str">
        <f aca="false">IF(H16798="",F16798,H16798)</f>
        <v>flowers solar llc</v>
      </c>
      <c r="F16798" s="5"/>
      <c r="G16798" s="1" t="n">
        <v>62487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12671</v>
      </c>
      <c r="C16799" s="1" t="str">
        <f aca="false">IF(H16799="",F16799,H16799)</f>
        <v>prairie queen wind farm</v>
      </c>
      <c r="F16799" s="5"/>
      <c r="G16799" s="1" t="n">
        <v>62488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12672</v>
      </c>
      <c r="C16800" s="1" t="str">
        <f aca="false">IF(H16800="",F16800,H16800)</f>
        <v>crossing trails wind farm</v>
      </c>
      <c r="F16800" s="5"/>
      <c r="G16800" s="1" t="n">
        <v>62489</v>
      </c>
      <c r="H16800" s="1" t="s">
        <v>21660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12673</v>
      </c>
      <c r="C16801" s="1" t="str">
        <f aca="false">IF(H16801="",F16801,H16801)</f>
        <v>echo river solar</v>
      </c>
      <c r="F16801" s="5"/>
      <c r="G16801" s="1" t="n">
        <v>62490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12674</v>
      </c>
      <c r="C16802" s="1" t="str">
        <f aca="false">IF(H16802="",F16802,H16802)</f>
        <v>okeechobee solar</v>
      </c>
      <c r="F16802" s="5"/>
      <c r="G16802" s="1" t="n">
        <v>62491</v>
      </c>
      <c r="H16802" s="1" t="s">
        <v>21662</v>
      </c>
      <c r="I16802" s="1" t="n">
        <v>6452</v>
      </c>
      <c r="J16802" s="1" t="s">
        <v>15369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12675</v>
      </c>
      <c r="C16803" s="1" t="str">
        <f aca="false">IF(H16803="",F16803,H16803)</f>
        <v>acb energy parntners llc - mtf cogen</v>
      </c>
      <c r="F16803" s="5"/>
      <c r="G16803" s="1" t="n">
        <v>62492</v>
      </c>
      <c r="H16803" s="1" t="s">
        <v>21663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12676</v>
      </c>
      <c r="C16804" s="1" t="str">
        <f aca="false">IF(H16804="",F16804,H16804)</f>
        <v>southfork solar</v>
      </c>
      <c r="F16804" s="5"/>
      <c r="G16804" s="1" t="n">
        <v>62493</v>
      </c>
      <c r="H16804" s="1" t="s">
        <v>21664</v>
      </c>
      <c r="I16804" s="1" t="n">
        <v>6452</v>
      </c>
      <c r="J16804" s="1" t="s">
        <v>15369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12677</v>
      </c>
      <c r="C16805" s="1" t="str">
        <f aca="false">IF(H16805="",F16805,H16805)</f>
        <v>skeleton creek energy center</v>
      </c>
      <c r="F16805" s="5"/>
      <c r="G16805" s="1" t="n">
        <v>62494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12678</v>
      </c>
      <c r="C16806" s="1" t="str">
        <f aca="false">IF(H16806="",F16806,H16806)</f>
        <v>palmer solar</v>
      </c>
      <c r="F16806" s="5"/>
      <c r="G16806" s="1" t="n">
        <v>62495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12679</v>
      </c>
      <c r="C16807" s="1" t="str">
        <f aca="false">IF(H16807="",F16807,H16807)</f>
        <v>telegraph rd #1 community solar farm</v>
      </c>
      <c r="F16807" s="5"/>
      <c r="G16807" s="1" t="n">
        <v>62496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12680</v>
      </c>
      <c r="C16808" s="1" t="str">
        <f aca="false">IF(H16808="",F16808,H16808)</f>
        <v>orange county energy storage 2</v>
      </c>
      <c r="F16808" s="5"/>
      <c r="G16808" s="1" t="n">
        <v>62497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12681</v>
      </c>
      <c r="C16809" s="1" t="str">
        <f aca="false">IF(H16809="",F16809,H16809)</f>
        <v>telegraph rd #2 community solar farm</v>
      </c>
      <c r="F16809" s="5"/>
      <c r="G16809" s="1" t="n">
        <v>62498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12682</v>
      </c>
      <c r="C16810" s="1" t="str">
        <f aca="false">IF(H16810="",F16810,H16810)</f>
        <v>orange county energy storage 3</v>
      </c>
      <c r="F16810" s="5"/>
      <c r="G16810" s="1" t="n">
        <v>62499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12683</v>
      </c>
      <c r="C16811" s="1" t="str">
        <f aca="false">IF(H16811="",F16811,H16811)</f>
        <v>route 19 #1 community solar farm</v>
      </c>
      <c r="F16811" s="5"/>
      <c r="G16811" s="1" t="n">
        <v>62500</v>
      </c>
      <c r="H16811" s="1" t="s">
        <v>21671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12684</v>
      </c>
      <c r="C16812" s="1" t="str">
        <f aca="false">IF(H16812="",F16812,H16812)</f>
        <v>old jackson solar llc</v>
      </c>
      <c r="F16812" s="5"/>
      <c r="G16812" s="1" t="n">
        <v>62501</v>
      </c>
      <c r="H16812" s="1" t="s">
        <v>21672</v>
      </c>
      <c r="I16812" s="1" t="n">
        <v>56545</v>
      </c>
      <c r="J16812" s="1" t="s">
        <v>21040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12685</v>
      </c>
      <c r="C16813" s="1" t="str">
        <f aca="false">IF(H16813="",F16813,H16813)</f>
        <v>route 19 #2 community solar farm</v>
      </c>
      <c r="F16813" s="5"/>
      <c r="G16813" s="1" t="n">
        <v>62502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12686</v>
      </c>
      <c r="C16814" s="1" t="str">
        <f aca="false">IF(H16814="",F16814,H16814)</f>
        <v>winchendon landfill solar</v>
      </c>
      <c r="F16814" s="5"/>
      <c r="G16814" s="1" t="n">
        <v>62503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12687</v>
      </c>
      <c r="C16815" s="1" t="str">
        <f aca="false">IF(H16815="",F16815,H16815)</f>
        <v>frey rd #1 community solar farm</v>
      </c>
      <c r="F16815" s="5"/>
      <c r="G16815" s="1" t="n">
        <v>62504</v>
      </c>
      <c r="H16815" s="1" t="s">
        <v>21675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12688</v>
      </c>
      <c r="C16816" s="1" t="str">
        <f aca="false">IF(H16816="",F16816,H16816)</f>
        <v>g.s.e. one llc</v>
      </c>
      <c r="F16816" s="5"/>
      <c r="G16816" s="1" t="n">
        <v>62505</v>
      </c>
      <c r="H16816" s="1" t="s">
        <v>21676</v>
      </c>
      <c r="I16816" s="1" t="n">
        <v>56545</v>
      </c>
      <c r="J16816" s="1" t="s">
        <v>21040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12689</v>
      </c>
      <c r="C16817" s="1" t="str">
        <f aca="false">IF(H16817="",F16817,H16817)</f>
        <v>county route 11 community solar farm</v>
      </c>
      <c r="F16817" s="5"/>
      <c r="G16817" s="1" t="n">
        <v>62507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12690</v>
      </c>
      <c r="C16818" s="1" t="str">
        <f aca="false">IF(H16818="",F16818,H16818)</f>
        <v>furnace rd community solar farm</v>
      </c>
      <c r="F16818" s="5"/>
      <c r="G16818" s="1" t="n">
        <v>62508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12691</v>
      </c>
      <c r="C16819" s="1" t="str">
        <f aca="false">IF(H16819="",F16819,H16819)</f>
        <v>hybrid holdings 1 capistrano</v>
      </c>
      <c r="F16819" s="5"/>
      <c r="G16819" s="1" t="n">
        <v>62515</v>
      </c>
      <c r="H16819" s="1" t="s">
        <v>21679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12692</v>
      </c>
      <c r="C16820" s="1" t="str">
        <f aca="false">IF(H16820="",F16820,H16820)</f>
        <v>tb flats</v>
      </c>
      <c r="F16820" s="5"/>
      <c r="G16820" s="1" t="n">
        <v>62516</v>
      </c>
      <c r="H16820" s="1" t="s">
        <v>21680</v>
      </c>
      <c r="I16820" s="1" t="n">
        <v>14354</v>
      </c>
      <c r="J16820" s="1" t="s">
        <v>19453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12693</v>
      </c>
      <c r="C16821" s="1" t="str">
        <f aca="false">IF(H16821="",F16821,H16821)</f>
        <v>yellow mills rd #1 community solar farm</v>
      </c>
      <c r="F16821" s="5"/>
      <c r="G16821" s="1" t="n">
        <v>62517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12694</v>
      </c>
      <c r="C16822" s="1" t="str">
        <f aca="false">IF(H16822="",F16822,H16822)</f>
        <v>yellow mills rd #2 community solar farm</v>
      </c>
      <c r="F16822" s="5"/>
      <c r="G16822" s="1" t="n">
        <v>62518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12695</v>
      </c>
      <c r="C16823" s="1" t="str">
        <f aca="false">IF(H16823="",F16823,H16823)</f>
        <v>yellow mills rd #3 community solar farm</v>
      </c>
      <c r="F16823" s="5"/>
      <c r="G16823" s="1" t="n">
        <v>62519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12696</v>
      </c>
      <c r="C16824" s="1" t="str">
        <f aca="false">IF(H16824="",F16824,H16824)</f>
        <v>state route 64n community solar farm</v>
      </c>
      <c r="F16824" s="5"/>
      <c r="G16824" s="1" t="n">
        <v>62520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12697</v>
      </c>
      <c r="C16825" s="1" t="str">
        <f aca="false">IF(H16825="",F16825,H16825)</f>
        <v>frey rd #2 community solar farm</v>
      </c>
      <c r="F16825" s="5"/>
      <c r="G16825" s="1" t="n">
        <v>62521</v>
      </c>
      <c r="H16825" s="1" t="s">
        <v>21685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12698</v>
      </c>
      <c r="C16826" s="1" t="str">
        <f aca="false">IF(H16826="",F16826,H16826)</f>
        <v>solemio llc</v>
      </c>
      <c r="F16826" s="5"/>
      <c r="G16826" s="1" t="n">
        <v>62522</v>
      </c>
      <c r="H16826" s="1" t="s">
        <v>21686</v>
      </c>
      <c r="I16826" s="1" t="n">
        <v>56545</v>
      </c>
      <c r="J16826" s="1" t="s">
        <v>21040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12699</v>
      </c>
      <c r="C16827" s="1" t="str">
        <f aca="false">IF(H16827="",F16827,H16827)</f>
        <v>route 5 &amp; 20 community solar farm</v>
      </c>
      <c r="F16827" s="5"/>
      <c r="G16827" s="1" t="n">
        <v>62523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12700</v>
      </c>
      <c r="C16828" s="1" t="str">
        <f aca="false">IF(H16828="",F16828,H16828)</f>
        <v>route 22 community solar farm</v>
      </c>
      <c r="F16828" s="5"/>
      <c r="G16828" s="1" t="n">
        <v>62524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12701</v>
      </c>
      <c r="C16829" s="1" t="str">
        <f aca="false">IF(H16829="",F16829,H16829)</f>
        <v>villa roma rd #1</v>
      </c>
      <c r="F16829" s="5"/>
      <c r="G16829" s="1" t="n">
        <v>62525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12702</v>
      </c>
      <c r="C16830" s="1" t="str">
        <f aca="false">IF(H16830="",F16830,H16830)</f>
        <v>villa roma rd #2</v>
      </c>
      <c r="F16830" s="5"/>
      <c r="G16830" s="1" t="n">
        <v>62526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12703</v>
      </c>
      <c r="C16831" s="1" t="str">
        <f aca="false">IF(H16831="",F16831,H16831)</f>
        <v>villa roma rd #3</v>
      </c>
      <c r="F16831" s="5"/>
      <c r="G16831" s="1" t="n">
        <v>62527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12704</v>
      </c>
      <c r="C16832" s="1" t="str">
        <f aca="false">IF(H16832="",F16832,H16832)</f>
        <v>villa roma rd #4</v>
      </c>
      <c r="F16832" s="5"/>
      <c r="G16832" s="1" t="n">
        <v>62528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12705</v>
      </c>
      <c r="C16833" s="1" t="str">
        <f aca="false">IF(H16833="",F16833,H16833)</f>
        <v>hale kuawehi solar</v>
      </c>
      <c r="F16833" s="5"/>
      <c r="G16833" s="1" t="n">
        <v>62529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12706</v>
      </c>
      <c r="C16834" s="1" t="str">
        <f aca="false">IF(H16834="",F16834,H16834)</f>
        <v>boas rd #1 community solar farm</v>
      </c>
      <c r="F16834" s="5"/>
      <c r="G16834" s="1" t="n">
        <v>62530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12707</v>
      </c>
      <c r="C16835" s="1" t="str">
        <f aca="false">IF(H16835="",F16835,H16835)</f>
        <v>boas rd #2 community solar farm</v>
      </c>
      <c r="F16835" s="5"/>
      <c r="G16835" s="1" t="n">
        <v>62531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12708</v>
      </c>
      <c r="C16836" s="1" t="str">
        <f aca="false">IF(H16836="",F16836,H16836)</f>
        <v>boas rd #3 community solar farm</v>
      </c>
      <c r="F16836" s="5"/>
      <c r="G16836" s="1" t="n">
        <v>62532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12709</v>
      </c>
      <c r="C16837" s="1" t="str">
        <f aca="false">IF(H16837="",F16837,H16837)</f>
        <v>boas rd #4 community solar farm</v>
      </c>
      <c r="F16837" s="5"/>
      <c r="G16837" s="1" t="n">
        <v>62533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12710</v>
      </c>
      <c r="C16838" s="1" t="str">
        <f aca="false">IF(H16838="",F16838,H16838)</f>
        <v>paeahu solar</v>
      </c>
      <c r="F16838" s="5"/>
      <c r="G16838" s="1" t="n">
        <v>62534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12711</v>
      </c>
      <c r="C16839" s="1" t="str">
        <f aca="false">IF(H16839="",F16839,H16839)</f>
        <v>msc-scott01 llc</v>
      </c>
      <c r="F16839" s="5"/>
      <c r="G16839" s="1" t="n">
        <v>62535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12712</v>
      </c>
      <c r="C16840" s="1" t="str">
        <f aca="false">IF(H16840="",F16840,H16840)</f>
        <v>msc-chisago01 llc csg</v>
      </c>
      <c r="F16840" s="5"/>
      <c r="G16840" s="1" t="n">
        <v>62536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12713</v>
      </c>
      <c r="C16841" s="1" t="str">
        <f aca="false">IF(H16841="",F16841,H16841)</f>
        <v>msc-rice01 llc csg</v>
      </c>
      <c r="F16841" s="5"/>
      <c r="G16841" s="1" t="n">
        <v>62537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12714</v>
      </c>
      <c r="C16842" s="1" t="str">
        <f aca="false">IF(H16842="",F16842,H16842)</f>
        <v>msc-chisago02 llc</v>
      </c>
      <c r="F16842" s="5"/>
      <c r="G16842" s="1" t="n">
        <v>62538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12715</v>
      </c>
      <c r="C16843" s="1" t="str">
        <f aca="false">IF(H16843="",F16843,H16843)</f>
        <v>hce moore i</v>
      </c>
      <c r="F16843" s="5"/>
      <c r="G16843" s="1" t="n">
        <v>62539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12716</v>
      </c>
      <c r="C16844" s="1" t="str">
        <f aca="false">IF(H16844="",F16844,H16844)</f>
        <v>three bridge</v>
      </c>
      <c r="F16844" s="5"/>
      <c r="G16844" s="1" t="n">
        <v>62540</v>
      </c>
      <c r="H16844" s="1" t="s">
        <v>21704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12717</v>
      </c>
      <c r="C16845" s="1" t="str">
        <f aca="false">IF(H16845="",F16845,H16845)</f>
        <v>lake placid solar power plant</v>
      </c>
      <c r="F16845" s="5"/>
      <c r="G16845" s="1" t="n">
        <v>62541</v>
      </c>
      <c r="H16845" s="1" t="s">
        <v>21705</v>
      </c>
      <c r="I16845" s="1" t="n">
        <v>6455</v>
      </c>
      <c r="J16845" s="1" t="s">
        <v>20987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12718</v>
      </c>
      <c r="C16846" s="1" t="str">
        <f aca="false">IF(H16846="",F16846,H16846)</f>
        <v>debary solar power plant</v>
      </c>
      <c r="F16846" s="5"/>
      <c r="G16846" s="1" t="n">
        <v>62542</v>
      </c>
      <c r="H16846" s="1" t="s">
        <v>21706</v>
      </c>
      <c r="I16846" s="1" t="n">
        <v>6455</v>
      </c>
      <c r="J16846" s="1" t="s">
        <v>20987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12719</v>
      </c>
      <c r="C16847" s="1" t="str">
        <f aca="false">IF(H16847="",F16847,H16847)</f>
        <v>trenton solar power plant</v>
      </c>
      <c r="F16847" s="5"/>
      <c r="G16847" s="1" t="n">
        <v>62543</v>
      </c>
      <c r="H16847" s="1" t="s">
        <v>21707</v>
      </c>
      <c r="I16847" s="1" t="n">
        <v>6455</v>
      </c>
      <c r="J16847" s="1" t="s">
        <v>20987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12720</v>
      </c>
      <c r="C16848" s="1" t="str">
        <f aca="false">IF(H16848="",F16848,H16848)</f>
        <v>wilkinson solar llc</v>
      </c>
      <c r="F16848" s="5"/>
      <c r="G16848" s="1" t="n">
        <v>62544</v>
      </c>
      <c r="H16848" s="1" t="s">
        <v>21708</v>
      </c>
      <c r="I16848" s="1" t="n">
        <v>49893</v>
      </c>
      <c r="J16848" s="1" t="s">
        <v>11655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12721</v>
      </c>
      <c r="C16849" s="1" t="str">
        <f aca="false">IF(H16849="",F16849,H16849)</f>
        <v>renew solar abc sacramento llc</v>
      </c>
      <c r="F16849" s="5"/>
      <c r="G16849" s="1" t="n">
        <v>62545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12722</v>
      </c>
      <c r="C16850" s="1" t="str">
        <f aca="false">IF(H16850="",F16850,H16850)</f>
        <v>almond</v>
      </c>
      <c r="F16850" s="5"/>
      <c r="G16850" s="1" t="n">
        <v>62546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12723</v>
      </c>
      <c r="C16851" s="1" t="str">
        <f aca="false">IF(H16851="",F16851,H16851)</f>
        <v>aquamarine</v>
      </c>
      <c r="F16851" s="5"/>
      <c r="G16851" s="1" t="n">
        <v>62547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12724</v>
      </c>
      <c r="C16852" s="1" t="str">
        <f aca="false">IF(H16852="",F16852,H16852)</f>
        <v>sjrr power llc</v>
      </c>
      <c r="F16852" s="5"/>
      <c r="G16852" s="1" t="n">
        <v>62548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12725</v>
      </c>
      <c r="C16853" s="1" t="str">
        <f aca="false">IF(H16853="",F16853,H16853)</f>
        <v>kearsarge johnstown 1</v>
      </c>
      <c r="F16853" s="5"/>
      <c r="G16853" s="1" t="n">
        <v>62549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12726</v>
      </c>
      <c r="C16854" s="1" t="str">
        <f aca="false">IF(H16854="",F16854,H16854)</f>
        <v>kearsarge gb</v>
      </c>
      <c r="F16854" s="5"/>
      <c r="G16854" s="1" t="n">
        <v>62550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12727</v>
      </c>
      <c r="C16855" s="1" t="str">
        <f aca="false">IF(H16855="",F16855,H16855)</f>
        <v>kearsarge sksc1 llc</v>
      </c>
      <c r="F16855" s="5"/>
      <c r="G16855" s="1" t="n">
        <v>62551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12728</v>
      </c>
      <c r="C16856" s="1" t="str">
        <f aca="false">IF(H16856="",F16856,H16856)</f>
        <v>kearsarge uxbridge</v>
      </c>
      <c r="F16856" s="5"/>
      <c r="G16856" s="1" t="n">
        <v>62552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12729</v>
      </c>
      <c r="C16857" s="1" t="str">
        <f aca="false">IF(H16857="",F16857,H16857)</f>
        <v>kearsarge johnstown 2</v>
      </c>
      <c r="F16857" s="5"/>
      <c r="G16857" s="1" t="n">
        <v>62556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12730</v>
      </c>
      <c r="C16858" s="1" t="str">
        <f aca="false">IF(H16858="",F16858,H16858)</f>
        <v>kearsarge montague</v>
      </c>
      <c r="F16858" s="5"/>
      <c r="G16858" s="1" t="n">
        <v>62557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12731</v>
      </c>
      <c r="C16859" s="1" t="str">
        <f aca="false">IF(H16859="",F16859,H16859)</f>
        <v>kearsarge sksc2 llc</v>
      </c>
      <c r="F16859" s="5"/>
      <c r="G16859" s="1" t="n">
        <v>62558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12732</v>
      </c>
      <c r="C16860" s="1" t="str">
        <f aca="false">IF(H16860="",F16860,H16860)</f>
        <v>kearsarge wilmington</v>
      </c>
      <c r="F16860" s="5"/>
      <c r="G16860" s="1" t="n">
        <v>62559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12733</v>
      </c>
      <c r="C16861" s="1" t="str">
        <f aca="false">IF(H16861="",F16861,H16861)</f>
        <v>airport solar</v>
      </c>
      <c r="F16861" s="5"/>
      <c r="G16861" s="1" t="n">
        <v>62560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12734</v>
      </c>
      <c r="C16862" s="1" t="str">
        <f aca="false">IF(H16862="",F16862,H16862)</f>
        <v>roadrunner, llc</v>
      </c>
      <c r="F16862" s="5"/>
      <c r="G16862" s="1" t="n">
        <v>62561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12735</v>
      </c>
      <c r="C16863" s="1" t="str">
        <f aca="false">IF(H16863="",F16863,H16863)</f>
        <v>high lonesome wind power, llc</v>
      </c>
      <c r="F16863" s="5"/>
      <c r="G16863" s="1" t="n">
        <v>62562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12736</v>
      </c>
      <c r="C16864" s="1" t="str">
        <f aca="false">IF(H16864="",F16864,H16864)</f>
        <v>high prairie wind farm</v>
      </c>
      <c r="F16864" s="5"/>
      <c r="G16864" s="1" t="n">
        <v>62563</v>
      </c>
      <c r="H16864" s="1" t="s">
        <v>21724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12737</v>
      </c>
      <c r="C16865" s="1" t="str">
        <f aca="false">IF(H16865="",F16865,H16865)</f>
        <v>elkhorn battery energy storage system</v>
      </c>
      <c r="F16865" s="5"/>
      <c r="G16865" s="1" t="n">
        <v>62564</v>
      </c>
      <c r="H16865" s="1" t="s">
        <v>21725</v>
      </c>
      <c r="I16865" s="1" t="n">
        <v>14328</v>
      </c>
      <c r="J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12738</v>
      </c>
      <c r="C16866" s="1" t="str">
        <f aca="false">IF(H16866="",F16866,H16866)</f>
        <v>hill top energy center, llc</v>
      </c>
      <c r="F16866" s="5"/>
      <c r="G16866" s="1" t="n">
        <v>62565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12739</v>
      </c>
      <c r="C16867" s="1" t="str">
        <f aca="false">IF(H16867="",F16867,H16867)</f>
        <v>blue summit iii wind</v>
      </c>
      <c r="F16867" s="5"/>
      <c r="G16867" s="1" t="n">
        <v>62566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12740</v>
      </c>
      <c r="C16868" s="1" t="str">
        <f aca="false">IF(H16868="",F16868,H16868)</f>
        <v>gd richmond buttonwoods i, llc</v>
      </c>
      <c r="F16868" s="5"/>
      <c r="G16868" s="1" t="n">
        <v>62567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12741</v>
      </c>
      <c r="C16869" s="1" t="str">
        <f aca="false">IF(H16869="",F16869,H16869)</f>
        <v>gd west greenwich victory i, llc</v>
      </c>
      <c r="F16869" s="5"/>
      <c r="G16869" s="1" t="n">
        <v>62568</v>
      </c>
      <c r="H16869" s="1" t="s">
        <v>21730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12742</v>
      </c>
      <c r="C16870" s="1" t="str">
        <f aca="false">IF(H16870="",F16870,H16870)</f>
        <v>knoxville battery energy storage</v>
      </c>
      <c r="F16870" s="5"/>
      <c r="G16870" s="1" t="n">
        <v>62569</v>
      </c>
      <c r="H16870" s="1" t="s">
        <v>21731</v>
      </c>
      <c r="I16870" s="1" t="n">
        <v>12341</v>
      </c>
      <c r="J16870" s="1" t="s">
        <v>20549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12743</v>
      </c>
      <c r="C16871" s="1" t="str">
        <f aca="false">IF(H16871="",F16871,H16871)</f>
        <v>jiminy peak wind qf</v>
      </c>
      <c r="F16871" s="5"/>
      <c r="G16871" s="1" t="n">
        <v>62570</v>
      </c>
      <c r="H16871" s="1" t="s">
        <v>21732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12744</v>
      </c>
      <c r="C16872" s="1" t="str">
        <f aca="false">IF(H16872="",F16872,H16872)</f>
        <v>disney prospect</v>
      </c>
      <c r="F16872" s="5"/>
      <c r="G16872" s="1" t="n">
        <v>62571</v>
      </c>
      <c r="H16872" s="1" t="s">
        <v>21733</v>
      </c>
      <c r="I16872" s="1" t="n">
        <v>57128</v>
      </c>
      <c r="J16872" s="1" t="s">
        <v>21624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12745</v>
      </c>
      <c r="C16873" s="1" t="str">
        <f aca="false">IF(H16873="",F16873,H16873)</f>
        <v>att jericho</v>
      </c>
      <c r="F16873" s="5"/>
      <c r="G16873" s="1" t="n">
        <v>62572</v>
      </c>
      <c r="H16873" s="1" t="s">
        <v>21734</v>
      </c>
      <c r="I16873" s="1" t="n">
        <v>57128</v>
      </c>
      <c r="J16873" s="1" t="s">
        <v>21624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12746</v>
      </c>
      <c r="C16874" s="1" t="str">
        <f aca="false">IF(H16874="",F16874,H16874)</f>
        <v>att kelvin</v>
      </c>
      <c r="F16874" s="5"/>
      <c r="G16874" s="1" t="n">
        <v>62573</v>
      </c>
      <c r="H16874" s="1" t="s">
        <v>21735</v>
      </c>
      <c r="I16874" s="1" t="n">
        <v>57128</v>
      </c>
      <c r="J16874" s="1" t="s">
        <v>21624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12747</v>
      </c>
      <c r="C16875" s="1" t="str">
        <f aca="false">IF(H16875="",F16875,H16875)</f>
        <v>att van nyus</v>
      </c>
      <c r="F16875" s="5"/>
      <c r="G16875" s="1" t="n">
        <v>62574</v>
      </c>
      <c r="H16875" s="1" t="s">
        <v>21736</v>
      </c>
      <c r="I16875" s="1" t="n">
        <v>57128</v>
      </c>
      <c r="J16875" s="1" t="s">
        <v>21624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12748</v>
      </c>
      <c r="C16876" s="1" t="str">
        <f aca="false">IF(H16876="",F16876,H16876)</f>
        <v>flex gibraltar</v>
      </c>
      <c r="F16876" s="5"/>
      <c r="G16876" s="1" t="n">
        <v>62575</v>
      </c>
      <c r="H16876" s="1" t="s">
        <v>21737</v>
      </c>
      <c r="I16876" s="1" t="n">
        <v>57128</v>
      </c>
      <c r="J16876" s="1" t="s">
        <v>21624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12749</v>
      </c>
      <c r="C16877" s="1" t="str">
        <f aca="false">IF(H16877="",F16877,H16877)</f>
        <v>mer queens</v>
      </c>
      <c r="F16877" s="5"/>
      <c r="G16877" s="1" t="n">
        <v>62576</v>
      </c>
      <c r="H16877" s="1" t="s">
        <v>21738</v>
      </c>
      <c r="I16877" s="1" t="n">
        <v>57128</v>
      </c>
      <c r="J16877" s="1" t="s">
        <v>21624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12750</v>
      </c>
      <c r="C16878" s="1" t="str">
        <f aca="false">IF(H16878="",F16878,H16878)</f>
        <v>app prune a-d</v>
      </c>
      <c r="F16878" s="5"/>
      <c r="G16878" s="1" t="n">
        <v>62577</v>
      </c>
      <c r="H16878" s="1" t="s">
        <v>21739</v>
      </c>
      <c r="I16878" s="1" t="n">
        <v>57128</v>
      </c>
      <c r="J16878" s="1" t="s">
        <v>21624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12751</v>
      </c>
      <c r="C16879" s="1" t="str">
        <f aca="false">IF(H16879="",F16879,H16879)</f>
        <v>preferred freezer san leandro</v>
      </c>
      <c r="F16879" s="5"/>
      <c r="G16879" s="1" t="n">
        <v>62578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12752</v>
      </c>
      <c r="C16880" s="1" t="str">
        <f aca="false">IF(H16880="",F16880,H16880)</f>
        <v>plainfield community solar llc</v>
      </c>
      <c r="F16880" s="5"/>
      <c r="G16880" s="1" t="n">
        <v>62579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12753</v>
      </c>
      <c r="C16881" s="1" t="str">
        <f aca="false">IF(H16881="",F16881,H16881)</f>
        <v>route 14a cdg solar north and south llc</v>
      </c>
      <c r="F16881" s="5"/>
      <c r="G16881" s="1" t="n">
        <v>62580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12754</v>
      </c>
      <c r="C16882" s="1" t="str">
        <f aca="false">IF(H16882="",F16882,H16882)</f>
        <v>tolland solar ng llc</v>
      </c>
      <c r="F16882" s="5"/>
      <c r="G16882" s="1" t="n">
        <v>62581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12755</v>
      </c>
      <c r="C16883" s="1" t="str">
        <f aca="false">IF(H16883="",F16883,H16883)</f>
        <v>newfield community solar llc</v>
      </c>
      <c r="F16883" s="5"/>
      <c r="G16883" s="1" t="n">
        <v>62582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12756</v>
      </c>
      <c r="C16884" s="1" t="str">
        <f aca="false">IF(H16884="",F16884,H16884)</f>
        <v>tanglewood circle solar 1 llc</v>
      </c>
      <c r="F16884" s="5"/>
      <c r="G16884" s="1" t="n">
        <v>62583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12757</v>
      </c>
      <c r="C16885" s="1" t="str">
        <f aca="false">IF(H16885="",F16885,H16885)</f>
        <v>quitman solar</v>
      </c>
      <c r="F16885" s="5"/>
      <c r="G16885" s="1" t="n">
        <v>62584</v>
      </c>
      <c r="H16885" s="1" t="s">
        <v>21746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12758</v>
      </c>
      <c r="C16886" s="1" t="str">
        <f aca="false">IF(H16886="",F16886,H16886)</f>
        <v>beebe substation battery storage</v>
      </c>
      <c r="F16886" s="5"/>
      <c r="G16886" s="1" t="n">
        <v>62585</v>
      </c>
      <c r="H16886" s="1" t="s">
        <v>21747</v>
      </c>
      <c r="I16886" s="1" t="n">
        <v>11806</v>
      </c>
      <c r="J16886" s="1" t="s">
        <v>21385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12759</v>
      </c>
      <c r="C16887" s="1" t="str">
        <f aca="false">IF(H16887="",F16887,H16887)</f>
        <v>dg florham park solar llc</v>
      </c>
      <c r="F16887" s="5"/>
      <c r="G16887" s="1" t="n">
        <v>62586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12760</v>
      </c>
      <c r="C16888" s="1" t="str">
        <f aca="false">IF(H16888="",F16888,H16888)</f>
        <v>mesquite star</v>
      </c>
      <c r="F16888" s="5"/>
      <c r="G16888" s="1" t="n">
        <v>62587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12761</v>
      </c>
      <c r="C16889" s="1" t="str">
        <f aca="false">IF(H16889="",F16889,H16889)</f>
        <v>derby fuel cell</v>
      </c>
      <c r="F16889" s="5"/>
      <c r="G16889" s="1" t="n">
        <v>62588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12762</v>
      </c>
      <c r="C16890" s="1" t="str">
        <f aca="false">IF(H16890="",F16890,H16890)</f>
        <v>montefiore mount vernon hospital</v>
      </c>
      <c r="F16890" s="5"/>
      <c r="G16890" s="1" t="n">
        <v>62589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12763</v>
      </c>
      <c r="C16891" s="1" t="str">
        <f aca="false">IF(H16891="",F16891,H16891)</f>
        <v>wolf creek generator</v>
      </c>
      <c r="F16891" s="5"/>
      <c r="G16891" s="1" t="n">
        <v>62590</v>
      </c>
      <c r="H16891" s="1" t="s">
        <v>21752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12764</v>
      </c>
      <c r="C16892" s="1" t="str">
        <f aca="false">IF(H16892="",F16892,H16892)</f>
        <v>ekola flats</v>
      </c>
      <c r="F16892" s="5"/>
      <c r="G16892" s="1" t="n">
        <v>62591</v>
      </c>
      <c r="H16892" s="1" t="s">
        <v>21753</v>
      </c>
      <c r="I16892" s="1" t="n">
        <v>14354</v>
      </c>
      <c r="J16892" s="1" t="s">
        <v>19453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12765</v>
      </c>
      <c r="C16893" s="1" t="str">
        <f aca="false">IF(H16893="",F16893,H16893)</f>
        <v>headwaters wind farm ii llc</v>
      </c>
      <c r="F16893" s="5"/>
      <c r="G16893" s="1" t="n">
        <v>62592</v>
      </c>
      <c r="H16893" s="1" t="s">
        <v>21754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12766</v>
      </c>
      <c r="C16894" s="1" t="str">
        <f aca="false">IF(H16894="",F16894,H16894)</f>
        <v>bradley farm (dudley)</v>
      </c>
      <c r="F16894" s="5"/>
      <c r="G16894" s="1" t="n">
        <v>62593</v>
      </c>
      <c r="H16894" s="1" t="s">
        <v>21755</v>
      </c>
      <c r="I16894" s="1" t="n">
        <v>59315</v>
      </c>
      <c r="J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12767</v>
      </c>
      <c r="C16895" s="1" t="str">
        <f aca="false">IF(H16895="",F16895,H16895)</f>
        <v>ruff solar llc</v>
      </c>
      <c r="F16895" s="5"/>
      <c r="G16895" s="1" t="n">
        <v>62594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12768</v>
      </c>
      <c r="C16896" s="1" t="str">
        <f aca="false">IF(H16896="",F16896,H16896)</f>
        <v>wendell solar farm llc</v>
      </c>
      <c r="F16896" s="5"/>
      <c r="G16896" s="1" t="n">
        <v>62595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12769</v>
      </c>
      <c r="C16897" s="1" t="str">
        <f aca="false">IF(H16897="",F16897,H16897)</f>
        <v>sabattus solar llc</v>
      </c>
      <c r="F16897" s="5"/>
      <c r="G16897" s="1" t="n">
        <v>62596</v>
      </c>
      <c r="H16897" s="1" t="s">
        <v>21759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12770</v>
      </c>
      <c r="C16898" s="1" t="str">
        <f aca="false">IF(H16898="",F16898,H16898)</f>
        <v>rio de oro solar energy center</v>
      </c>
      <c r="F16898" s="5"/>
      <c r="G16898" s="1" t="n">
        <v>62597</v>
      </c>
      <c r="H16898" s="1" t="s">
        <v>21760</v>
      </c>
      <c r="I16898" s="1" t="n">
        <v>59300</v>
      </c>
      <c r="J16898" s="1" t="s">
        <v>21637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12771</v>
      </c>
      <c r="C16899" s="1" t="str">
        <f aca="false">IF(H16899="",F16899,H16899)</f>
        <v>connell east llc</v>
      </c>
      <c r="F16899" s="5"/>
      <c r="G16899" s="1" t="n">
        <v>62598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12772</v>
      </c>
      <c r="C16900" s="1" t="str">
        <f aca="false">IF(H16900="",F16900,H16900)</f>
        <v>cookstown</v>
      </c>
      <c r="F16900" s="5"/>
      <c r="G16900" s="1" t="n">
        <v>62600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12773</v>
      </c>
      <c r="C16901" s="1" t="str">
        <f aca="false">IF(H16901="",F16901,H16901)</f>
        <v>changeup</v>
      </c>
      <c r="F16901" s="5"/>
      <c r="G16901" s="1" t="n">
        <v>62601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12774</v>
      </c>
      <c r="C16902" s="1" t="str">
        <f aca="false">IF(H16902="",F16902,H16902)</f>
        <v>starr</v>
      </c>
      <c r="F16902" s="5"/>
      <c r="G16902" s="1" t="n">
        <v>62602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12775</v>
      </c>
      <c r="C16903" s="1" t="str">
        <f aca="false">IF(H16903="",F16903,H16903)</f>
        <v>badger</v>
      </c>
      <c r="F16903" s="5"/>
      <c r="G16903" s="1" t="n">
        <v>62603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12776</v>
      </c>
      <c r="C16904" s="1" t="str">
        <f aca="false">IF(H16904="",F16904,H16904)</f>
        <v>outer cape community battery</v>
      </c>
      <c r="F16904" s="5"/>
      <c r="G16904" s="1" t="n">
        <v>62604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12777</v>
      </c>
      <c r="C16905" s="1" t="str">
        <f aca="false">IF(H16905="",F16905,H16905)</f>
        <v>martha's vineyard community battery</v>
      </c>
      <c r="F16905" s="5"/>
      <c r="G16905" s="1" t="n">
        <v>62605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12778</v>
      </c>
      <c r="C16906" s="1" t="str">
        <f aca="false">IF(H16906="",F16906,H16906)</f>
        <v>whitney hill wind power llc</v>
      </c>
      <c r="F16906" s="5"/>
      <c r="G16906" s="1" t="n">
        <v>62606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12779</v>
      </c>
      <c r="C16907" s="1" t="str">
        <f aca="false">IF(H16907="",F16907,H16907)</f>
        <v>bloomfield municipal utilities solar</v>
      </c>
      <c r="F16907" s="5"/>
      <c r="G16907" s="1" t="n">
        <v>62607</v>
      </c>
      <c r="H16907" s="1" t="s">
        <v>21769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12780</v>
      </c>
      <c r="C16908" s="1" t="str">
        <f aca="false">IF(H16908="",F16908,H16908)</f>
        <v>north english ii</v>
      </c>
      <c r="F16908" s="5"/>
      <c r="G16908" s="1" t="n">
        <v>62608</v>
      </c>
      <c r="H16908" s="1" t="s">
        <v>21770</v>
      </c>
      <c r="I16908" s="1" t="n">
        <v>12341</v>
      </c>
      <c r="J16908" s="1" t="s">
        <v>20549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12781</v>
      </c>
      <c r="C16909" s="1" t="str">
        <f aca="false">IF(H16909="",F16909,H16909)</f>
        <v>commerce ess</v>
      </c>
      <c r="F16909" s="5"/>
      <c r="G16909" s="1" t="n">
        <v>62609</v>
      </c>
      <c r="H16909" s="1" t="s">
        <v>21771</v>
      </c>
      <c r="I16909" s="1" t="n">
        <v>16604</v>
      </c>
      <c r="J16909" s="1" t="s">
        <v>21772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12782</v>
      </c>
      <c r="C16910" s="1" t="str">
        <f aca="false">IF(H16910="",F16910,H16910)</f>
        <v>commerce solar</v>
      </c>
      <c r="F16910" s="5"/>
      <c r="G16910" s="1" t="n">
        <v>62610</v>
      </c>
      <c r="H16910" s="1" t="s">
        <v>21773</v>
      </c>
      <c r="I16910" s="1" t="n">
        <v>16604</v>
      </c>
      <c r="J16910" s="1" t="s">
        <v>21772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12783</v>
      </c>
      <c r="C16911" s="1" t="str">
        <f aca="false">IF(H16911="",F16911,H16911)</f>
        <v>pfmg solar grossmont helix llc</v>
      </c>
      <c r="F16911" s="5"/>
      <c r="G16911" s="1" t="n">
        <v>62611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12784</v>
      </c>
      <c r="C16912" s="1" t="str">
        <f aca="false">IF(H16912="",F16912,H16912)</f>
        <v>usaa black bear energy</v>
      </c>
      <c r="F16912" s="5"/>
      <c r="G16912" s="1" t="n">
        <v>62612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12785</v>
      </c>
      <c r="C16913" s="1" t="str">
        <f aca="false">IF(H16913="",F16913,H16913)</f>
        <v>cbp solar</v>
      </c>
      <c r="F16913" s="5"/>
      <c r="G16913" s="1" t="n">
        <v>62613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12786</v>
      </c>
      <c r="C16914" s="1" t="str">
        <f aca="false">IF(H16914="",F16914,H16914)</f>
        <v>kinder morgan fordham</v>
      </c>
      <c r="F16914" s="5"/>
      <c r="G16914" s="1" t="n">
        <v>62614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12787</v>
      </c>
      <c r="C16915" s="1" t="str">
        <f aca="false">IF(H16915="",F16915,H16915)</f>
        <v>aldi dc 2</v>
      </c>
      <c r="F16915" s="5"/>
      <c r="G16915" s="1" t="n">
        <v>62615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12788</v>
      </c>
      <c r="C16916" s="1" t="str">
        <f aca="false">IF(H16916="",F16916,H16916)</f>
        <v>ccg marketing</v>
      </c>
      <c r="F16916" s="5"/>
      <c r="G16916" s="1" t="n">
        <v>62616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12789</v>
      </c>
      <c r="C16917" s="1" t="str">
        <f aca="false">IF(H16917="",F16917,H16917)</f>
        <v>searcy solar</v>
      </c>
      <c r="F16917" s="5"/>
      <c r="G16917" s="1" t="n">
        <v>62617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12790</v>
      </c>
      <c r="C16918" s="1" t="str">
        <f aca="false">IF(H16918="",F16918,H16918)</f>
        <v>hidalgo wind farm ii</v>
      </c>
      <c r="F16918" s="5"/>
      <c r="G16918" s="1" t="n">
        <v>62618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12791</v>
      </c>
      <c r="C16919" s="1" t="str">
        <f aca="false">IF(H16919="",F16919,H16919)</f>
        <v>rockland bakery inc.</v>
      </c>
      <c r="F16919" s="5"/>
      <c r="G16919" s="1" t="n">
        <v>62619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12792</v>
      </c>
      <c r="C16920" s="1" t="str">
        <f aca="false">IF(H16920="",F16920,H16920)</f>
        <v>sage draw wind</v>
      </c>
      <c r="F16920" s="5"/>
      <c r="G16920" s="1" t="n">
        <v>62620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12793</v>
      </c>
      <c r="C16921" s="1" t="str">
        <f aca="false">IF(H16921="",F16921,H16921)</f>
        <v>achilles solar</v>
      </c>
      <c r="F16921" s="5"/>
      <c r="G16921" s="1" t="n">
        <v>62621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12794</v>
      </c>
      <c r="C16922" s="1" t="str">
        <f aca="false">IF(H16922="",F16922,H16922)</f>
        <v>overlook medical center</v>
      </c>
      <c r="F16922" s="5"/>
      <c r="G16922" s="1" t="n">
        <v>62622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12795</v>
      </c>
      <c r="C16923" s="1" t="str">
        <f aca="false">IF(H16923="",F16923,H16923)</f>
        <v>arborgate solar</v>
      </c>
      <c r="F16923" s="5"/>
      <c r="G16923" s="1" t="n">
        <v>62623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12796</v>
      </c>
      <c r="C16924" s="1" t="str">
        <f aca="false">IF(H16924="",F16924,H16924)</f>
        <v>white cloud wind project, llc</v>
      </c>
      <c r="F16924" s="5"/>
      <c r="G16924" s="1" t="n">
        <v>62624</v>
      </c>
      <c r="H16924" s="1" t="s">
        <v>21787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12797</v>
      </c>
      <c r="C16925" s="1" t="str">
        <f aca="false">IF(H16925="",F16925,H16925)</f>
        <v>west water street</v>
      </c>
      <c r="F16925" s="5"/>
      <c r="G16925" s="1" t="n">
        <v>62625</v>
      </c>
      <c r="H16925" s="1" t="s">
        <v>21788</v>
      </c>
      <c r="I16925" s="1" t="n">
        <v>18488</v>
      </c>
      <c r="J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12798</v>
      </c>
      <c r="C16926" s="1" t="str">
        <f aca="false">IF(H16926="",F16926,H16926)</f>
        <v>wadesboro 4</v>
      </c>
      <c r="F16926" s="5"/>
      <c r="G16926" s="1" t="n">
        <v>62627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12799</v>
      </c>
      <c r="C16927" s="1" t="str">
        <f aca="false">IF(H16927="",F16927,H16927)</f>
        <v>apg old bayside</v>
      </c>
      <c r="F16927" s="5"/>
      <c r="G16927" s="1" t="n">
        <v>62628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12800</v>
      </c>
      <c r="C16928" s="1" t="str">
        <f aca="false">IF(H16928="",F16928,H16928)</f>
        <v>apg new chesapeake</v>
      </c>
      <c r="F16928" s="5"/>
      <c r="G16928" s="1" t="n">
        <v>62629</v>
      </c>
      <c r="H16928" s="1" t="s">
        <v>21792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12801</v>
      </c>
      <c r="C16929" s="1" t="str">
        <f aca="false">IF(H16929="",F16929,H16929)</f>
        <v>jumbo hill wind project</v>
      </c>
      <c r="F16929" s="5"/>
      <c r="G16929" s="1" t="n">
        <v>62630</v>
      </c>
      <c r="H16929" s="1" t="s">
        <v>21793</v>
      </c>
      <c r="I16929" s="1" t="n">
        <v>56201</v>
      </c>
      <c r="J16929" s="1" t="s">
        <v>20959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12802</v>
      </c>
      <c r="C16930" s="1" t="str">
        <f aca="false">IF(H16930="",F16930,H16930)</f>
        <v>blue heron solar</v>
      </c>
      <c r="F16930" s="5"/>
      <c r="G16930" s="1" t="n">
        <v>62631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12803</v>
      </c>
      <c r="C16931" s="1" t="str">
        <f aca="false">IF(H16931="",F16931,H16931)</f>
        <v>cattle ranch</v>
      </c>
      <c r="F16931" s="5"/>
      <c r="G16931" s="1" t="n">
        <v>62632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12804</v>
      </c>
      <c r="C16932" s="1" t="str">
        <f aca="false">IF(H16932="",F16932,H16932)</f>
        <v>twin lakes</v>
      </c>
      <c r="F16932" s="5"/>
      <c r="G16932" s="1" t="n">
        <v>62633</v>
      </c>
      <c r="H16932" s="1" t="s">
        <v>21796</v>
      </c>
      <c r="I16932" s="1" t="n">
        <v>6452</v>
      </c>
      <c r="J16932" s="1" t="s">
        <v>15369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12805</v>
      </c>
      <c r="C16933" s="1" t="str">
        <f aca="false">IF(H16933="",F16933,H16933)</f>
        <v>nvss-ii</v>
      </c>
      <c r="F16933" s="5"/>
      <c r="G16933" s="1" t="n">
        <v>62636</v>
      </c>
      <c r="H16933" s="1" t="s">
        <v>21797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12806</v>
      </c>
      <c r="C16934" s="1" t="str">
        <f aca="false">IF(H16934="",F16934,H16934)</f>
        <v>milford solar farm (nj) llc</v>
      </c>
      <c r="F16934" s="5"/>
      <c r="G16934" s="1" t="n">
        <v>62637</v>
      </c>
      <c r="H16934" s="1" t="s">
        <v>21798</v>
      </c>
      <c r="I16934" s="1" t="n">
        <v>56990</v>
      </c>
      <c r="J16934" s="1" t="s">
        <v>20782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12807</v>
      </c>
      <c r="C16935" s="1" t="str">
        <f aca="false">IF(H16935="",F16935,H16935)</f>
        <v>mccullough road solar farm</v>
      </c>
      <c r="F16935" s="5"/>
      <c r="G16935" s="1" t="n">
        <v>62638</v>
      </c>
      <c r="H16935" s="1" t="s">
        <v>21799</v>
      </c>
      <c r="I16935" s="1" t="n">
        <v>56990</v>
      </c>
      <c r="J16935" s="1" t="s">
        <v>20782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12808</v>
      </c>
      <c r="C16936" s="1" t="str">
        <f aca="false">IF(H16936="",F16936,H16936)</f>
        <v>manchester community college east</v>
      </c>
      <c r="F16936" s="5"/>
      <c r="G16936" s="1" t="n">
        <v>62639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12809</v>
      </c>
      <c r="C16937" s="1" t="str">
        <f aca="false">IF(H16937="",F16937,H16937)</f>
        <v>manchester community college north</v>
      </c>
      <c r="F16937" s="5"/>
      <c r="G16937" s="1" t="n">
        <v>62640</v>
      </c>
      <c r="H16937" s="1" t="s">
        <v>21801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12810</v>
      </c>
      <c r="C16938" s="1" t="str">
        <f aca="false">IF(H16938="",F16938,H16938)</f>
        <v>morehead generating facility</v>
      </c>
      <c r="F16938" s="5"/>
      <c r="G16938" s="1" t="n">
        <v>62641</v>
      </c>
      <c r="H16938" s="1" t="s">
        <v>21802</v>
      </c>
      <c r="I16938" s="1" t="n">
        <v>59170</v>
      </c>
      <c r="J16938" s="1" t="s">
        <v>21803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12811</v>
      </c>
      <c r="C16939" s="1" t="str">
        <f aca="false">IF(H16939="",F16939,H16939)</f>
        <v>ge-lubbock</v>
      </c>
      <c r="F16939" s="5"/>
      <c r="G16939" s="1" t="n">
        <v>62642</v>
      </c>
      <c r="H16939" s="1" t="s">
        <v>21804</v>
      </c>
      <c r="I16939" s="1" t="n">
        <v>58270</v>
      </c>
      <c r="J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12812</v>
      </c>
      <c r="C16940" s="1" t="str">
        <f aca="false">IF(H16940="",F16940,H16940)</f>
        <v>az state university - tempe campus solar</v>
      </c>
      <c r="F16940" s="5"/>
      <c r="G16940" s="1" t="n">
        <v>62643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12813</v>
      </c>
      <c r="C16941" s="1" t="str">
        <f aca="false">IF(H16941="",F16941,H16941)</f>
        <v>minuteman energy storage</v>
      </c>
      <c r="F16941" s="5"/>
      <c r="G16941" s="1" t="n">
        <v>62644</v>
      </c>
      <c r="H16941" s="1" t="s">
        <v>21807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12814</v>
      </c>
      <c r="C16942" s="1" t="str">
        <f aca="false">IF(H16942="",F16942,H16942)</f>
        <v>northern preserve solar</v>
      </c>
      <c r="F16942" s="5"/>
      <c r="G16942" s="1" t="n">
        <v>62645</v>
      </c>
      <c r="H16942" s="1" t="s">
        <v>21808</v>
      </c>
      <c r="I16942" s="1" t="n">
        <v>6452</v>
      </c>
      <c r="J16942" s="1" t="s">
        <v>15369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12815</v>
      </c>
      <c r="C16943" s="1" t="str">
        <f aca="false">IF(H16943="",F16943,H16943)</f>
        <v>washburn road solar</v>
      </c>
      <c r="F16943" s="5"/>
      <c r="G16943" s="1" t="n">
        <v>62646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12816</v>
      </c>
      <c r="C16944" s="1" t="str">
        <f aca="false">IF(H16944="",F16944,H16944)</f>
        <v>mbs texbook exchange</v>
      </c>
      <c r="F16944" s="5"/>
      <c r="G16944" s="1" t="n">
        <v>62647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12817</v>
      </c>
      <c r="C16945" s="1" t="str">
        <f aca="false">IF(H16945="",F16945,H16945)</f>
        <v>sfdk solar</v>
      </c>
      <c r="F16945" s="5"/>
      <c r="G16945" s="1" t="n">
        <v>62649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12818</v>
      </c>
      <c r="C16946" s="1" t="str">
        <f aca="false">IF(H16946="",F16946,H16946)</f>
        <v>new york presbyterian-the allen hospital</v>
      </c>
      <c r="F16946" s="5"/>
      <c r="G16946" s="1" t="n">
        <v>62650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12819</v>
      </c>
      <c r="C16947" s="1" t="str">
        <f aca="false">IF(H16947="",F16947,H16947)</f>
        <v>haven solar project csg</v>
      </c>
      <c r="F16947" s="5"/>
      <c r="G16947" s="1" t="n">
        <v>62651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12820</v>
      </c>
      <c r="C16948" s="1" t="str">
        <f aca="false">IF(H16948="",F16948,H16948)</f>
        <v>happy hollow csg</v>
      </c>
      <c r="F16948" s="5"/>
      <c r="G16948" s="1" t="n">
        <v>62652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12821</v>
      </c>
      <c r="C16949" s="1" t="str">
        <f aca="false">IF(H16949="",F16949,H16949)</f>
        <v>zephyr wind project - 2.0</v>
      </c>
      <c r="F16949" s="5"/>
      <c r="G16949" s="1" t="n">
        <v>62653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12822</v>
      </c>
      <c r="C16950" s="1" t="str">
        <f aca="false">IF(H16950="",F16950,H16950)</f>
        <v>foundation dole fresh vegetables</v>
      </c>
      <c r="F16950" s="5"/>
      <c r="G16950" s="1" t="n">
        <v>62654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12823</v>
      </c>
      <c r="C16951" s="1" t="str">
        <f aca="false">IF(H16951="",F16951,H16951)</f>
        <v>hl solar</v>
      </c>
      <c r="F16951" s="5"/>
      <c r="G16951" s="1" t="n">
        <v>62655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12824</v>
      </c>
      <c r="C16952" s="1" t="str">
        <f aca="false">IF(H16952="",F16952,H16952)</f>
        <v>hunter solar llc</v>
      </c>
      <c r="F16952" s="5"/>
      <c r="G16952" s="1" t="n">
        <v>62656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12825</v>
      </c>
      <c r="C16953" s="1" t="str">
        <f aca="false">IF(H16953="",F16953,H16953)</f>
        <v>dww solar ll</v>
      </c>
      <c r="F16953" s="5"/>
      <c r="G16953" s="1" t="n">
        <v>62657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12826</v>
      </c>
      <c r="C16954" s="1" t="str">
        <f aca="false">IF(H16954="",F16954,H16954)</f>
        <v>cuyahoga falls 1</v>
      </c>
      <c r="F16954" s="5"/>
      <c r="G16954" s="1" t="n">
        <v>62658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12827</v>
      </c>
      <c r="C16955" s="1" t="str">
        <f aca="false">IF(H16955="",F16955,H16955)</f>
        <v>pecan grove solar, llc</v>
      </c>
      <c r="F16955" s="5"/>
      <c r="G16955" s="1" t="n">
        <v>62659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12828</v>
      </c>
      <c r="C16956" s="1" t="str">
        <f aca="false">IF(H16956="",F16956,H16956)</f>
        <v>1025 traveller solar, llc</v>
      </c>
      <c r="F16956" s="5"/>
      <c r="G16956" s="1" t="n">
        <v>62660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12829</v>
      </c>
      <c r="C16957" s="1" t="str">
        <f aca="false">IF(H16957="",F16957,H16957)</f>
        <v>1047 little mountain solar, llc</v>
      </c>
      <c r="F16957" s="5"/>
      <c r="G16957" s="1" t="n">
        <v>62661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12830</v>
      </c>
      <c r="C16958" s="1" t="str">
        <f aca="false">IF(H16958="",F16958,H16958)</f>
        <v>ennis solar, llc</v>
      </c>
      <c r="F16958" s="5"/>
      <c r="G16958" s="1" t="n">
        <v>62662</v>
      </c>
      <c r="H16958" s="1" t="s">
        <v>21824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12831</v>
      </c>
      <c r="C16959" s="1" t="str">
        <f aca="false">IF(H16959="",F16959,H16959)</f>
        <v>gilcrest solar</v>
      </c>
      <c r="F16959" s="5"/>
      <c r="G16959" s="1" t="n">
        <v>62663</v>
      </c>
      <c r="H16959" s="1" t="s">
        <v>21825</v>
      </c>
      <c r="I16959" s="1" t="n">
        <v>57081</v>
      </c>
      <c r="J16959" s="1" t="s">
        <v>21029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12832</v>
      </c>
      <c r="C16960" s="1" t="str">
        <f aca="false">IF(H16960="",F16960,H16960)</f>
        <v>quincy solar</v>
      </c>
      <c r="F16960" s="5"/>
      <c r="G16960" s="1" t="n">
        <v>62664</v>
      </c>
      <c r="H16960" s="1" t="s">
        <v>21826</v>
      </c>
      <c r="I16960" s="1" t="n">
        <v>57081</v>
      </c>
      <c r="J16960" s="1" t="s">
        <v>21029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12833</v>
      </c>
      <c r="C16961" s="1" t="str">
        <f aca="false">IF(H16961="",F16961,H16961)</f>
        <v>novel solar one csg llc</v>
      </c>
      <c r="F16961" s="5"/>
      <c r="G16961" s="1" t="n">
        <v>62665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12834</v>
      </c>
      <c r="C16962" s="1" t="str">
        <f aca="false">IF(H16962="",F16962,H16962)</f>
        <v>sigurd solar llc</v>
      </c>
      <c r="F16962" s="5"/>
      <c r="G16962" s="1" t="n">
        <v>62666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12835</v>
      </c>
      <c r="C16963" s="1" t="str">
        <f aca="false">IF(H16963="",F16963,H16963)</f>
        <v>lafayette horizon solar csg llc</v>
      </c>
      <c r="F16963" s="5"/>
      <c r="G16963" s="1" t="n">
        <v>62667</v>
      </c>
      <c r="H16963" s="1" t="s">
        <v>21829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12836</v>
      </c>
      <c r="C16964" s="1" t="str">
        <f aca="false">IF(H16964="",F16964,H16964)</f>
        <v>maiden creek solar power plant</v>
      </c>
      <c r="F16964" s="5"/>
      <c r="G16964" s="1" t="n">
        <v>62668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12837</v>
      </c>
      <c r="C16965" s="1" t="str">
        <f aca="false">IF(H16965="",F16965,H16965)</f>
        <v>gaston solar power plant</v>
      </c>
      <c r="F16965" s="5"/>
      <c r="G16965" s="1" t="n">
        <v>62669</v>
      </c>
      <c r="H16965" s="1" t="s">
        <v>21831</v>
      </c>
      <c r="I16965" s="1" t="n">
        <v>5416</v>
      </c>
      <c r="J16965" s="1" t="s">
        <v>18299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12838</v>
      </c>
      <c r="C16966" s="1" t="str">
        <f aca="false">IF(H16966="",F16966,H16966)</f>
        <v>hecate energy highland llc</v>
      </c>
      <c r="F16966" s="5"/>
      <c r="G16966" s="1" t="n">
        <v>62670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12839</v>
      </c>
      <c r="C16967" s="1" t="str">
        <f aca="false">IF(H16967="",F16967,H16967)</f>
        <v>equinix caspian dr. fuel cell</v>
      </c>
      <c r="F16967" s="5"/>
      <c r="G16967" s="1" t="n">
        <v>62671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12840</v>
      </c>
      <c r="C16968" s="1" t="str">
        <f aca="false">IF(H16968="",F16968,H16968)</f>
        <v>nautilus goat island solar csg llc</v>
      </c>
      <c r="F16968" s="5"/>
      <c r="G16968" s="1" t="n">
        <v>62672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12841</v>
      </c>
      <c r="C16969" s="1" t="str">
        <f aca="false">IF(H16969="",F16969,H16969)</f>
        <v>antelope expansion 3a</v>
      </c>
      <c r="F16969" s="5"/>
      <c r="G16969" s="1" t="n">
        <v>62673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12842</v>
      </c>
      <c r="C16970" s="1" t="str">
        <f aca="false">IF(H16970="",F16970,H16970)</f>
        <v>antelope expansion 3b</v>
      </c>
      <c r="F16970" s="5"/>
      <c r="G16970" s="1" t="n">
        <v>62674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12843</v>
      </c>
      <c r="C16971" s="1" t="str">
        <f aca="false">IF(H16971="",F16971,H16971)</f>
        <v>skipjack solar center</v>
      </c>
      <c r="F16971" s="5"/>
      <c r="G16971" s="1" t="n">
        <v>62675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12844</v>
      </c>
      <c r="C16972" s="1" t="str">
        <f aca="false">IF(H16972="",F16972,H16972)</f>
        <v>epic verona</v>
      </c>
      <c r="F16972" s="5"/>
      <c r="G16972" s="1" t="n">
        <v>62676</v>
      </c>
      <c r="H16972" s="1" t="s">
        <v>21838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12845</v>
      </c>
      <c r="C16973" s="1" t="str">
        <f aca="false">IF(H16973="",F16973,H16973)</f>
        <v>ikea canton rooftop pv system</v>
      </c>
      <c r="F16973" s="5"/>
      <c r="G16973" s="1" t="n">
        <v>62677</v>
      </c>
      <c r="H16973" s="1" t="s">
        <v>21839</v>
      </c>
      <c r="I16973" s="1" t="n">
        <v>57389</v>
      </c>
      <c r="J16973" s="1" t="s">
        <v>20996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12846</v>
      </c>
      <c r="C16974" s="1" t="str">
        <f aca="false">IF(H16974="",F16974,H16974)</f>
        <v>crooked run</v>
      </c>
      <c r="F16974" s="5"/>
      <c r="G16974" s="1" t="n">
        <v>62678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12847</v>
      </c>
      <c r="C16975" s="1" t="str">
        <f aca="false">IF(H16975="",F16975,H16975)</f>
        <v>palmetto plains</v>
      </c>
      <c r="F16975" s="5"/>
      <c r="G16975" s="1" t="n">
        <v>62679</v>
      </c>
      <c r="H16975" s="1" t="s">
        <v>21841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12848</v>
      </c>
      <c r="C16976" s="1" t="str">
        <f aca="false">IF(H16976="",F16976,H16976)</f>
        <v>garfield solar</v>
      </c>
      <c r="F16976" s="5"/>
      <c r="G16976" s="1" t="n">
        <v>62680</v>
      </c>
      <c r="H16976" s="1" t="s">
        <v>21842</v>
      </c>
      <c r="I16976" s="1" t="n">
        <v>56990</v>
      </c>
      <c r="J16976" s="1" t="s">
        <v>20782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12849</v>
      </c>
      <c r="C16977" s="1" t="str">
        <f aca="false">IF(H16977="",F16977,H16977)</f>
        <v>ced champaign solar llc</v>
      </c>
      <c r="F16977" s="5"/>
      <c r="G16977" s="1" t="n">
        <v>62681</v>
      </c>
      <c r="H16977" s="1" t="s">
        <v>21843</v>
      </c>
      <c r="I16977" s="1" t="n">
        <v>56769</v>
      </c>
      <c r="J16977" s="1" t="s">
        <v>20684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12850</v>
      </c>
      <c r="C16978" s="1" t="str">
        <f aca="false">IF(H16978="",F16978,H16978)</f>
        <v>noland wastewater treatment plant</v>
      </c>
      <c r="F16978" s="5"/>
      <c r="G16978" s="1" t="n">
        <v>62682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12851</v>
      </c>
      <c r="C16979" s="1" t="str">
        <f aca="false">IF(H16979="",F16979,H16979)</f>
        <v>westside wastewater treatment plant</v>
      </c>
      <c r="F16979" s="5"/>
      <c r="G16979" s="1" t="n">
        <v>62683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12852</v>
      </c>
      <c r="C16980" s="1" t="str">
        <f aca="false">IF(H16980="",F16980,H16980)</f>
        <v>palestine power peaking facility</v>
      </c>
      <c r="F16980" s="5"/>
      <c r="G16980" s="1" t="n">
        <v>62684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12853</v>
      </c>
      <c r="C16981" s="1" t="str">
        <f aca="false">IF(H16981="",F16981,H16981)</f>
        <v>sealy power peaking facility</v>
      </c>
      <c r="F16981" s="5"/>
      <c r="G16981" s="1" t="n">
        <v>62685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12854</v>
      </c>
      <c r="C16982" s="1" t="str">
        <f aca="false">IF(H16982="",F16982,H16982)</f>
        <v>tpe pennsylvania solar 1, llc</v>
      </c>
      <c r="F16982" s="5"/>
      <c r="G16982" s="1" t="n">
        <v>62686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12855</v>
      </c>
      <c r="C16983" s="1" t="str">
        <f aca="false">IF(H16983="",F16983,H16983)</f>
        <v>american canyon solar</v>
      </c>
      <c r="F16983" s="5"/>
      <c r="G16983" s="1" t="n">
        <v>62687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12856</v>
      </c>
      <c r="C16984" s="1" t="str">
        <f aca="false">IF(H16984="",F16984,H16984)</f>
        <v>malech solar farm</v>
      </c>
      <c r="F16984" s="5"/>
      <c r="G16984" s="1" t="n">
        <v>62688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12857</v>
      </c>
      <c r="C16985" s="1" t="str">
        <f aca="false">IF(H16985="",F16985,H16985)</f>
        <v>hellyer solar farm</v>
      </c>
      <c r="F16985" s="5"/>
      <c r="G16985" s="1" t="n">
        <v>62689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12858</v>
      </c>
      <c r="C16986" s="1" t="str">
        <f aca="false">IF(H16986="",F16986,H16986)</f>
        <v>guadalupe solar farm</v>
      </c>
      <c r="F16986" s="5"/>
      <c r="G16986" s="1" t="n">
        <v>62690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12859</v>
      </c>
      <c r="C16987" s="1" t="str">
        <f aca="false">IF(H16987="",F16987,H16987)</f>
        <v>shiloh hwy solar</v>
      </c>
      <c r="F16987" s="5"/>
      <c r="G16987" s="1" t="n">
        <v>62691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12860</v>
      </c>
      <c r="C16988" s="1" t="str">
        <f aca="false">IF(H16988="",F16988,H16988)</f>
        <v>sandy solar</v>
      </c>
      <c r="F16988" s="5"/>
      <c r="G16988" s="1" t="n">
        <v>62692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12861</v>
      </c>
      <c r="C16989" s="1" t="str">
        <f aca="false">IF(H16989="",F16989,H16989)</f>
        <v>chowan jehu solar</v>
      </c>
      <c r="F16989" s="5"/>
      <c r="G16989" s="1" t="n">
        <v>62693</v>
      </c>
      <c r="H16989" s="1" t="s">
        <v>21855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12862</v>
      </c>
      <c r="C16990" s="1" t="str">
        <f aca="false">IF(H16990="",F16990,H16990)</f>
        <v>ced northampton solar llc</v>
      </c>
      <c r="F16990" s="5"/>
      <c r="G16990" s="1" t="n">
        <v>62695</v>
      </c>
      <c r="H16990" s="1" t="s">
        <v>21856</v>
      </c>
      <c r="I16990" s="1" t="n">
        <v>56769</v>
      </c>
      <c r="J16990" s="1" t="s">
        <v>20684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12863</v>
      </c>
      <c r="C16991" s="1" t="str">
        <f aca="false">IF(H16991="",F16991,H16991)</f>
        <v>fastsun 2</v>
      </c>
      <c r="F16991" s="5"/>
      <c r="G16991" s="1" t="n">
        <v>62696</v>
      </c>
      <c r="H16991" s="1" t="s">
        <v>21857</v>
      </c>
      <c r="I16991" s="1" t="n">
        <v>60281</v>
      </c>
      <c r="J16991" s="1" t="s">
        <v>21149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12864</v>
      </c>
      <c r="C16992" s="1" t="str">
        <f aca="false">IF(H16992="",F16992,H16992)</f>
        <v>mission college blvd. fuel cell</v>
      </c>
      <c r="F16992" s="5"/>
      <c r="G16992" s="1" t="n">
        <v>62697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12865</v>
      </c>
      <c r="C16993" s="1" t="str">
        <f aca="false">IF(H16993="",F16993,H16993)</f>
        <v>kaiser east la palma ave. fuel cell</v>
      </c>
      <c r="F16993" s="5"/>
      <c r="G16993" s="1" t="n">
        <v>62698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12866</v>
      </c>
      <c r="C16994" s="1" t="str">
        <f aca="false">IF(H16994="",F16994,H16994)</f>
        <v>kaiser deer valley rd. fuel cell</v>
      </c>
      <c r="F16994" s="5"/>
      <c r="G16994" s="1" t="n">
        <v>62699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12867</v>
      </c>
      <c r="C16995" s="1" t="str">
        <f aca="false">IF(H16995="",F16995,H16995)</f>
        <v>kaiser owens dr. fuel cell</v>
      </c>
      <c r="F16995" s="5"/>
      <c r="G16995" s="1" t="n">
        <v>62700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12868</v>
      </c>
      <c r="C16996" s="1" t="str">
        <f aca="false">IF(H16996="",F16996,H16996)</f>
        <v>kaiser napa valley corporate dr fuel cell</v>
      </c>
      <c r="F16996" s="5"/>
      <c r="G16996" s="1" t="n">
        <v>62701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12869</v>
      </c>
      <c r="C16997" s="1" t="str">
        <f aca="false">IF(H16997="",F16997,H16997)</f>
        <v>equinix great oaks blvd. fuel cell</v>
      </c>
      <c r="F16997" s="5"/>
      <c r="G16997" s="1" t="n">
        <v>62702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12870</v>
      </c>
      <c r="C16998" s="1" t="str">
        <f aca="false">IF(H16998="",F16998,H16998)</f>
        <v>equinix lundy ave. fuel cell</v>
      </c>
      <c r="F16998" s="5"/>
      <c r="G16998" s="1" t="n">
        <v>62703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12871</v>
      </c>
      <c r="C16999" s="1" t="str">
        <f aca="false">IF(H16999="",F16999,H16999)</f>
        <v>equinix douglas st. fuel cell</v>
      </c>
      <c r="F16999" s="5"/>
      <c r="G16999" s="1" t="n">
        <v>62704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12872</v>
      </c>
      <c r="C17000" s="1" t="str">
        <f aca="false">IF(H17000="",F17000,H17000)</f>
        <v>equinix maple ave. fuel cell</v>
      </c>
      <c r="F17000" s="5"/>
      <c r="G17000" s="1" t="n">
        <v>62705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12873</v>
      </c>
      <c r="C17001" s="1" t="str">
        <f aca="false">IF(H17001="",F17001,H17001)</f>
        <v>helen solar csg</v>
      </c>
      <c r="F17001" s="5"/>
      <c r="G17001" s="1" t="n">
        <v>62706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12874</v>
      </c>
      <c r="C17002" s="1" t="str">
        <f aca="false">IF(H17002="",F17002,H17002)</f>
        <v>walcott solar csg</v>
      </c>
      <c r="F17002" s="5"/>
      <c r="G17002" s="1" t="n">
        <v>62707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12875</v>
      </c>
      <c r="C17003" s="1" t="str">
        <f aca="false">IF(H17003="",F17003,H17003)</f>
        <v>northfield solar csg</v>
      </c>
      <c r="F17003" s="5"/>
      <c r="G17003" s="1" t="n">
        <v>62708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12876</v>
      </c>
      <c r="C17004" s="1" t="str">
        <f aca="false">IF(H17004="",F17004,H17004)</f>
        <v>warsaw solar csg</v>
      </c>
      <c r="F17004" s="5"/>
      <c r="G17004" s="1" t="n">
        <v>62709</v>
      </c>
      <c r="H17004" s="1" t="s">
        <v>21870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12877</v>
      </c>
      <c r="C17005" s="1" t="str">
        <f aca="false">IF(H17005="",F17005,H17005)</f>
        <v>nationals</v>
      </c>
      <c r="F17005" s="5"/>
      <c r="G17005" s="1" t="n">
        <v>62710</v>
      </c>
      <c r="H17005" s="1" t="s">
        <v>21871</v>
      </c>
      <c r="I17005" s="1" t="n">
        <v>57081</v>
      </c>
      <c r="J17005" s="1" t="s">
        <v>21029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12878</v>
      </c>
      <c r="C17006" s="1" t="str">
        <f aca="false">IF(H17006="",F17006,H17006)</f>
        <v>plum creek wind project (ne)</v>
      </c>
      <c r="F17006" s="5"/>
      <c r="G17006" s="1" t="n">
        <v>62711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12879</v>
      </c>
      <c r="C17007" s="1" t="str">
        <f aca="false">IF(H17007="",F17007,H17007)</f>
        <v>burlington coat factory solar</v>
      </c>
      <c r="F17007" s="5"/>
      <c r="G17007" s="1" t="n">
        <v>62712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12880</v>
      </c>
      <c r="C17008" s="1" t="str">
        <f aca="false">IF(H17008="",F17008,H17008)</f>
        <v>dsm nutritional products solar</v>
      </c>
      <c r="F17008" s="5"/>
      <c r="G17008" s="1" t="n">
        <v>62713</v>
      </c>
      <c r="H17008" s="1" t="s">
        <v>21874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12881</v>
      </c>
      <c r="C17009" s="1" t="str">
        <f aca="false">IF(H17009="",F17009,H17009)</f>
        <v>eyak service center bess</v>
      </c>
      <c r="F17009" s="5"/>
      <c r="G17009" s="1" t="n">
        <v>62714</v>
      </c>
      <c r="H17009" s="1" t="s">
        <v>21875</v>
      </c>
      <c r="I17009" s="1" t="n">
        <v>40215</v>
      </c>
      <c r="J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12882</v>
      </c>
      <c r="C17010" s="1" t="str">
        <f aca="false">IF(H17010="",F17010,H17010)</f>
        <v>wildcat creek wind farm llc</v>
      </c>
      <c r="F17010" s="5"/>
      <c r="G17010" s="1" t="n">
        <v>62715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12883</v>
      </c>
      <c r="C17011" s="1" t="str">
        <f aca="false">IF(H17011="",F17011,H17011)</f>
        <v>mesa csg 2 massicotte</v>
      </c>
      <c r="F17011" s="5"/>
      <c r="G17011" s="1" t="n">
        <v>62718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12884</v>
      </c>
      <c r="C17012" s="1" t="str">
        <f aca="false">IF(H17012="",F17012,H17012)</f>
        <v>mesa csg 1 murdock</v>
      </c>
      <c r="F17012" s="5"/>
      <c r="G17012" s="1" t="n">
        <v>62719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12885</v>
      </c>
      <c r="C17013" s="1" t="str">
        <f aca="false">IF(H17013="",F17013,H17013)</f>
        <v>chester woods point solar, llc csg</v>
      </c>
      <c r="F17013" s="5"/>
      <c r="G17013" s="1" t="n">
        <v>62720</v>
      </c>
      <c r="H17013" s="1" t="s">
        <v>21880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12886</v>
      </c>
      <c r="C17014" s="1" t="str">
        <f aca="false">IF(H17014="",F17014,H17014)</f>
        <v>steel sun 2: 2303-iii-9 hamburg tpke</v>
      </c>
      <c r="F17014" s="5"/>
      <c r="G17014" s="1" t="n">
        <v>62721</v>
      </c>
      <c r="H17014" s="1" t="s">
        <v>21881</v>
      </c>
      <c r="I17014" s="1" t="n">
        <v>59474</v>
      </c>
      <c r="J17014" s="1" t="s">
        <v>21078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12887</v>
      </c>
      <c r="C17015" s="1" t="str">
        <f aca="false">IF(H17015="",F17015,H17015)</f>
        <v>steel sun 2: 2303-iii-4 hamburg tpke</v>
      </c>
      <c r="F17015" s="5"/>
      <c r="G17015" s="1" t="n">
        <v>62722</v>
      </c>
      <c r="H17015" s="1" t="s">
        <v>21882</v>
      </c>
      <c r="I17015" s="1" t="n">
        <v>59474</v>
      </c>
      <c r="J17015" s="1" t="s">
        <v>21078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12888</v>
      </c>
      <c r="C17016" s="1" t="str">
        <f aca="false">IF(H17016="",F17016,H17016)</f>
        <v>steel sun 2: 2303-iii-2 hamburg tpke</v>
      </c>
      <c r="F17016" s="5"/>
      <c r="G17016" s="1" t="n">
        <v>62723</v>
      </c>
      <c r="H17016" s="1" t="s">
        <v>21883</v>
      </c>
      <c r="I17016" s="1" t="n">
        <v>59474</v>
      </c>
      <c r="J17016" s="1" t="s">
        <v>21078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12889</v>
      </c>
      <c r="C17017" s="1" t="str">
        <f aca="false">IF(H17017="",F17017,H17017)</f>
        <v>homer street west</v>
      </c>
      <c r="F17017" s="5"/>
      <c r="G17017" s="1" t="n">
        <v>62724</v>
      </c>
      <c r="H17017" s="1" t="s">
        <v>21884</v>
      </c>
      <c r="I17017" s="1" t="n">
        <v>59474</v>
      </c>
      <c r="J17017" s="1" t="s">
        <v>21078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12890</v>
      </c>
      <c r="C17018" s="1" t="str">
        <f aca="false">IF(H17018="",F17018,H17018)</f>
        <v>homer street east</v>
      </c>
      <c r="F17018" s="5"/>
      <c r="G17018" s="1" t="n">
        <v>62725</v>
      </c>
      <c r="H17018" s="1" t="s">
        <v>21885</v>
      </c>
      <c r="I17018" s="1" t="n">
        <v>59474</v>
      </c>
      <c r="J17018" s="1" t="s">
        <v>21078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12891</v>
      </c>
      <c r="C17019" s="1" t="str">
        <f aca="false">IF(H17019="",F17019,H17019)</f>
        <v>victorville energy center, llc (ca)</v>
      </c>
      <c r="F17019" s="5"/>
      <c r="G17019" s="1" t="n">
        <v>62726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12892</v>
      </c>
      <c r="C17020" s="1" t="str">
        <f aca="false">IF(H17020="",F17020,H17020)</f>
        <v>mhg wallingford</v>
      </c>
      <c r="F17020" s="5"/>
      <c r="G17020" s="1" t="n">
        <v>62728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12893</v>
      </c>
      <c r="C17021" s="1" t="str">
        <f aca="false">IF(H17021="",F17021,H17021)</f>
        <v>painter energy storage</v>
      </c>
      <c r="F17021" s="5"/>
      <c r="G17021" s="1" t="n">
        <v>62729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12894</v>
      </c>
      <c r="C17022" s="1" t="str">
        <f aca="false">IF(H17022="",F17022,H17022)</f>
        <v>desper solar</v>
      </c>
      <c r="F17022" s="5"/>
      <c r="G17022" s="1" t="n">
        <v>62730</v>
      </c>
      <c r="H17022" s="1" t="s">
        <v>21889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12895</v>
      </c>
      <c r="C17023" s="1" t="str">
        <f aca="false">IF(H17023="",F17023,H17023)</f>
        <v>middleton airport solar</v>
      </c>
      <c r="F17023" s="5"/>
      <c r="G17023" s="1" t="n">
        <v>62731</v>
      </c>
      <c r="H17023" s="1" t="s">
        <v>21890</v>
      </c>
      <c r="I17023" s="1" t="n">
        <v>11479</v>
      </c>
      <c r="J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12896</v>
      </c>
      <c r="C17024" s="1" t="str">
        <f aca="false">IF(H17024="",F17024,H17024)</f>
        <v>solar star palo alto i, llc</v>
      </c>
      <c r="F17024" s="5"/>
      <c r="G17024" s="1" t="n">
        <v>62732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12897</v>
      </c>
      <c r="C17025" s="1" t="str">
        <f aca="false">IF(H17025="",F17025,H17025)</f>
        <v>east hampton energy storage center</v>
      </c>
      <c r="F17025" s="5"/>
      <c r="G17025" s="1" t="n">
        <v>62733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12898</v>
      </c>
      <c r="C17026" s="1" t="str">
        <f aca="false">IF(H17026="",F17026,H17026)</f>
        <v>montauk energy storage center</v>
      </c>
      <c r="F17026" s="5"/>
      <c r="G17026" s="1" t="n">
        <v>62734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12899</v>
      </c>
      <c r="C17027" s="1" t="str">
        <f aca="false">IF(H17027="",F17027,H17027)</f>
        <v>phoenix solar south farms llc solar farm</v>
      </c>
      <c r="F17027" s="5"/>
      <c r="G17027" s="1" t="n">
        <v>62735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12900</v>
      </c>
      <c r="C17028" s="1" t="str">
        <f aca="false">IF(H17028="",F17028,H17028)</f>
        <v>harbec energy</v>
      </c>
      <c r="F17028" s="5"/>
      <c r="G17028" s="1" t="n">
        <v>62736</v>
      </c>
      <c r="H17028" s="1" t="s">
        <v>21896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12901</v>
      </c>
      <c r="C17029" s="1" t="str">
        <f aca="false">IF(H17029="",F17029,H17029)</f>
        <v>west valley west</v>
      </c>
      <c r="F17029" s="5"/>
      <c r="G17029" s="1" t="n">
        <v>62737</v>
      </c>
      <c r="H17029" s="1" t="s">
        <v>21897</v>
      </c>
      <c r="I17029" s="1" t="n">
        <v>59474</v>
      </c>
      <c r="J17029" s="1" t="s">
        <v>21078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12902</v>
      </c>
      <c r="C17030" s="1" t="str">
        <f aca="false">IF(H17030="",F17030,H17030)</f>
        <v>west valley east</v>
      </c>
      <c r="F17030" s="5"/>
      <c r="G17030" s="1" t="n">
        <v>62738</v>
      </c>
      <c r="H17030" s="1" t="s">
        <v>21898</v>
      </c>
      <c r="I17030" s="1" t="n">
        <v>59474</v>
      </c>
      <c r="J17030" s="1" t="s">
        <v>21078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12903</v>
      </c>
      <c r="C17031" s="1" t="str">
        <f aca="false">IF(H17031="",F17031,H17031)</f>
        <v>kdc solar asgm</v>
      </c>
      <c r="F17031" s="5"/>
      <c r="G17031" s="1" t="n">
        <v>62739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12904</v>
      </c>
      <c r="C17032" s="1" t="str">
        <f aca="false">IF(H17032="",F17032,H17032)</f>
        <v>msc-empire01, llc</v>
      </c>
      <c r="F17032" s="5"/>
      <c r="G17032" s="1" t="n">
        <v>62740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12905</v>
      </c>
      <c r="C17033" s="1" t="str">
        <f aca="false">IF(H17033="",F17033,H17033)</f>
        <v>mount joy wire</v>
      </c>
      <c r="F17033" s="5"/>
      <c r="G17033" s="1" t="n">
        <v>62741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12906</v>
      </c>
      <c r="C17034" s="1" t="str">
        <f aca="false">IF(H17034="",F17034,H17034)</f>
        <v>arcadia solar</v>
      </c>
      <c r="F17034" s="5"/>
      <c r="G17034" s="1" t="n">
        <v>62744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12907</v>
      </c>
      <c r="C17035" s="1" t="str">
        <f aca="false">IF(H17035="",F17035,H17035)</f>
        <v>wheatridge</v>
      </c>
      <c r="F17035" s="5"/>
      <c r="G17035" s="1" t="n">
        <v>62745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12908</v>
      </c>
      <c r="C17036" s="1" t="str">
        <f aca="false">IF(H17036="",F17036,H17036)</f>
        <v>kdc solar cscp llc</v>
      </c>
      <c r="F17036" s="5"/>
      <c r="G17036" s="1" t="n">
        <v>62746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12909</v>
      </c>
      <c r="C17037" s="1" t="str">
        <f aca="false">IF(H17037="",F17037,H17037)</f>
        <v>ravenna hydroelectric project</v>
      </c>
      <c r="F17037" s="5"/>
      <c r="G17037" s="1" t="n">
        <v>62747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12910</v>
      </c>
      <c r="C17038" s="1" t="str">
        <f aca="false">IF(H17038="",F17038,H17038)</f>
        <v>evelyn hydroelectric project</v>
      </c>
      <c r="F17038" s="5"/>
      <c r="G17038" s="1" t="n">
        <v>62748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12911</v>
      </c>
      <c r="C17039" s="1" t="str">
        <f aca="false">IF(H17039="",F17039,H17039)</f>
        <v>heidelberg hydroelectric project</v>
      </c>
      <c r="F17039" s="5"/>
      <c r="G17039" s="1" t="n">
        <v>62749</v>
      </c>
      <c r="H17039" s="1" t="s">
        <v>21907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12912</v>
      </c>
      <c r="C17040" s="1" t="str">
        <f aca="false">IF(H17040="",F17040,H17040)</f>
        <v>little manatee river solar</v>
      </c>
      <c r="F17040" s="5"/>
      <c r="G17040" s="1" t="n">
        <v>62750</v>
      </c>
      <c r="H17040" s="1" t="s">
        <v>21908</v>
      </c>
      <c r="I17040" s="1" t="n">
        <v>18454</v>
      </c>
      <c r="J17040" s="1" t="s">
        <v>20517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12913</v>
      </c>
      <c r="C17041" s="1" t="str">
        <f aca="false">IF(H17041="",F17041,H17041)</f>
        <v>lafargeholcim - paulding wind project</v>
      </c>
      <c r="F17041" s="5"/>
      <c r="G17041" s="1" t="n">
        <v>62752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12914</v>
      </c>
      <c r="C17042" s="1" t="str">
        <f aca="false">IF(H17042="",F17042,H17042)</f>
        <v>prospect storage</v>
      </c>
      <c r="F17042" s="5"/>
      <c r="G17042" s="1" t="n">
        <v>62753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12915</v>
      </c>
      <c r="C17043" s="1" t="str">
        <f aca="false">IF(H17043="",F17043,H17043)</f>
        <v>san diego international airport bess</v>
      </c>
      <c r="F17043" s="5"/>
      <c r="G17043" s="1" t="n">
        <v>62754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12916</v>
      </c>
      <c r="C17044" s="1" t="str">
        <f aca="false">IF(H17044="",F17044,H17044)</f>
        <v>prospero solar</v>
      </c>
      <c r="F17044" s="5"/>
      <c r="G17044" s="1" t="n">
        <v>62755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12917</v>
      </c>
      <c r="C17045" s="1" t="str">
        <f aca="false">IF(H17045="",F17045,H17045)</f>
        <v>rc energy aa llc solar facility</v>
      </c>
      <c r="F17045" s="5"/>
      <c r="G17045" s="1" t="n">
        <v>62756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12918</v>
      </c>
      <c r="C17046" s="1" t="str">
        <f aca="false">IF(H17046="",F17046,H17046)</f>
        <v>bridgewater complex co-generation plant</v>
      </c>
      <c r="F17046" s="5"/>
      <c r="G17046" s="1" t="n">
        <v>62757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12919</v>
      </c>
      <c r="C17047" s="1" t="str">
        <f aca="false">IF(H17047="",F17047,H17047)</f>
        <v>meherrin solar</v>
      </c>
      <c r="F17047" s="5"/>
      <c r="G17047" s="1" t="n">
        <v>62758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12920</v>
      </c>
      <c r="C17048" s="1" t="str">
        <f aca="false">IF(H17048="",F17048,H17048)</f>
        <v>greenville csg</v>
      </c>
      <c r="F17048" s="5"/>
      <c r="G17048" s="1" t="n">
        <v>62759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12921</v>
      </c>
      <c r="C17049" s="1" t="str">
        <f aca="false">IF(H17049="",F17049,H17049)</f>
        <v>hopkinton csg</v>
      </c>
      <c r="F17049" s="5"/>
      <c r="G17049" s="1" t="n">
        <v>62760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12922</v>
      </c>
      <c r="C17050" s="1" t="str">
        <f aca="false">IF(H17050="",F17050,H17050)</f>
        <v>chester csg</v>
      </c>
      <c r="F17050" s="5"/>
      <c r="G17050" s="1" t="n">
        <v>62761</v>
      </c>
      <c r="H17050" s="1" t="s">
        <v>21918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12923</v>
      </c>
      <c r="C17051" s="1" t="str">
        <f aca="false">IF(H17051="",F17051,H17051)</f>
        <v>nasa johnson space center chp</v>
      </c>
      <c r="F17051" s="5"/>
      <c r="G17051" s="1" t="n">
        <v>62762</v>
      </c>
      <c r="H17051" s="1" t="s">
        <v>21919</v>
      </c>
      <c r="I17051" s="1" t="n">
        <v>58303</v>
      </c>
      <c r="J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12924</v>
      </c>
      <c r="C17052" s="1" t="str">
        <f aca="false">IF(H17052="",F17052,H17052)</f>
        <v>carver csg</v>
      </c>
      <c r="F17052" s="5"/>
      <c r="G17052" s="1" t="n">
        <v>62763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12925</v>
      </c>
      <c r="C17053" s="1" t="str">
        <f aca="false">IF(H17053="",F17053,H17053)</f>
        <v>westtown csg</v>
      </c>
      <c r="F17053" s="5"/>
      <c r="G17053" s="1" t="n">
        <v>62764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12926</v>
      </c>
      <c r="C17054" s="1" t="str">
        <f aca="false">IF(H17054="",F17054,H17054)</f>
        <v>el campo wind</v>
      </c>
      <c r="F17054" s="5"/>
      <c r="G17054" s="1" t="n">
        <v>62765</v>
      </c>
      <c r="H17054" s="1" t="s">
        <v>21923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12927</v>
      </c>
      <c r="C17055" s="1" t="str">
        <f aca="false">IF(H17055="",F17055,H17055)</f>
        <v>scottsburg solar park</v>
      </c>
      <c r="F17055" s="5"/>
      <c r="G17055" s="1" t="n">
        <v>62766</v>
      </c>
      <c r="H17055" s="1" t="s">
        <v>21924</v>
      </c>
      <c r="I17055" s="1" t="n">
        <v>9234</v>
      </c>
      <c r="J17055" s="1" t="s">
        <v>20903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12928</v>
      </c>
      <c r="C17056" s="1" t="str">
        <f aca="false">IF(H17056="",F17056,H17056)</f>
        <v>gas city solar park</v>
      </c>
      <c r="F17056" s="5"/>
      <c r="G17056" s="1" t="n">
        <v>62767</v>
      </c>
      <c r="H17056" s="1" t="s">
        <v>21925</v>
      </c>
      <c r="I17056" s="1" t="n">
        <v>9234</v>
      </c>
      <c r="J17056" s="1" t="s">
        <v>20903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12929</v>
      </c>
      <c r="C17057" s="1" t="str">
        <f aca="false">IF(H17057="",F17057,H17057)</f>
        <v>piney creek solar</v>
      </c>
      <c r="F17057" s="5"/>
      <c r="G17057" s="1" t="n">
        <v>62768</v>
      </c>
      <c r="H17057" s="1" t="s">
        <v>21926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12930</v>
      </c>
      <c r="C17058" s="1" t="str">
        <f aca="false">IF(H17058="",F17058,H17058)</f>
        <v>columbia city solar park</v>
      </c>
      <c r="F17058" s="5"/>
      <c r="G17058" s="1" t="n">
        <v>62769</v>
      </c>
      <c r="H17058" s="1" t="s">
        <v>21927</v>
      </c>
      <c r="I17058" s="1" t="n">
        <v>9234</v>
      </c>
      <c r="J17058" s="1" t="s">
        <v>20903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12931</v>
      </c>
      <c r="C17059" s="1" t="str">
        <f aca="false">IF(H17059="",F17059,H17059)</f>
        <v>richmond solar park 3</v>
      </c>
      <c r="F17059" s="5"/>
      <c r="G17059" s="1" t="n">
        <v>62770</v>
      </c>
      <c r="H17059" s="1" t="s">
        <v>21928</v>
      </c>
      <c r="I17059" s="1" t="n">
        <v>9234</v>
      </c>
      <c r="J17059" s="1" t="s">
        <v>20903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12932</v>
      </c>
      <c r="C17060" s="1" t="str">
        <f aca="false">IF(H17060="",F17060,H17060)</f>
        <v>dry bridge solar (brown university)</v>
      </c>
      <c r="F17060" s="5"/>
      <c r="G17060" s="1" t="n">
        <v>62771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12933</v>
      </c>
      <c r="C17061" s="1" t="str">
        <f aca="false">IF(H17061="",F17061,H17061)</f>
        <v>coniglio solar</v>
      </c>
      <c r="F17061" s="5"/>
      <c r="G17061" s="1" t="n">
        <v>62772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12934</v>
      </c>
      <c r="C17062" s="1" t="str">
        <f aca="false">IF(H17062="",F17062,H17062)</f>
        <v>rippey solar</v>
      </c>
      <c r="F17062" s="5"/>
      <c r="G17062" s="1" t="n">
        <v>62773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12935</v>
      </c>
      <c r="C17063" s="1" t="str">
        <f aca="false">IF(H17063="",F17063,H17063)</f>
        <v>kellam solar</v>
      </c>
      <c r="F17063" s="5"/>
      <c r="G17063" s="1" t="n">
        <v>62774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12936</v>
      </c>
      <c r="C17064" s="1" t="str">
        <f aca="false">IF(H17064="",F17064,H17064)</f>
        <v>wildberry</v>
      </c>
      <c r="F17064" s="5"/>
      <c r="G17064" s="1" t="n">
        <v>62775</v>
      </c>
      <c r="H17064" s="1" t="s">
        <v>21933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12937</v>
      </c>
      <c r="C17065" s="1" t="str">
        <f aca="false">IF(H17065="",F17065,H17065)</f>
        <v>crawfordsville solar park 4</v>
      </c>
      <c r="F17065" s="5"/>
      <c r="G17065" s="1" t="n">
        <v>62776</v>
      </c>
      <c r="H17065" s="1" t="s">
        <v>21934</v>
      </c>
      <c r="I17065" s="1" t="n">
        <v>9234</v>
      </c>
      <c r="J17065" s="1" t="s">
        <v>20903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12938</v>
      </c>
      <c r="C17066" s="1" t="str">
        <f aca="false">IF(H17066="",F17066,H17066)</f>
        <v>ulster county solar</v>
      </c>
      <c r="F17066" s="5"/>
      <c r="G17066" s="1" t="n">
        <v>62777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12939</v>
      </c>
      <c r="C17067" s="1" t="str">
        <f aca="false">IF(H17067="",F17067,H17067)</f>
        <v>hecate energy blair road llc</v>
      </c>
      <c r="F17067" s="5"/>
      <c r="G17067" s="1" t="n">
        <v>62778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12940</v>
      </c>
      <c r="C17068" s="1" t="str">
        <f aca="false">IF(H17068="",F17068,H17068)</f>
        <v>novel martin solar one llc (mcleod)</v>
      </c>
      <c r="F17068" s="5"/>
      <c r="G17068" s="1" t="n">
        <v>62779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12941</v>
      </c>
      <c r="C17069" s="1" t="str">
        <f aca="false">IF(H17069="",F17069,H17069)</f>
        <v>rappahannock solar, llc</v>
      </c>
      <c r="F17069" s="5"/>
      <c r="G17069" s="1" t="n">
        <v>62780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12942</v>
      </c>
      <c r="C17070" s="1" t="str">
        <f aca="false">IF(H17070="",F17070,H17070)</f>
        <v>10 briggs solar ng, llc (east)</v>
      </c>
      <c r="F17070" s="5"/>
      <c r="G17070" s="1" t="n">
        <v>62781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12943</v>
      </c>
      <c r="C17071" s="1" t="str">
        <f aca="false">IF(H17071="",F17071,H17071)</f>
        <v>pembina land port of entry wind turbine</v>
      </c>
      <c r="F17071" s="5"/>
      <c r="G17071" s="1" t="n">
        <v>62782</v>
      </c>
      <c r="H17071" s="1" t="s">
        <v>21940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12944</v>
      </c>
      <c r="C17072" s="1" t="str">
        <f aca="false">IF(H17072="",F17072,H17072)</f>
        <v>blackjack creek wind farm</v>
      </c>
      <c r="F17072" s="5"/>
      <c r="G17072" s="1" t="n">
        <v>62783</v>
      </c>
      <c r="H17072" s="1" t="s">
        <v>21941</v>
      </c>
      <c r="I17072" s="1" t="n">
        <v>56215</v>
      </c>
      <c r="J17072" s="1" t="s">
        <v>21581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12945</v>
      </c>
      <c r="C17073" s="1" t="str">
        <f aca="false">IF(H17073="",F17073,H17073)</f>
        <v>franklin solar site</v>
      </c>
      <c r="F17073" s="5"/>
      <c r="G17073" s="1" t="n">
        <v>62784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12946</v>
      </c>
      <c r="C17074" s="1" t="str">
        <f aca="false">IF(H17074="",F17074,H17074)</f>
        <v>malone solar site</v>
      </c>
      <c r="F17074" s="5"/>
      <c r="G17074" s="1" t="n">
        <v>62785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12947</v>
      </c>
      <c r="C17075" s="1" t="str">
        <f aca="false">IF(H17075="",F17075,H17075)</f>
        <v>thanksgiving fire solar farm, llc</v>
      </c>
      <c r="F17075" s="5"/>
      <c r="G17075" s="1" t="n">
        <v>62786</v>
      </c>
      <c r="H17075" s="1" t="s">
        <v>21944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12948</v>
      </c>
      <c r="C17076" s="1" t="str">
        <f aca="false">IF(H17076="",F17076,H17076)</f>
        <v>pinckard solar</v>
      </c>
      <c r="F17076" s="5"/>
      <c r="G17076" s="1" t="n">
        <v>62787</v>
      </c>
      <c r="H17076" s="1" t="s">
        <v>21945</v>
      </c>
      <c r="I17076" s="1" t="n">
        <v>56215</v>
      </c>
      <c r="J17076" s="1" t="s">
        <v>21581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12949</v>
      </c>
      <c r="C17077" s="1" t="str">
        <f aca="false">IF(H17077="",F17077,H17077)</f>
        <v>sugarhill road - solitude solar csg</v>
      </c>
      <c r="F17077" s="5"/>
      <c r="G17077" s="1" t="n">
        <v>62788</v>
      </c>
      <c r="H17077" s="1" t="s">
        <v>21946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12950</v>
      </c>
      <c r="C17078" s="1" t="str">
        <f aca="false">IF(H17078="",F17078,H17078)</f>
        <v>tell city solar park</v>
      </c>
      <c r="F17078" s="5"/>
      <c r="G17078" s="1" t="n">
        <v>62790</v>
      </c>
      <c r="H17078" s="1" t="s">
        <v>21947</v>
      </c>
      <c r="I17078" s="1" t="n">
        <v>9234</v>
      </c>
      <c r="J17078" s="1" t="s">
        <v>20903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12951</v>
      </c>
      <c r="C17079" s="1" t="str">
        <f aca="false">IF(H17079="",F17079,H17079)</f>
        <v>richmond solar park 4</v>
      </c>
      <c r="F17079" s="5"/>
      <c r="G17079" s="1" t="n">
        <v>62791</v>
      </c>
      <c r="H17079" s="1" t="s">
        <v>21948</v>
      </c>
      <c r="I17079" s="1" t="n">
        <v>9234</v>
      </c>
      <c r="J17079" s="1" t="s">
        <v>20903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12952</v>
      </c>
      <c r="C17080" s="1" t="str">
        <f aca="false">IF(H17080="",F17080,H17080)</f>
        <v>dg amp solar piqua manier</v>
      </c>
      <c r="F17080" s="5"/>
      <c r="G17080" s="1" t="n">
        <v>62792</v>
      </c>
      <c r="H17080" s="1" t="s">
        <v>21949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12953</v>
      </c>
      <c r="C17081" s="1" t="str">
        <f aca="false">IF(H17081="",F17081,H17081)</f>
        <v>crawfordsville 5 solar park</v>
      </c>
      <c r="F17081" s="5"/>
      <c r="G17081" s="1" t="n">
        <v>62793</v>
      </c>
      <c r="H17081" s="1" t="s">
        <v>21950</v>
      </c>
      <c r="I17081" s="1" t="n">
        <v>9234</v>
      </c>
      <c r="J17081" s="1" t="s">
        <v>20903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12954</v>
      </c>
      <c r="C17082" s="1" t="str">
        <f aca="false">IF(H17082="",F17082,H17082)</f>
        <v>centerville solar park</v>
      </c>
      <c r="F17082" s="5"/>
      <c r="G17082" s="1" t="n">
        <v>62794</v>
      </c>
      <c r="H17082" s="1" t="s">
        <v>21951</v>
      </c>
      <c r="I17082" s="1" t="n">
        <v>9234</v>
      </c>
      <c r="J17082" s="1" t="s">
        <v>20903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12955</v>
      </c>
      <c r="C17083" s="1" t="str">
        <f aca="false">IF(H17083="",F17083,H17083)</f>
        <v>ida grove ii</v>
      </c>
      <c r="F17083" s="5"/>
      <c r="G17083" s="1" t="n">
        <v>62795</v>
      </c>
      <c r="H17083" s="1" t="s">
        <v>21952</v>
      </c>
      <c r="I17083" s="1" t="n">
        <v>12341</v>
      </c>
      <c r="J17083" s="1" t="s">
        <v>20549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12956</v>
      </c>
      <c r="C17084" s="1" t="str">
        <f aca="false">IF(H17084="",F17084,H17084)</f>
        <v>arbor hill ii</v>
      </c>
      <c r="F17084" s="5"/>
      <c r="G17084" s="1" t="n">
        <v>62796</v>
      </c>
      <c r="H17084" s="1" t="s">
        <v>21953</v>
      </c>
      <c r="I17084" s="1" t="n">
        <v>12341</v>
      </c>
      <c r="J17084" s="1" t="s">
        <v>20549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12957</v>
      </c>
      <c r="C17085" s="1" t="str">
        <f aca="false">IF(H17085="",F17085,H17085)</f>
        <v>bluebird solar llc</v>
      </c>
      <c r="F17085" s="5"/>
      <c r="G17085" s="1" t="n">
        <v>62797</v>
      </c>
      <c r="H17085" s="1" t="s">
        <v>21954</v>
      </c>
      <c r="I17085" s="1" t="n">
        <v>59613</v>
      </c>
      <c r="J17085" s="1" t="s">
        <v>21955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12958</v>
      </c>
      <c r="C17086" s="1" t="str">
        <f aca="false">IF(H17086="",F17086,H17086)</f>
        <v>fern solar llc</v>
      </c>
      <c r="F17086" s="5"/>
      <c r="G17086" s="1" t="n">
        <v>62798</v>
      </c>
      <c r="H17086" s="1" t="s">
        <v>21956</v>
      </c>
      <c r="I17086" s="1" t="n">
        <v>59613</v>
      </c>
      <c r="J17086" s="1" t="s">
        <v>21955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12959</v>
      </c>
      <c r="C17087" s="1" t="str">
        <f aca="false">IF(H17087="",F17087,H17087)</f>
        <v>winona solar</v>
      </c>
      <c r="F17087" s="5"/>
      <c r="G17087" s="1" t="n">
        <v>62799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12960</v>
      </c>
      <c r="C17088" s="1" t="str">
        <f aca="false">IF(H17088="",F17088,H17088)</f>
        <v>wabasha solar</v>
      </c>
      <c r="F17088" s="5"/>
      <c r="G17088" s="1" t="n">
        <v>62800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12961</v>
      </c>
      <c r="C17089" s="1" t="str">
        <f aca="false">IF(H17089="",F17089,H17089)</f>
        <v>orni 34 llc</v>
      </c>
      <c r="F17089" s="5"/>
      <c r="G17089" s="1" t="n">
        <v>62801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12962</v>
      </c>
      <c r="C17090" s="1" t="str">
        <f aca="false">IF(H17090="",F17090,H17090)</f>
        <v>grizzly wind llc</v>
      </c>
      <c r="F17090" s="5"/>
      <c r="G17090" s="1" t="n">
        <v>62802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12963</v>
      </c>
      <c r="C17091" s="1" t="str">
        <f aca="false">IF(H17091="",F17091,H17091)</f>
        <v>buenos aires phase 1</v>
      </c>
      <c r="F17091" s="5"/>
      <c r="G17091" s="1" t="n">
        <v>62803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12964</v>
      </c>
      <c r="C17092" s="1" t="str">
        <f aca="false">IF(H17092="",F17092,H17092)</f>
        <v>greasewood</v>
      </c>
      <c r="F17092" s="5"/>
      <c r="G17092" s="1" t="n">
        <v>62804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12965</v>
      </c>
      <c r="C17093" s="1" t="str">
        <f aca="false">IF(H17093="",F17093,H17093)</f>
        <v>bloomington solar i</v>
      </c>
      <c r="F17093" s="5"/>
      <c r="G17093" s="1" t="n">
        <v>62805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12966</v>
      </c>
      <c r="C17094" s="1" t="str">
        <f aca="false">IF(H17094="",F17094,H17094)</f>
        <v>shelter creek condominiums solar</v>
      </c>
      <c r="F17094" s="5"/>
      <c r="G17094" s="1" t="n">
        <v>62806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12967</v>
      </c>
      <c r="C17095" s="1" t="str">
        <f aca="false">IF(H17095="",F17095,H17095)</f>
        <v>grove solar, llc</v>
      </c>
      <c r="F17095" s="5"/>
      <c r="G17095" s="1" t="n">
        <v>62807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12968</v>
      </c>
      <c r="C17096" s="1" t="str">
        <f aca="false">IF(H17096="",F17096,H17096)</f>
        <v>black bear wind (mt)</v>
      </c>
      <c r="F17096" s="5"/>
      <c r="G17096" s="1" t="n">
        <v>62808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12969</v>
      </c>
      <c r="C17097" s="1" t="str">
        <f aca="false">IF(H17097="",F17097,H17097)</f>
        <v>bmp wind (tx)</v>
      </c>
      <c r="F17097" s="5"/>
      <c r="G17097" s="1" t="n">
        <v>62809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12970</v>
      </c>
      <c r="C17098" s="1" t="str">
        <f aca="false">IF(H17098="",F17098,H17098)</f>
        <v>rit henrietta solar 1, llc</v>
      </c>
      <c r="F17098" s="5"/>
      <c r="G17098" s="1" t="n">
        <v>62810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12971</v>
      </c>
      <c r="C17099" s="1" t="str">
        <f aca="false">IF(H17099="",F17099,H17099)</f>
        <v>bakerstand solar (ny)</v>
      </c>
      <c r="F17099" s="5"/>
      <c r="G17099" s="1" t="n">
        <v>62811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12972</v>
      </c>
      <c r="C17100" s="1" t="str">
        <f aca="false">IF(H17100="",F17100,H17100)</f>
        <v>milford solar 1</v>
      </c>
      <c r="F17100" s="5"/>
      <c r="G17100" s="1" t="n">
        <v>62812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12973</v>
      </c>
      <c r="C17101" s="1" t="str">
        <f aca="false">IF(H17101="",F17101,H17101)</f>
        <v>grasshopper solar</v>
      </c>
      <c r="F17101" s="5"/>
      <c r="G17101" s="1" t="n">
        <v>62813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12974</v>
      </c>
      <c r="C17102" s="1" t="str">
        <f aca="false">IF(H17102="",F17102,H17102)</f>
        <v>sadler solar</v>
      </c>
      <c r="F17102" s="5"/>
      <c r="G17102" s="1" t="n">
        <v>62814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12975</v>
      </c>
      <c r="C17103" s="1" t="str">
        <f aca="false">IF(H17103="",F17103,H17103)</f>
        <v>gichi noodin wind farm</v>
      </c>
      <c r="F17103" s="5"/>
      <c r="G17103" s="1" t="n">
        <v>62815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12976</v>
      </c>
      <c r="C17104" s="1" t="str">
        <f aca="false">IF(H17104="",F17104,H17104)</f>
        <v>suneast skyline solar project</v>
      </c>
      <c r="F17104" s="5"/>
      <c r="G17104" s="1" t="n">
        <v>62816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12977</v>
      </c>
      <c r="C17105" s="1" t="str">
        <f aca="false">IF(H17105="",F17105,H17105)</f>
        <v>suneast clay solar project</v>
      </c>
      <c r="F17105" s="5"/>
      <c r="G17105" s="1" t="n">
        <v>62819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12978</v>
      </c>
      <c r="C17106" s="1" t="str">
        <f aca="false">IF(H17106="",F17106,H17106)</f>
        <v>stony knoll solar, llc</v>
      </c>
      <c r="F17106" s="5"/>
      <c r="G17106" s="1" t="n">
        <v>62820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12979</v>
      </c>
      <c r="C17107" s="1" t="str">
        <f aca="false">IF(H17107="",F17107,H17107)</f>
        <v>speedway solar nc, llc</v>
      </c>
      <c r="F17107" s="5"/>
      <c r="G17107" s="1" t="n">
        <v>62821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12980</v>
      </c>
      <c r="C17108" s="1" t="str">
        <f aca="false">IF(H17108="",F17108,H17108)</f>
        <v>broad river solar, llc</v>
      </c>
      <c r="F17108" s="5"/>
      <c r="G17108" s="1" t="n">
        <v>62822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12981</v>
      </c>
      <c r="C17109" s="1" t="str">
        <f aca="false">IF(H17109="",F17109,H17109)</f>
        <v>suneast dog corners solar project</v>
      </c>
      <c r="F17109" s="5"/>
      <c r="G17109" s="1" t="n">
        <v>62823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12982</v>
      </c>
      <c r="C17110" s="1" t="str">
        <f aca="false">IF(H17110="",F17110,H17110)</f>
        <v>gspp devens, llc</v>
      </c>
      <c r="F17110" s="5"/>
      <c r="G17110" s="1" t="n">
        <v>62824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12983</v>
      </c>
      <c r="C17111" s="1" t="str">
        <f aca="false">IF(H17111="",F17111,H17111)</f>
        <v>gspp terrawatt westfield llc csg</v>
      </c>
      <c r="F17111" s="5"/>
      <c r="G17111" s="1" t="n">
        <v>62825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12984</v>
      </c>
      <c r="C17112" s="1" t="str">
        <f aca="false">IF(H17112="",F17112,H17112)</f>
        <v>gspp raynham tmlp, llc csg</v>
      </c>
      <c r="F17112" s="5"/>
      <c r="G17112" s="1" t="n">
        <v>62826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12985</v>
      </c>
      <c r="C17113" s="1" t="str">
        <f aca="false">IF(H17113="",F17113,H17113)</f>
        <v>ajax solar, llc (ma)</v>
      </c>
      <c r="F17113" s="5"/>
      <c r="G17113" s="1" t="n">
        <v>62827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12986</v>
      </c>
      <c r="C17114" s="1" t="str">
        <f aca="false">IF(H17114="",F17114,H17114)</f>
        <v>twe bowman solar project</v>
      </c>
      <c r="F17114" s="5"/>
      <c r="G17114" s="1" t="n">
        <v>62828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12987</v>
      </c>
      <c r="C17115" s="1" t="str">
        <f aca="false">IF(H17115="",F17115,H17115)</f>
        <v>gspp held llc csg</v>
      </c>
      <c r="F17115" s="5"/>
      <c r="G17115" s="1" t="n">
        <v>62829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12988</v>
      </c>
      <c r="C17116" s="1" t="str">
        <f aca="false">IF(H17116="",F17116,H17116)</f>
        <v>gspp imholte csg</v>
      </c>
      <c r="F17116" s="5"/>
      <c r="G17116" s="1" t="n">
        <v>62830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12989</v>
      </c>
      <c r="C17117" s="1" t="str">
        <f aca="false">IF(H17117="",F17117,H17117)</f>
        <v>hickory grove #1</v>
      </c>
      <c r="F17117" s="5"/>
      <c r="G17117" s="1" t="n">
        <v>62831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12990</v>
      </c>
      <c r="C17118" s="1" t="str">
        <f aca="false">IF(H17118="",F17118,H17118)</f>
        <v>hickory grove #2</v>
      </c>
      <c r="F17118" s="5"/>
      <c r="G17118" s="1" t="n">
        <v>62832</v>
      </c>
      <c r="H17118" s="1" t="s">
        <v>21988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12991</v>
      </c>
      <c r="C17119" s="1" t="str">
        <f aca="false">IF(H17119="",F17119,H17119)</f>
        <v>hastings community solar farm</v>
      </c>
      <c r="F17119" s="5"/>
      <c r="G17119" s="1" t="n">
        <v>62833</v>
      </c>
      <c r="H17119" s="1" t="s">
        <v>21989</v>
      </c>
      <c r="I17119" s="1" t="n">
        <v>8245</v>
      </c>
      <c r="J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12992</v>
      </c>
      <c r="C17120" s="1" t="str">
        <f aca="false">IF(H17120="",F17120,H17120)</f>
        <v>podunk road</v>
      </c>
      <c r="F17120" s="5"/>
      <c r="G17120" s="1" t="n">
        <v>62834</v>
      </c>
      <c r="H17120" s="1" t="s">
        <v>21991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12993</v>
      </c>
      <c r="C17121" s="1" t="str">
        <f aca="false">IF(H17121="",F17121,H17121)</f>
        <v>acushnet ball plant 2</v>
      </c>
      <c r="F17121" s="5"/>
      <c r="G17121" s="1" t="n">
        <v>62835</v>
      </c>
      <c r="H17121" s="1" t="s">
        <v>21992</v>
      </c>
      <c r="I17121" s="1" t="n">
        <v>57449</v>
      </c>
      <c r="J17121" s="1" t="s">
        <v>21318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12994</v>
      </c>
      <c r="C17122" s="1" t="str">
        <f aca="false">IF(H17122="",F17122,H17122)</f>
        <v>maryneal windpower</v>
      </c>
      <c r="F17122" s="5"/>
      <c r="G17122" s="1" t="n">
        <v>62836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12995</v>
      </c>
      <c r="C17123" s="1" t="str">
        <f aca="false">IF(H17123="",F17123,H17123)</f>
        <v>frontier windpower ii</v>
      </c>
      <c r="F17123" s="5"/>
      <c r="G17123" s="1" t="n">
        <v>62837</v>
      </c>
      <c r="H17123" s="1" t="s">
        <v>21994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12996</v>
      </c>
      <c r="C17124" s="1" t="str">
        <f aca="false">IF(H17124="",F17124,H17124)</f>
        <v>98th street battery storage station</v>
      </c>
      <c r="F17124" s="5"/>
      <c r="G17124" s="1" t="n">
        <v>62839</v>
      </c>
      <c r="H17124" s="1" t="s">
        <v>21995</v>
      </c>
      <c r="I17124" s="1" t="n">
        <v>4226</v>
      </c>
      <c r="J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12997</v>
      </c>
      <c r="C17125" s="1" t="str">
        <f aca="false">IF(H17125="",F17125,H17125)</f>
        <v>mountain breeze wind, llc</v>
      </c>
      <c r="F17125" s="5"/>
      <c r="G17125" s="1" t="n">
        <v>62840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12998</v>
      </c>
      <c r="C17126" s="1" t="str">
        <f aca="false">IF(H17126="",F17126,H17126)</f>
        <v>nextsun energy littleton</v>
      </c>
      <c r="F17126" s="5"/>
      <c r="G17126" s="1" t="n">
        <v>62842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12999</v>
      </c>
      <c r="C17127" s="1" t="str">
        <f aca="false">IF(H17127="",F17127,H17127)</f>
        <v>garnet solar (ny)</v>
      </c>
      <c r="F17127" s="5"/>
      <c r="G17127" s="1" t="n">
        <v>62843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13000</v>
      </c>
      <c r="C17128" s="1" t="str">
        <f aca="false">IF(H17128="",F17128,H17128)</f>
        <v>cranberry point energy storage</v>
      </c>
      <c r="F17128" s="5"/>
      <c r="G17128" s="1" t="n">
        <v>62844</v>
      </c>
      <c r="H17128" s="1" t="s">
        <v>22000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13001</v>
      </c>
      <c r="C17129" s="1" t="str">
        <f aca="false">IF(H17129="",F17129,H17129)</f>
        <v>engie long draw solar llc</v>
      </c>
      <c r="F17129" s="5"/>
      <c r="G17129" s="1" t="n">
        <v>62845</v>
      </c>
      <c r="H17129" s="1" t="s">
        <v>22001</v>
      </c>
      <c r="I17129" s="1" t="n">
        <v>56201</v>
      </c>
      <c r="J17129" s="1" t="s">
        <v>20959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13002</v>
      </c>
      <c r="C17130" s="1" t="str">
        <f aca="false">IF(H17130="",F17130,H17130)</f>
        <v>water valley wind energy</v>
      </c>
      <c r="F17130" s="5"/>
      <c r="G17130" s="1" t="n">
        <v>62846</v>
      </c>
      <c r="H17130" s="1" t="s">
        <v>22002</v>
      </c>
      <c r="I17130" s="1" t="n">
        <v>59056</v>
      </c>
      <c r="J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13003</v>
      </c>
      <c r="C17131" s="1" t="str">
        <f aca="false">IF(H17131="",F17131,H17131)</f>
        <v>fennimore solar</v>
      </c>
      <c r="F17131" s="5"/>
      <c r="G17131" s="1" t="n">
        <v>62847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13004</v>
      </c>
      <c r="C17132" s="1" t="str">
        <f aca="false">IF(H17132="",F17132,H17132)</f>
        <v>new lisbon solar</v>
      </c>
      <c r="F17132" s="5"/>
      <c r="G17132" s="1" t="n">
        <v>62848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13005</v>
      </c>
      <c r="C17133" s="1" t="str">
        <f aca="false">IF(H17133="",F17133,H17133)</f>
        <v>cumberland solar</v>
      </c>
      <c r="F17133" s="5"/>
      <c r="G17133" s="1" t="n">
        <v>62849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13006</v>
      </c>
      <c r="C17134" s="1" t="str">
        <f aca="false">IF(H17134="",F17134,H17134)</f>
        <v>maverick creek wind</v>
      </c>
      <c r="F17134" s="5"/>
      <c r="G17134" s="1" t="n">
        <v>62853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13007</v>
      </c>
      <c r="C17135" s="1" t="str">
        <f aca="false">IF(H17135="",F17135,H17135)</f>
        <v>st. james solar (la)</v>
      </c>
      <c r="F17135" s="5"/>
      <c r="G17135" s="1" t="n">
        <v>62854</v>
      </c>
      <c r="H17135" s="1" t="s">
        <v>22008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13008</v>
      </c>
      <c r="C17136" s="1" t="str">
        <f aca="false">IF(H17136="",F17136,H17136)</f>
        <v>west raymond wind farm llc</v>
      </c>
      <c r="F17136" s="5"/>
      <c r="G17136" s="1" t="n">
        <v>62855</v>
      </c>
      <c r="H17136" s="1" t="s">
        <v>22009</v>
      </c>
      <c r="I17136" s="1" t="n">
        <v>56215</v>
      </c>
      <c r="J17136" s="1" t="s">
        <v>21581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13009</v>
      </c>
      <c r="C17137" s="1" t="str">
        <f aca="false">IF(H17137="",F17137,H17137)</f>
        <v>marengo battery storage llc</v>
      </c>
      <c r="F17137" s="5"/>
      <c r="G17137" s="1" t="n">
        <v>62856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13010</v>
      </c>
      <c r="C17138" s="1" t="str">
        <f aca="false">IF(H17138="",F17138,H17138)</f>
        <v>roxwind</v>
      </c>
      <c r="F17138" s="5"/>
      <c r="G17138" s="1" t="n">
        <v>62857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13011</v>
      </c>
      <c r="C17139" s="1" t="str">
        <f aca="false">IF(H17139="",F17139,H17139)</f>
        <v>cashton solar</v>
      </c>
      <c r="F17139" s="5"/>
      <c r="G17139" s="1" t="n">
        <v>62858</v>
      </c>
      <c r="H17139" s="1" t="s">
        <v>22012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13012</v>
      </c>
      <c r="C17140" s="1" t="str">
        <f aca="false">IF(H17140="",F17140,H17140)</f>
        <v>coventry clean energy corporation</v>
      </c>
      <c r="F17140" s="5"/>
      <c r="G17140" s="1" t="n">
        <v>62859</v>
      </c>
      <c r="H17140" s="1" t="s">
        <v>22013</v>
      </c>
      <c r="I17140" s="1" t="n">
        <v>20151</v>
      </c>
      <c r="J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13013</v>
      </c>
      <c r="C17141" s="1" t="str">
        <f aca="false">IF(H17141="",F17141,H17141)</f>
        <v>chambers road solar</v>
      </c>
      <c r="F17141" s="5"/>
      <c r="G17141" s="1" t="n">
        <v>62860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13014</v>
      </c>
      <c r="C17142" s="1" t="str">
        <f aca="false">IF(H17142="",F17142,H17142)</f>
        <v>forest city solar</v>
      </c>
      <c r="F17142" s="5"/>
      <c r="G17142" s="1" t="n">
        <v>62861</v>
      </c>
      <c r="H17142" s="1" t="s">
        <v>22016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13015</v>
      </c>
      <c r="C17143" s="1" t="str">
        <f aca="false">IF(H17143="",F17143,H17143)</f>
        <v>nabb battery energy storage system</v>
      </c>
      <c r="F17143" s="5"/>
      <c r="G17143" s="1" t="n">
        <v>62862</v>
      </c>
      <c r="H17143" s="1" t="s">
        <v>22017</v>
      </c>
      <c r="I17143" s="1" t="n">
        <v>15470</v>
      </c>
      <c r="J17143" s="1" t="s">
        <v>19646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13016</v>
      </c>
      <c r="C17144" s="1" t="str">
        <f aca="false">IF(H17144="",F17144,H17144)</f>
        <v>blue marmot viii</v>
      </c>
      <c r="F17144" s="5"/>
      <c r="G17144" s="1" t="n">
        <v>62863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13017</v>
      </c>
      <c r="C17145" s="1" t="str">
        <f aca="false">IF(H17145="",F17145,H17145)</f>
        <v>blue marmot vii</v>
      </c>
      <c r="F17145" s="5"/>
      <c r="G17145" s="1" t="n">
        <v>62864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13018</v>
      </c>
      <c r="C17146" s="1" t="str">
        <f aca="false">IF(H17146="",F17146,H17146)</f>
        <v>blue marmot vi</v>
      </c>
      <c r="F17146" s="5"/>
      <c r="G17146" s="1" t="n">
        <v>62865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13019</v>
      </c>
      <c r="C17147" s="1" t="str">
        <f aca="false">IF(H17147="",F17147,H17147)</f>
        <v>blue marmot v</v>
      </c>
      <c r="F17147" s="5"/>
      <c r="G17147" s="1" t="n">
        <v>62866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13020</v>
      </c>
      <c r="C17148" s="1" t="str">
        <f aca="false">IF(H17148="",F17148,H17148)</f>
        <v>blue marmot ix</v>
      </c>
      <c r="F17148" s="5"/>
      <c r="G17148" s="1" t="n">
        <v>62867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13021</v>
      </c>
      <c r="C17149" s="1" t="str">
        <f aca="false">IF(H17149="",F17149,H17149)</f>
        <v>elroy solar</v>
      </c>
      <c r="F17149" s="5"/>
      <c r="G17149" s="1" t="n">
        <v>62868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13022</v>
      </c>
      <c r="C17150" s="1" t="str">
        <f aca="false">IF(H17150="",F17150,H17150)</f>
        <v>st. charles solar</v>
      </c>
      <c r="F17150" s="5"/>
      <c r="G17150" s="1" t="n">
        <v>62869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13023</v>
      </c>
      <c r="C17151" s="1" t="str">
        <f aca="false">IF(H17151="",F17151,H17151)</f>
        <v>gardner - otter river road</v>
      </c>
      <c r="F17151" s="5"/>
      <c r="G17151" s="1" t="n">
        <v>62870</v>
      </c>
      <c r="H17151" s="1" t="s">
        <v>22025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13024</v>
      </c>
      <c r="C17152" s="1" t="str">
        <f aca="false">IF(H17152="",F17152,H17152)</f>
        <v>boiling springs wind farm</v>
      </c>
      <c r="F17152" s="5"/>
      <c r="G17152" s="1" t="n">
        <v>62871</v>
      </c>
      <c r="H17152" s="1" t="s">
        <v>22026</v>
      </c>
      <c r="I17152" s="1" t="n">
        <v>56215</v>
      </c>
      <c r="J17152" s="1" t="s">
        <v>21581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13025</v>
      </c>
      <c r="C17153" s="1" t="str">
        <f aca="false">IF(H17153="",F17153,H17153)</f>
        <v>don lee bess 1 llc</v>
      </c>
      <c r="F17153" s="5"/>
      <c r="G17153" s="1" t="n">
        <v>62872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13026</v>
      </c>
      <c r="C17154" s="1" t="str">
        <f aca="false">IF(H17154="",F17154,H17154)</f>
        <v>carolina poultry power farmville</v>
      </c>
      <c r="F17154" s="5"/>
      <c r="G17154" s="1" t="n">
        <v>62873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13027</v>
      </c>
      <c r="C17155" s="1" t="str">
        <f aca="false">IF(H17155="",F17155,H17155)</f>
        <v>acorn i energy storage llc</v>
      </c>
      <c r="F17155" s="5"/>
      <c r="G17155" s="1" t="n">
        <v>62874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13028</v>
      </c>
      <c r="C17156" s="1" t="str">
        <f aca="false">IF(H17156="",F17156,H17156)</f>
        <v>wildcat i energy storage llc</v>
      </c>
      <c r="F17156" s="5"/>
      <c r="G17156" s="1" t="n">
        <v>62875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13029</v>
      </c>
      <c r="C17157" s="1" t="str">
        <f aca="false">IF(H17157="",F17157,H17157)</f>
        <v>amazon maryland dca1</v>
      </c>
      <c r="F17157" s="5"/>
      <c r="G17157" s="1" t="n">
        <v>62876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13030</v>
      </c>
      <c r="C17158" s="1" t="str">
        <f aca="false">IF(H17158="",F17158,H17158)</f>
        <v>amazon denver den3</v>
      </c>
      <c r="F17158" s="5"/>
      <c r="G17158" s="1" t="n">
        <v>62877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13031</v>
      </c>
      <c r="C17159" s="1" t="str">
        <f aca="false">IF(H17159="",F17159,H17159)</f>
        <v>mccleskey cotton</v>
      </c>
      <c r="F17159" s="5"/>
      <c r="G17159" s="1" t="n">
        <v>62878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13032</v>
      </c>
      <c r="C17160" s="1" t="str">
        <f aca="false">IF(H17160="",F17160,H17160)</f>
        <v>columbia bryson</v>
      </c>
      <c r="F17160" s="5"/>
      <c r="G17160" s="1" t="n">
        <v>62879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13033</v>
      </c>
      <c r="C17161" s="1" t="str">
        <f aca="false">IF(H17161="",F17161,H17161)</f>
        <v>bibb jones</v>
      </c>
      <c r="F17161" s="5"/>
      <c r="G17161" s="1" t="n">
        <v>62880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13034</v>
      </c>
      <c r="C17162" s="1" t="str">
        <f aca="false">IF(H17162="",F17162,H17162)</f>
        <v>muscogee public works</v>
      </c>
      <c r="F17162" s="5"/>
      <c r="G17162" s="1" t="n">
        <v>62881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13035</v>
      </c>
      <c r="C17163" s="1" t="str">
        <f aca="false">IF(H17163="",F17163,H17163)</f>
        <v>oil dri 2 solar</v>
      </c>
      <c r="F17163" s="5"/>
      <c r="G17163" s="1" t="n">
        <v>62882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13036</v>
      </c>
      <c r="C17164" s="1" t="str">
        <f aca="false">IF(H17164="",F17164,H17164)</f>
        <v>telfair thompson</v>
      </c>
      <c r="F17164" s="5"/>
      <c r="G17164" s="1" t="n">
        <v>62883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13037</v>
      </c>
      <c r="C17165" s="1" t="str">
        <f aca="false">IF(H17165="",F17165,H17165)</f>
        <v>richmond hayes solar</v>
      </c>
      <c r="F17165" s="5"/>
      <c r="G17165" s="1" t="n">
        <v>62884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13038</v>
      </c>
      <c r="C17166" s="1" t="str">
        <f aca="false">IF(H17166="",F17166,H17166)</f>
        <v>troup rc50</v>
      </c>
      <c r="F17166" s="5"/>
      <c r="G17166" s="1" t="n">
        <v>62885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13039</v>
      </c>
      <c r="C17167" s="1" t="str">
        <f aca="false">IF(H17167="",F17167,H17167)</f>
        <v>wilkinson defore</v>
      </c>
      <c r="F17167" s="5"/>
      <c r="G17167" s="1" t="n">
        <v>62886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13040</v>
      </c>
      <c r="C17168" s="1" t="str">
        <f aca="false">IF(H17168="",F17168,H17168)</f>
        <v>freeman avenue</v>
      </c>
      <c r="F17168" s="5"/>
      <c r="G17168" s="1" t="n">
        <v>62887</v>
      </c>
      <c r="H17168" s="1" t="s">
        <v>22042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13041</v>
      </c>
      <c r="C17169" s="1" t="str">
        <f aca="false">IF(H17169="",F17169,H17169)</f>
        <v>crescent valley solar</v>
      </c>
      <c r="F17169" s="5"/>
      <c r="G17169" s="1" t="n">
        <v>62888</v>
      </c>
      <c r="H17169" s="1" t="s">
        <v>22043</v>
      </c>
      <c r="I17169" s="1" t="n">
        <v>49893</v>
      </c>
      <c r="J17169" s="1" t="s">
        <v>11655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13042</v>
      </c>
      <c r="C17170" s="1" t="str">
        <f aca="false">IF(H17170="",F17170,H17170)</f>
        <v>hecate energy johanna facility</v>
      </c>
      <c r="F17170" s="5"/>
      <c r="G17170" s="1" t="n">
        <v>62889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13043</v>
      </c>
      <c r="C17171" s="1" t="str">
        <f aca="false">IF(H17171="",F17171,H17171)</f>
        <v>gspp boxborough littleton (ma)</v>
      </c>
      <c r="F17171" s="5"/>
      <c r="G17171" s="1" t="n">
        <v>62890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13044</v>
      </c>
      <c r="C17172" s="1" t="str">
        <f aca="false">IF(H17172="",F17172,H17172)</f>
        <v>rosewater wind farm</v>
      </c>
      <c r="F17172" s="5"/>
      <c r="G17172" s="1" t="n">
        <v>62891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13045</v>
      </c>
      <c r="C17173" s="1" t="str">
        <f aca="false">IF(H17173="",F17173,H17173)</f>
        <v>edpr ca solar park vi llc (ca)</v>
      </c>
      <c r="F17173" s="5"/>
      <c r="G17173" s="1" t="n">
        <v>62892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13046</v>
      </c>
      <c r="C17174" s="1" t="str">
        <f aca="false">IF(H17174="",F17174,H17174)</f>
        <v>prairie wolf solar llc</v>
      </c>
      <c r="F17174" s="5"/>
      <c r="G17174" s="1" t="n">
        <v>62893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13047</v>
      </c>
      <c r="C17175" s="1" t="str">
        <f aca="false">IF(H17175="",F17175,H17175)</f>
        <v>high bridge wind project</v>
      </c>
      <c r="F17175" s="5"/>
      <c r="G17175" s="1" t="n">
        <v>62894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13048</v>
      </c>
      <c r="C17176" s="1" t="str">
        <f aca="false">IF(H17176="",F17176,H17176)</f>
        <v>suneast hills solar project</v>
      </c>
      <c r="F17176" s="5"/>
      <c r="G17176" s="1" t="n">
        <v>62895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13049</v>
      </c>
      <c r="C17177" s="1" t="str">
        <f aca="false">IF(H17177="",F17177,H17177)</f>
        <v>suneast watkins road solar project</v>
      </c>
      <c r="F17177" s="5"/>
      <c r="G17177" s="1" t="n">
        <v>62896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13050</v>
      </c>
      <c r="C17178" s="1" t="str">
        <f aca="false">IF(H17178="",F17178,H17178)</f>
        <v>holiday hill community wind</v>
      </c>
      <c r="F17178" s="5"/>
      <c r="G17178" s="1" t="n">
        <v>62897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13051</v>
      </c>
      <c r="C17179" s="1" t="str">
        <f aca="false">IF(H17179="",F17179,H17179)</f>
        <v>town of burrillville solar</v>
      </c>
      <c r="F17179" s="5"/>
      <c r="G17179" s="1" t="n">
        <v>62898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13052</v>
      </c>
      <c r="C17180" s="1" t="str">
        <f aca="false">IF(H17180="",F17180,H17180)</f>
        <v>east line solar</v>
      </c>
      <c r="F17180" s="5"/>
      <c r="G17180" s="1" t="n">
        <v>62899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13053</v>
      </c>
      <c r="C17181" s="1" t="str">
        <f aca="false">IF(H17181="",F17181,H17181)</f>
        <v>somerville solar</v>
      </c>
      <c r="F17181" s="5"/>
      <c r="G17181" s="1" t="n">
        <v>62900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13054</v>
      </c>
      <c r="C17182" s="1" t="str">
        <f aca="false">IF(H17182="",F17182,H17182)</f>
        <v>phoenix contact - cchp plant</v>
      </c>
      <c r="F17182" s="5"/>
      <c r="G17182" s="1" t="n">
        <v>62901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13055</v>
      </c>
      <c r="C17183" s="1" t="str">
        <f aca="false">IF(H17183="",F17183,H17183)</f>
        <v>windsor floating solar</v>
      </c>
      <c r="F17183" s="5"/>
      <c r="G17183" s="1" t="n">
        <v>62902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13056</v>
      </c>
      <c r="C17184" s="1" t="str">
        <f aca="false">IF(H17184="",F17184,H17184)</f>
        <v>northpark solar</v>
      </c>
      <c r="F17184" s="5"/>
      <c r="G17184" s="1" t="n">
        <v>62903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13057</v>
      </c>
      <c r="C17185" s="1" t="str">
        <f aca="false">IF(H17185="",F17185,H17185)</f>
        <v>milhurst solar</v>
      </c>
      <c r="F17185" s="5"/>
      <c r="G17185" s="1" t="n">
        <v>62904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13058</v>
      </c>
      <c r="C17186" s="1" t="str">
        <f aca="false">IF(H17186="",F17186,H17186)</f>
        <v>day four solar llc</v>
      </c>
      <c r="F17186" s="5"/>
      <c r="G17186" s="1" t="n">
        <v>62905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13059</v>
      </c>
      <c r="C17187" s="1" t="str">
        <f aca="false">IF(H17187="",F17187,H17187)</f>
        <v>augusta solar farm</v>
      </c>
      <c r="F17187" s="5"/>
      <c r="G17187" s="1" t="n">
        <v>62906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13060</v>
      </c>
      <c r="C17188" s="1" t="str">
        <f aca="false">IF(H17188="",F17188,H17188)</f>
        <v>vec energy storage</v>
      </c>
      <c r="F17188" s="5"/>
      <c r="G17188" s="1" t="n">
        <v>62907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13061</v>
      </c>
      <c r="C17189" s="1" t="str">
        <f aca="false">IF(H17189="",F17189,H17189)</f>
        <v>anoka bess</v>
      </c>
      <c r="F17189" s="5"/>
      <c r="G17189" s="1" t="n">
        <v>62908</v>
      </c>
      <c r="H17189" s="1" t="s">
        <v>22063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13062</v>
      </c>
      <c r="C17190" s="1" t="str">
        <f aca="false">IF(H17190="",F17190,H17190)</f>
        <v>raymond wind farm, llc</v>
      </c>
      <c r="F17190" s="5"/>
      <c r="G17190" s="1" t="n">
        <v>62909</v>
      </c>
      <c r="H17190" s="1" t="s">
        <v>22064</v>
      </c>
      <c r="I17190" s="1" t="n">
        <v>56215</v>
      </c>
      <c r="J17190" s="1" t="s">
        <v>21581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13063</v>
      </c>
      <c r="C17191" s="1" t="str">
        <f aca="false">IF(H17191="",F17191,H17191)</f>
        <v>mncppc germantown solar</v>
      </c>
      <c r="F17191" s="5"/>
      <c r="G17191" s="1" t="n">
        <v>62910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13064</v>
      </c>
      <c r="C17192" s="1" t="str">
        <f aca="false">IF(H17192="",F17192,H17192)</f>
        <v>kearsarge gill</v>
      </c>
      <c r="F17192" s="5"/>
      <c r="G17192" s="1" t="n">
        <v>62911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13065</v>
      </c>
      <c r="C17193" s="1" t="str">
        <f aca="false">IF(H17193="",F17193,H17193)</f>
        <v>solar hagerstown</v>
      </c>
      <c r="F17193" s="5"/>
      <c r="G17193" s="1" t="n">
        <v>62912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13066</v>
      </c>
      <c r="C17194" s="1" t="str">
        <f aca="false">IF(H17194="",F17194,H17194)</f>
        <v>novel solar two llc</v>
      </c>
      <c r="F17194" s="5"/>
      <c r="G17194" s="1" t="n">
        <v>62913</v>
      </c>
      <c r="H17194" s="1" t="s">
        <v>22068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13067</v>
      </c>
      <c r="C17195" s="1" t="str">
        <f aca="false">IF(H17195="",F17195,H17195)</f>
        <v>nassau solar center</v>
      </c>
      <c r="F17195" s="5"/>
      <c r="G17195" s="1" t="n">
        <v>62914</v>
      </c>
      <c r="H17195" s="1" t="s">
        <v>22069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13068</v>
      </c>
      <c r="C17196" s="1" t="str">
        <f aca="false">IF(H17196="",F17196,H17196)</f>
        <v>magnolia springs solar center</v>
      </c>
      <c r="D17196" s="0" t="n">
        <v>247</v>
      </c>
      <c r="E17196" s="0" t="s">
        <v>283</v>
      </c>
      <c r="F17196" s="0" t="s">
        <v>22070</v>
      </c>
      <c r="G17196" s="1" t="n">
        <v>62915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13069</v>
      </c>
      <c r="C17197" s="1" t="str">
        <f aca="false">IF(H17197="",F17197,H17197)</f>
        <v>trailside solar center</v>
      </c>
      <c r="F17197" s="5"/>
      <c r="G17197" s="1" t="n">
        <v>62916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13070</v>
      </c>
      <c r="C17198" s="1" t="str">
        <f aca="false">IF(H17198="",F17198,H17198)</f>
        <v>rodeo solar center</v>
      </c>
      <c r="F17198" s="5"/>
      <c r="G17198" s="1" t="n">
        <v>62917</v>
      </c>
      <c r="H17198" s="1" t="s">
        <v>22073</v>
      </c>
      <c r="I17198" s="1" t="n">
        <v>6452</v>
      </c>
      <c r="J17198" s="1" t="s">
        <v>15369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13071</v>
      </c>
      <c r="C17199" s="1" t="str">
        <f aca="false">IF(H17199="",F17199,H17199)</f>
        <v>notre dame hydro</v>
      </c>
      <c r="F17199" s="5"/>
      <c r="G17199" s="1" t="n">
        <v>62918</v>
      </c>
      <c r="H17199" s="1" t="s">
        <v>22074</v>
      </c>
      <c r="I17199" s="1" t="n">
        <v>19564</v>
      </c>
      <c r="J17199" s="1" t="s">
        <v>22075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13072</v>
      </c>
      <c r="C17200" s="1" t="str">
        <f aca="false">IF(H17200="",F17200,H17200)</f>
        <v>orange blossom solar center</v>
      </c>
      <c r="F17200" s="5"/>
      <c r="G17200" s="1" t="n">
        <v>62919</v>
      </c>
      <c r="H17200" s="1" t="s">
        <v>22076</v>
      </c>
      <c r="I17200" s="1" t="n">
        <v>6452</v>
      </c>
      <c r="J17200" s="1" t="s">
        <v>15369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13073</v>
      </c>
      <c r="C17201" s="1" t="str">
        <f aca="false">IF(H17201="",F17201,H17201)</f>
        <v>burrstone energy center</v>
      </c>
      <c r="F17201" s="5"/>
      <c r="G17201" s="1" t="n">
        <v>62920</v>
      </c>
      <c r="H17201" s="1" t="s">
        <v>22077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13074</v>
      </c>
      <c r="C17202" s="1" t="str">
        <f aca="false">IF(H17202="",F17202,H17202)</f>
        <v>palm bay solar</v>
      </c>
      <c r="F17202" s="5"/>
      <c r="G17202" s="1" t="n">
        <v>62921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13075</v>
      </c>
      <c r="C17203" s="1" t="str">
        <f aca="false">IF(H17203="",F17203,H17203)</f>
        <v>lakeside solar center</v>
      </c>
      <c r="F17203" s="5"/>
      <c r="G17203" s="1" t="n">
        <v>62922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13076</v>
      </c>
      <c r="C17204" s="1" t="str">
        <f aca="false">IF(H17204="",F17204,H17204)</f>
        <v>union springs solar center</v>
      </c>
      <c r="F17204" s="5"/>
      <c r="G17204" s="1" t="n">
        <v>62923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13077</v>
      </c>
      <c r="C17205" s="1" t="str">
        <f aca="false">IF(H17205="",F17205,H17205)</f>
        <v>pelican solar center</v>
      </c>
      <c r="F17205" s="5"/>
      <c r="G17205" s="1" t="n">
        <v>62924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13078</v>
      </c>
      <c r="C17206" s="1" t="str">
        <f aca="false">IF(H17206="",F17206,H17206)</f>
        <v>egret solar center</v>
      </c>
      <c r="F17206" s="5"/>
      <c r="G17206" s="1" t="n">
        <v>62925</v>
      </c>
      <c r="H17206" s="1" t="s">
        <v>22082</v>
      </c>
      <c r="I17206" s="1" t="n">
        <v>6452</v>
      </c>
      <c r="J17206" s="1" t="s">
        <v>15369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13079</v>
      </c>
      <c r="C17207" s="1" t="str">
        <f aca="false">IF(H17207="",F17207,H17207)</f>
        <v>jackson generation, llc</v>
      </c>
      <c r="F17207" s="5"/>
      <c r="G17207" s="1" t="n">
        <v>62926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13080</v>
      </c>
      <c r="C17208" s="1" t="str">
        <f aca="false">IF(H17208="",F17208,H17208)</f>
        <v>city of pratt solar</v>
      </c>
      <c r="F17208" s="5"/>
      <c r="G17208" s="1" t="n">
        <v>62931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13081</v>
      </c>
      <c r="C17209" s="1" t="str">
        <f aca="false">IF(H17209="",F17209,H17209)</f>
        <v>oberon ib</v>
      </c>
      <c r="F17209" s="5"/>
      <c r="G17209" s="1" t="n">
        <v>62932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13082</v>
      </c>
      <c r="C17210" s="1" t="str">
        <f aca="false">IF(H17210="",F17210,H17210)</f>
        <v>oberon ia</v>
      </c>
      <c r="F17210" s="5"/>
      <c r="G17210" s="1" t="n">
        <v>62933</v>
      </c>
      <c r="H17210" s="1" t="s">
        <v>22086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13083</v>
      </c>
      <c r="C17211" s="1" t="str">
        <f aca="false">IF(H17211="",F17211,H17211)</f>
        <v>lovelock solar</v>
      </c>
      <c r="F17211" s="5"/>
      <c r="G17211" s="1" t="n">
        <v>62934</v>
      </c>
      <c r="H17211" s="1" t="s">
        <v>22087</v>
      </c>
      <c r="I17211" s="1" t="n">
        <v>49893</v>
      </c>
      <c r="J17211" s="1" t="s">
        <v>11655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13084</v>
      </c>
      <c r="C17212" s="1" t="str">
        <f aca="false">IF(H17212="",F17212,H17212)</f>
        <v>orchard windfarm, llc</v>
      </c>
      <c r="F17212" s="5"/>
      <c r="G17212" s="1" t="n">
        <v>62935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13085</v>
      </c>
      <c r="C17213" s="1" t="str">
        <f aca="false">IF(H17213="",F17213,H17213)</f>
        <v>rattlesnake</v>
      </c>
      <c r="F17213" s="5"/>
      <c r="G17213" s="1" t="n">
        <v>62936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13086</v>
      </c>
      <c r="C17214" s="1" t="str">
        <f aca="false">IF(H17214="",F17214,H17214)</f>
        <v>athens bess</v>
      </c>
      <c r="F17214" s="5"/>
      <c r="G17214" s="1" t="n">
        <v>62937</v>
      </c>
      <c r="H17214" s="1" t="s">
        <v>22090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13087</v>
      </c>
      <c r="C17215" s="1" t="str">
        <f aca="false">IF(H17215="",F17215,H17215)</f>
        <v>glen ullin energy center</v>
      </c>
      <c r="F17215" s="5"/>
      <c r="G17215" s="1" t="n">
        <v>62938</v>
      </c>
      <c r="H17215" s="1" t="s">
        <v>22091</v>
      </c>
      <c r="I17215" s="1" t="n">
        <v>59496</v>
      </c>
      <c r="J17215" s="1" t="s">
        <v>22092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13088</v>
      </c>
      <c r="C17216" s="1" t="str">
        <f aca="false">IF(H17216="",F17216,H17216)</f>
        <v>south peak wind</v>
      </c>
      <c r="F17216" s="5"/>
      <c r="G17216" s="1" t="n">
        <v>62939</v>
      </c>
      <c r="H17216" s="1" t="s">
        <v>22093</v>
      </c>
      <c r="I17216" s="1" t="n">
        <v>59496</v>
      </c>
      <c r="J17216" s="1" t="s">
        <v>22092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13089</v>
      </c>
      <c r="C17217" s="1" t="str">
        <f aca="false">IF(H17217="",F17217,H17217)</f>
        <v>starratt solar</v>
      </c>
      <c r="F17217" s="5"/>
      <c r="G17217" s="1" t="n">
        <v>62940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13090</v>
      </c>
      <c r="C17218" s="1" t="str">
        <f aca="false">IF(H17218="",F17218,H17218)</f>
        <v>gsa central heating</v>
      </c>
      <c r="F17218" s="5"/>
      <c r="G17218" s="1" t="n">
        <v>880004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13091</v>
      </c>
      <c r="C17219" s="1" t="str">
        <f aca="false">IF(H17219="",F17219,H17219)</f>
        <v>trigen energy corporation-edison st</v>
      </c>
      <c r="F17219" s="5"/>
      <c r="G17219" s="1" t="n">
        <v>880006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13092</v>
      </c>
      <c r="C17220" s="1" t="str">
        <f aca="false">IF(H17220="",F17220,H17220)</f>
        <v>honeywell resins &amp; chemicals llc</v>
      </c>
      <c r="F17220" s="5"/>
      <c r="G17220" s="1" t="n">
        <v>880007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13093</v>
      </c>
      <c r="C17221" s="1" t="str">
        <f aca="false">IF(H17221="",F17221,H17221)</f>
        <v>naval surface warfare center</v>
      </c>
      <c r="F17221" s="5"/>
      <c r="G17221" s="1" t="n">
        <v>880009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13094</v>
      </c>
      <c r="C17222" s="1" t="str">
        <f aca="false">IF(H17222="",F17222,H17222)</f>
        <v>solar turbines</v>
      </c>
      <c r="F17222" s="5"/>
      <c r="G17222" s="1" t="n">
        <v>880013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13095</v>
      </c>
      <c r="C17223" s="1" t="str">
        <f aca="false">IF(H17223="",F17223,H17223)</f>
        <v>pratt &amp; whitney willgoos lab</v>
      </c>
      <c r="F17223" s="5"/>
      <c r="G17223" s="1" t="n">
        <v>880021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13096</v>
      </c>
      <c r="C17224" s="1" t="str">
        <f aca="false">IF(H17224="",F17224,H17224)</f>
        <v>norwich</v>
      </c>
      <c r="F17224" s="5"/>
      <c r="G17224" s="1" t="n">
        <v>880022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13097</v>
      </c>
      <c r="C17225" s="1" t="str">
        <f aca="false">IF(H17225="",F17225,H17225)</f>
        <v>kneeland station</v>
      </c>
      <c r="F17225" s="5"/>
      <c r="G17225" s="1" t="n">
        <v>880023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13098</v>
      </c>
      <c r="C17226" s="1" t="str">
        <f aca="false">IF(H17226="",F17226,H17226)</f>
        <v>momentive performance materials</v>
      </c>
      <c r="F17226" s="5"/>
      <c r="G17226" s="1" t="n">
        <v>880024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13099</v>
      </c>
      <c r="C17227" s="1" t="str">
        <f aca="false">IF(H17227="",F17227,H17227)</f>
        <v>conocophillips co., trainer refinery</v>
      </c>
      <c r="F17227" s="5"/>
      <c r="G17227" s="1" t="n">
        <v>880025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13100</v>
      </c>
      <c r="C17228" s="1" t="str">
        <f aca="false">IF(H17228="",F17228,H17228)</f>
        <v>ucc south charleston plant</v>
      </c>
      <c r="F17228" s="5"/>
      <c r="G17228" s="1" t="n">
        <v>880026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13101</v>
      </c>
      <c r="C17229" s="1" t="str">
        <f aca="false">IF(H17229="",F17229,H17229)</f>
        <v>procter &amp; gamble company - ivorydale</v>
      </c>
      <c r="F17229" s="5"/>
      <c r="G17229" s="1" t="n">
        <v>880028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13102</v>
      </c>
      <c r="C17230" s="1" t="str">
        <f aca="false">IF(H17230="",F17230,H17230)</f>
        <v>marathon petroleum company lp</v>
      </c>
      <c r="F17230" s="5"/>
      <c r="G17230" s="1" t="n">
        <v>880029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13103</v>
      </c>
      <c r="C17231" s="1" t="str">
        <f aca="false">IF(H17231="",F17231,H17231)</f>
        <v>bp husky refining llc</v>
      </c>
      <c r="F17231" s="5"/>
      <c r="G17231" s="1" t="n">
        <v>880030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13104</v>
      </c>
      <c r="C17232" s="1" t="str">
        <f aca="false">IF(H17232="",F17232,H17232)</f>
        <v>the dow chemical company</v>
      </c>
      <c r="F17232" s="5"/>
      <c r="G17232" s="1" t="n">
        <v>880031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13105</v>
      </c>
      <c r="C17233" s="1" t="str">
        <f aca="false">IF(H17233="",F17233,H17233)</f>
        <v>cognis oleochemicals, llc</v>
      </c>
      <c r="F17233" s="5"/>
      <c r="G17233" s="1" t="n">
        <v>880033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13106</v>
      </c>
      <c r="C17234" s="1" t="str">
        <f aca="false">IF(H17234="",F17234,H17234)</f>
        <v>catlettsburg refining, llc</v>
      </c>
      <c r="F17234" s="5"/>
      <c r="G17234" s="1" t="n">
        <v>880038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13107</v>
      </c>
      <c r="C17235" s="1" t="str">
        <f aca="false">IF(H17235="",F17235,H17235)</f>
        <v>cargill incorporated</v>
      </c>
      <c r="F17235" s="5"/>
      <c r="G17235" s="1" t="n">
        <v>880039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13108</v>
      </c>
      <c r="C17236" s="1" t="str">
        <f aca="false">IF(H17236="",F17236,H17236)</f>
        <v>ascend (decatur plant)</v>
      </c>
      <c r="F17236" s="5"/>
      <c r="G17236" s="1" t="n">
        <v>880041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13109</v>
      </c>
      <c r="C17237" s="1" t="str">
        <f aca="false">IF(H17237="",F17237,H17237)</f>
        <v>ak steel corporation - middletown</v>
      </c>
      <c r="F17237" s="5"/>
      <c r="G17237" s="1" t="n">
        <v>880042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13110</v>
      </c>
      <c r="C17238" s="1" t="str">
        <f aca="false">IF(H17238="",F17238,H17238)</f>
        <v>holcim us inc</v>
      </c>
      <c r="F17238" s="5"/>
      <c r="G17238" s="1" t="n">
        <v>880043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13111</v>
      </c>
      <c r="C17239" s="1" t="str">
        <f aca="false">IF(H17239="",F17239,H17239)</f>
        <v>lafarge building materials, inc.</v>
      </c>
      <c r="F17239" s="5"/>
      <c r="G17239" s="1" t="n">
        <v>880044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13112</v>
      </c>
      <c r="C17240" s="1" t="str">
        <f aca="false">IF(H17240="",F17240,H17240)</f>
        <v>university of michigan</v>
      </c>
      <c r="F17240" s="5"/>
      <c r="G17240" s="1" t="n">
        <v>880045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13113</v>
      </c>
      <c r="C17241" s="1" t="str">
        <f aca="false">IF(H17241="",F17241,H17241)</f>
        <v>bernville station</v>
      </c>
      <c r="F17241" s="5"/>
      <c r="G17241" s="1" t="n">
        <v>880049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13114</v>
      </c>
      <c r="C17242" s="1" t="str">
        <f aca="false">IF(H17242="",F17242,H17242)</f>
        <v>shermans dale station</v>
      </c>
      <c r="F17242" s="5"/>
      <c r="G17242" s="1" t="n">
        <v>880050</v>
      </c>
      <c r="H17242" s="1" t="s">
        <v>22119</v>
      </c>
    </row>
    <row r="17243" customFormat="false" ht="15" hidden="false" customHeight="true" outlineLevel="0" collapsed="false">
      <c r="A17243" s="1" t="n">
        <f aca="false">IF(IFERROR((MATCH(G17243,$G$1:$G$12712,0)),0),INDEX($A$1:$A$12712,MATCH(G17243,$G$1:$G$12712,0)),MAX($A$2:$A17242)+1)</f>
        <v>13115</v>
      </c>
      <c r="C17243" s="1" t="str">
        <f aca="false">IF(H17243="",F17243,H17243)</f>
        <v>lehigh northeast cement company</v>
      </c>
      <c r="F17243" s="5"/>
      <c r="G17243" s="1" t="n">
        <v>880052</v>
      </c>
      <c r="H17243" s="1" t="s">
        <v>22120</v>
      </c>
    </row>
    <row r="17244" customFormat="false" ht="45" hidden="false" customHeight="true" outlineLevel="0" collapsed="false">
      <c r="A17244" s="1" t="n">
        <f aca="false">IF(IFERROR((MATCH(G17244,$G$1:$G$12712,0)),0),INDEX($A$1:$A$12712,MATCH(G17244,$G$1:$G$12712,0)),MAX($A$2:$A17243)+1)</f>
        <v>13116</v>
      </c>
      <c r="C17244" s="1" t="str">
        <f aca="false">IF(H17244="",F17244,H17244)</f>
        <v>bayer</v>
      </c>
      <c r="F17244" s="5"/>
      <c r="G17244" s="1" t="n">
        <v>880053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13117</v>
      </c>
      <c r="C17245" s="1" t="str">
        <f aca="false">IF(H17245="",F17245,H17245)</f>
        <v>doe oak ridge y-12</v>
      </c>
      <c r="F17245" s="5"/>
      <c r="G17245" s="1" t="n">
        <v>880055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13118</v>
      </c>
      <c r="C17246" s="1" t="str">
        <f aca="false">IF(H17246="",F17246,H17246)</f>
        <v>invista s.a.r.l. camden plant</v>
      </c>
      <c r="F17246" s="5"/>
      <c r="G17246" s="1" t="n">
        <v>880057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13119</v>
      </c>
      <c r="C17247" s="1" t="str">
        <f aca="false">IF(H17247="",F17247,H17247)</f>
        <v>wickliffe paper company</v>
      </c>
      <c r="F17247" s="5"/>
      <c r="G17247" s="1" t="n">
        <v>880065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13120</v>
      </c>
      <c r="C17248" s="1" t="str">
        <f aca="false">IF(H17248="",F17248,H17248)</f>
        <v>voridian columbia operations</v>
      </c>
      <c r="F17248" s="5"/>
      <c r="G17248" s="1" t="n">
        <v>880066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13121</v>
      </c>
      <c r="C17249" s="1" t="str">
        <f aca="false">IF(H17249="",F17249,H17249)</f>
        <v>wood river refinery</v>
      </c>
      <c r="F17249" s="5"/>
      <c r="G17249" s="1" t="n">
        <v>880067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13122</v>
      </c>
      <c r="C17250" s="1" t="str">
        <f aca="false">IF(H17250="",F17250,H17250)</f>
        <v>springs global us - grace facility</v>
      </c>
      <c r="F17250" s="5"/>
      <c r="G17250" s="1" t="n">
        <v>880068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13123</v>
      </c>
      <c r="C17251" s="1" t="str">
        <f aca="false">IF(H17251="",F17251,H17251)</f>
        <v>sunoco inc (r&amp;m) haverhill plant</v>
      </c>
      <c r="F17251" s="5"/>
      <c r="G17251" s="1" t="n">
        <v>880070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13124</v>
      </c>
      <c r="C17252" s="1" t="str">
        <f aca="false">IF(H17252="",F17252,H17252)</f>
        <v>armagh compressor station</v>
      </c>
      <c r="F17252" s="5"/>
      <c r="G17252" s="1" t="n">
        <v>880071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13125</v>
      </c>
      <c r="C17253" s="1" t="str">
        <f aca="false">IF(H17253="",F17253,H17253)</f>
        <v>entriken compressor station</v>
      </c>
      <c r="F17253" s="5"/>
      <c r="G17253" s="1" t="n">
        <v>880072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13126</v>
      </c>
      <c r="C17254" s="1" t="str">
        <f aca="false">IF(H17254="",F17254,H17254)</f>
        <v>marlboro paper mill</v>
      </c>
      <c r="F17254" s="5"/>
      <c r="G17254" s="1" t="n">
        <v>880074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13127</v>
      </c>
      <c r="C17255" s="1" t="str">
        <f aca="false">IF(H17255="",F17255,H17255)</f>
        <v>bp amoco chemical company</v>
      </c>
      <c r="F17255" s="5"/>
      <c r="G17255" s="1" t="n">
        <v>880075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13128</v>
      </c>
      <c r="C17256" s="1" t="str">
        <f aca="false">IF(H17256="",F17256,H17256)</f>
        <v>lemont refinery</v>
      </c>
      <c r="F17256" s="5"/>
      <c r="G17256" s="1" t="n">
        <v>880076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13129</v>
      </c>
      <c r="C17257" s="1" t="str">
        <f aca="false">IF(H17257="",F17257,H17257)</f>
        <v>republic engineered products-lorain</v>
      </c>
      <c r="F17257" s="5"/>
      <c r="G17257" s="1" t="n">
        <v>880077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13130</v>
      </c>
      <c r="C17258" s="1" t="str">
        <f aca="false">IF(H17258="",F17258,H17258)</f>
        <v>sonoco products company</v>
      </c>
      <c r="F17258" s="5"/>
      <c r="G17258" s="1" t="n">
        <v>880078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13131</v>
      </c>
      <c r="C17259" s="1" t="str">
        <f aca="false">IF(H17259="",F17259,H17259)</f>
        <v>tate &amp; lyle-loudon</v>
      </c>
      <c r="F17259" s="5"/>
      <c r="G17259" s="1" t="n">
        <v>880079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13132</v>
      </c>
      <c r="C17260" s="1" t="str">
        <f aca="false">IF(H17260="",F17260,H17260)</f>
        <v>dte pontiac north llc</v>
      </c>
      <c r="F17260" s="5"/>
      <c r="G17260" s="1" t="n">
        <v>880081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13133</v>
      </c>
      <c r="C17261" s="1" t="str">
        <f aca="false">IF(H17261="",F17261,H17261)</f>
        <v>lima refinery</v>
      </c>
      <c r="F17261" s="5"/>
      <c r="G17261" s="1" t="n">
        <v>880083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13134</v>
      </c>
      <c r="C17262" s="1" t="str">
        <f aca="false">IF(H17262="",F17262,H17262)</f>
        <v>aventine renewable energy, inc.</v>
      </c>
      <c r="F17262" s="5"/>
      <c r="G17262" s="1" t="n">
        <v>880086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13135</v>
      </c>
      <c r="C17263" s="1" t="str">
        <f aca="false">IF(H17263="",F17263,H17263)</f>
        <v>new energy corp</v>
      </c>
      <c r="F17263" s="5"/>
      <c r="G17263" s="1" t="n">
        <v>880087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13136</v>
      </c>
      <c r="C17264" s="1" t="str">
        <f aca="false">IF(H17264="",F17264,H17264)</f>
        <v>marathon ashland petroleum llc</v>
      </c>
      <c r="F17264" s="5"/>
      <c r="G17264" s="1" t="n">
        <v>880088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13137</v>
      </c>
      <c r="C17265" s="1" t="str">
        <f aca="false">IF(H17265="",F17265,H17265)</f>
        <v>flint hills resources, - joliet plant</v>
      </c>
      <c r="F17265" s="5"/>
      <c r="G17265" s="1" t="n">
        <v>880089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13138</v>
      </c>
      <c r="C17266" s="1" t="str">
        <f aca="false">IF(H17266="",F17266,H17266)</f>
        <v>naval station great lakes</v>
      </c>
      <c r="F17266" s="5"/>
      <c r="G17266" s="1" t="n">
        <v>880091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13139</v>
      </c>
      <c r="C17267" s="1" t="str">
        <f aca="false">IF(H17267="",F17267,H17267)</f>
        <v>bp amoco chemical company cr plant</v>
      </c>
      <c r="F17267" s="5"/>
      <c r="G17267" s="1" t="n">
        <v>880092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13140</v>
      </c>
      <c r="C17268" s="1" t="str">
        <f aca="false">IF(H17268="",F17268,H17268)</f>
        <v>honeywell intl, inc hopewell plant</v>
      </c>
      <c r="F17268" s="5"/>
      <c r="G17268" s="1" t="n">
        <v>880093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13141</v>
      </c>
      <c r="C17269" s="1" t="str">
        <f aca="false">IF(H17269="",F17269,H17269)</f>
        <v>trigen st. louis energy</v>
      </c>
      <c r="F17269" s="5"/>
      <c r="G17269" s="1" t="n">
        <v>880094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13142</v>
      </c>
      <c r="C17270" s="1" t="str">
        <f aca="false">IF(H17270="",F17270,H17270)</f>
        <v>chicago coke co., inc.</v>
      </c>
      <c r="F17270" s="5"/>
      <c r="G17270" s="1" t="n">
        <v>880096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13143</v>
      </c>
      <c r="C17271" s="1" t="str">
        <f aca="false">IF(H17271="",F17271,H17271)</f>
        <v>ravenswood steam plant</v>
      </c>
      <c r="F17271" s="5"/>
      <c r="G17271" s="1" t="n">
        <v>880100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13144</v>
      </c>
      <c r="C17272" s="1" t="str">
        <f aca="false">IF(H17272="",F17272,H17272)</f>
        <v>rocktenn cp llc stevenson mill</v>
      </c>
      <c r="F17272" s="5"/>
      <c r="G17272" s="1" t="n">
        <v>880101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13145</v>
      </c>
      <c r="C17273" s="1" t="str">
        <f aca="false">IF(H17273="",F17273,H17273)</f>
        <v>spmt marcus hook industrial complex</v>
      </c>
      <c r="F17273" s="5"/>
      <c r="G17273" s="1" t="n">
        <v>880107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13146</v>
      </c>
      <c r="C17274" s="1" t="str">
        <f aca="false">IF(H17274="",F17274,H17274)</f>
        <v>grain processing corporation</v>
      </c>
      <c r="F17274" s="5"/>
      <c r="G17274" s="1" t="n">
        <v>880108</v>
      </c>
      <c r="H17274" s="1" t="s">
        <v>22151</v>
      </c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13147</v>
      </c>
      <c r="C17275" s="1" t="str">
        <f aca="false">IF(H17275="",F17275,H17275)</f>
        <v>toltec power station</v>
      </c>
      <c r="F17275" s="5"/>
      <c r="G17275" s="17" t="n">
        <v>55648</v>
      </c>
      <c r="H17275" s="17" t="s">
        <v>22152</v>
      </c>
      <c r="I17275" s="17"/>
      <c r="J17275" s="17"/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13148</v>
      </c>
      <c r="C17276" s="1" t="str">
        <f aca="false">IF(H17276="",F17276,H17276)</f>
        <v>harris energy facility</v>
      </c>
      <c r="F17276" s="5"/>
      <c r="G17276" s="1" t="n">
        <v>55143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13149</v>
      </c>
      <c r="C17277" s="1" t="str">
        <f aca="false">IF(H17277="",F17277,H17277)</f>
        <v>tenaska arkansas generating station</v>
      </c>
      <c r="F17277" s="5"/>
      <c r="G17277" s="1" t="n">
        <v>55442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13150</v>
      </c>
      <c r="C17278" s="1" t="str">
        <f aca="false">IF(H17278="",F17278,H17278)</f>
        <v>tenaska indiana generating station</v>
      </c>
      <c r="F17278" s="5"/>
      <c r="G17278" s="1" t="n">
        <v>55441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13151</v>
      </c>
      <c r="C17279" s="1" t="str">
        <f aca="false">IF(H17279="",F17279,H17279)</f>
        <v>kelson ridge generating station</v>
      </c>
      <c r="F17279" s="5"/>
      <c r="G17279" s="1" t="n">
        <v>55728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13152</v>
      </c>
      <c r="C17280" s="1" t="str">
        <f aca="false">IF(H17280="",F17280,H17280)</f>
        <v>east donegal power plant</v>
      </c>
      <c r="F17280" s="5"/>
      <c r="G17280" s="1" t="n">
        <v>55643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13153</v>
      </c>
      <c r="C17281" s="1" t="str">
        <f aca="false">IF(H17281="",F17281,H17281)</f>
        <v>red river energy facility</v>
      </c>
      <c r="F17281" s="5"/>
      <c r="G17281" s="1" t="n">
        <v>55717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13154</v>
      </c>
      <c r="C17282" s="1" t="str">
        <f aca="false">IF(H17282="",F17282,H17282)</f>
        <v>ses solar one llc</v>
      </c>
      <c r="F17282" s="5"/>
      <c r="G17282" s="1" t="n">
        <v>56916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13155</v>
      </c>
      <c r="C17283" s="1" t="str">
        <f aca="false">IF(H17283="",F17283,H17283)</f>
        <v>barton shoals energy center</v>
      </c>
      <c r="F17283" s="5"/>
      <c r="G17283" s="1" t="n">
        <v>55819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13156</v>
      </c>
      <c r="C17284" s="1" t="str">
        <f aca="false">IF(H17284="",F17284,H17284)</f>
        <v>peace valley</v>
      </c>
      <c r="F17284" s="5"/>
      <c r="G17284" s="1" t="n">
        <v>55993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13157</v>
      </c>
      <c r="C17285" s="1" t="str">
        <f aca="false">IF(H17285="",F17285,H17285)</f>
        <v>thoroughbred generating station</v>
      </c>
      <c r="F17285" s="5"/>
      <c r="G17285" s="1" t="n">
        <v>55462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13158</v>
      </c>
      <c r="C17286" s="1" t="str">
        <f aca="false">IF(H17286="",F17286,H17286)</f>
        <v>toquop energy facility</v>
      </c>
      <c r="F17286" s="5"/>
      <c r="G17286" s="1" t="n">
        <v>55844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13159</v>
      </c>
      <c r="C17287" s="1" t="str">
        <f aca="false">IF(H17287="",F17287,H17287)</f>
        <v>goose lake generating station</v>
      </c>
      <c r="F17287" s="5"/>
      <c r="G17287" s="1" t="n">
        <v>55707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13160</v>
      </c>
      <c r="C17288" s="1" t="str">
        <f aca="false">IF(H17288="",F17288,H17288)</f>
        <v>bonnet carre power llc</v>
      </c>
      <c r="F17288" s="5"/>
      <c r="G17288" s="1" t="n">
        <v>55843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13161</v>
      </c>
      <c r="C17289" s="1" t="str">
        <f aca="false">IF(H17289="",F17289,H17289)</f>
        <v>pike county generation facility</v>
      </c>
      <c r="F17289" s="5"/>
      <c r="G17289" s="1" t="n">
        <v>55329</v>
      </c>
      <c r="H17289" s="1" t="s">
        <v>22166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13162</v>
      </c>
      <c r="C17290" s="1" t="str">
        <f aca="false">IF(H17290="",F17290,H17290)</f>
        <v>pittsburg power plant</v>
      </c>
      <c r="F17290" s="5"/>
      <c r="G17290" s="1" t="n">
        <v>55421</v>
      </c>
      <c r="H17290" s="1" t="s">
        <v>22167</v>
      </c>
      <c r="I17290" s="1" t="n">
        <v>10285</v>
      </c>
      <c r="J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13163</v>
      </c>
      <c r="C17291" s="1" t="str">
        <f aca="false">IF(H17291="",F17291,H17291)</f>
        <v>signal peak generating project</v>
      </c>
      <c r="F17291" s="5"/>
      <c r="G17291" s="1" t="n">
        <v>55692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13164</v>
      </c>
      <c r="C17292" s="1" t="str">
        <f aca="false">IF(H17292="",F17292,H17292)</f>
        <v>duke energy curry</v>
      </c>
      <c r="F17292" s="5"/>
      <c r="G17292" s="1" t="n">
        <v>55681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13165</v>
      </c>
      <c r="C17293" s="1" t="str">
        <f aca="false">IF(H17293="",F17293,H17293)</f>
        <v>genpower kelley llc</v>
      </c>
      <c r="F17293" s="5"/>
      <c r="G17293" s="1" t="n">
        <v>55633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13166</v>
      </c>
      <c r="C17294" s="1" t="str">
        <f aca="false">IF(H17294="",F17294,H17294)</f>
        <v>tallmadge generation station</v>
      </c>
      <c r="F17294" s="5"/>
      <c r="G17294" s="1" t="n">
        <v>55808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13167</v>
      </c>
      <c r="C17295" s="1" t="str">
        <f aca="false">IF(H17295="",F17295,H17295)</f>
        <v>panda culloden generating station</v>
      </c>
      <c r="F17295" s="5"/>
      <c r="G17295" s="1" t="n">
        <v>55646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13168</v>
      </c>
      <c r="C17296" s="1" t="str">
        <f aca="false">IF(H17296="",F17296,H17296)</f>
        <v>nueces energy project</v>
      </c>
      <c r="F17296" s="5"/>
      <c r="G17296" s="1" t="n">
        <v>55449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13169</v>
      </c>
      <c r="C17297" s="1" t="str">
        <f aca="false">IF(H17297="",F17297,H17297)</f>
        <v>watermill electric generating</v>
      </c>
      <c r="F17297" s="5"/>
      <c r="G17297" s="1" t="n">
        <v>55450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13170</v>
      </c>
      <c r="C17298" s="1" t="str">
        <f aca="false">IF(H17298="",F17298,H17298)</f>
        <v>mirant gastonia llc</v>
      </c>
      <c r="F17298" s="5"/>
      <c r="G17298" s="1" t="n">
        <v>55702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13171</v>
      </c>
      <c r="C17299" s="1" t="str">
        <f aca="false">IF(H17299="",F17299,H17299)</f>
        <v>west palm</v>
      </c>
      <c r="F17299" s="5"/>
      <c r="G17299" s="1" t="n">
        <v>56071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13172</v>
      </c>
      <c r="C17300" s="1" t="str">
        <f aca="false">IF(H17300="",F17300,H17300)</f>
        <v>liberty generating station</v>
      </c>
      <c r="F17300" s="5"/>
      <c r="G17300" s="1" t="n">
        <v>55469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13173</v>
      </c>
      <c r="C17301" s="1" t="str">
        <f aca="false">IF(H17301="",F17301,H17301)</f>
        <v>kentucky mountain power llc</v>
      </c>
      <c r="F17301" s="5"/>
      <c r="G17301" s="1" t="n">
        <v>55289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13174</v>
      </c>
      <c r="C17302" s="1" t="str">
        <f aca="false">IF(H17302="",F17302,H17302)</f>
        <v>franklin county power</v>
      </c>
      <c r="F17302" s="5"/>
      <c r="G17302" s="1" t="n">
        <v>55527</v>
      </c>
      <c r="H17302" s="1" t="s">
        <v>22180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13175</v>
      </c>
      <c r="C17303" s="1" t="str">
        <f aca="false">IF(H17303="",F17303,H17303)</f>
        <v>blue heron energy center</v>
      </c>
      <c r="F17303" s="5"/>
      <c r="G17303" s="1" t="n">
        <v>56089</v>
      </c>
      <c r="H17303" s="1" t="s">
        <v>22181</v>
      </c>
      <c r="I17303" s="1" t="n">
        <v>2875</v>
      </c>
      <c r="J17303" s="1" t="s">
        <v>6733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13176</v>
      </c>
      <c r="C17304" s="1" t="str">
        <f aca="false">IF(H17304="",F17304,H17304)</f>
        <v>cob energy facility</v>
      </c>
      <c r="F17304" s="5"/>
      <c r="G17304" s="1" t="n">
        <v>55962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13177</v>
      </c>
      <c r="C17305" s="1" t="str">
        <f aca="false">IF(H17305="",F17305,H17305)</f>
        <v>panda perkiomen generating station</v>
      </c>
      <c r="F17305" s="5"/>
      <c r="G17305" s="1" t="n">
        <v>55205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13178</v>
      </c>
      <c r="C17306" s="1" t="str">
        <f aca="false">IF(H17306="",F17306,H17306)</f>
        <v>san joaqunin valley energy center</v>
      </c>
      <c r="F17306" s="5"/>
      <c r="G17306" s="1" t="n">
        <v>55854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13179</v>
      </c>
      <c r="C17307" s="1" t="str">
        <f aca="false">IF(H17307="",F17307,H17307)</f>
        <v>berrien energy center</v>
      </c>
      <c r="F17307" s="5"/>
      <c r="G17307" s="1" t="n">
        <v>56049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13180</v>
      </c>
      <c r="C17308" s="1" t="str">
        <f aca="false">IF(H17308="",F17308,H17308)</f>
        <v>ramapo energy lp</v>
      </c>
      <c r="F17308" s="5"/>
      <c r="G17308" s="1" t="n">
        <v>55246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13181</v>
      </c>
      <c r="C17309" s="1" t="str">
        <f aca="false">IF(H17309="",F17309,H17309)</f>
        <v>east altamont energy center</v>
      </c>
      <c r="F17309" s="5"/>
      <c r="G17309" s="1" t="n">
        <v>55848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13182</v>
      </c>
      <c r="C17310" s="1" t="str">
        <f aca="false">IF(H17310="",F17310,H17310)</f>
        <v>ses solar three llc</v>
      </c>
      <c r="F17310" s="5"/>
      <c r="G17310" s="1" t="n">
        <v>56918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13183</v>
      </c>
      <c r="C17311" s="1" t="str">
        <f aca="false">IF(H17311="",F17311,H17311)</f>
        <v>panda black prairie project</v>
      </c>
      <c r="F17311" s="5"/>
      <c r="G17311" s="1" t="n">
        <v>55693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13184</v>
      </c>
      <c r="C17312" s="1" t="str">
        <f aca="false">IF(H17312="",F17312,H17312)</f>
        <v>edinburg energy project</v>
      </c>
      <c r="F17312" s="5"/>
      <c r="G17312" s="1" t="n">
        <v>55145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13185</v>
      </c>
      <c r="C17313" s="1" t="str">
        <f aca="false">IF(H17313="",F17313,H17313)</f>
        <v>lawrence energy center</v>
      </c>
      <c r="F17313" s="5"/>
      <c r="G17313" s="1" t="n">
        <v>56056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13186</v>
      </c>
      <c r="C17314" s="1" t="str">
        <f aca="false">IF(H17314="",F17314,H17314)</f>
        <v>jackson</v>
      </c>
      <c r="F17314" s="5"/>
      <c r="G17314" s="1" t="n">
        <v>55444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13187</v>
      </c>
      <c r="C17315" s="1" t="str">
        <f aca="false">IF(H17315="",F17315,H17315)</f>
        <v>nrg bourbonnais energy center</v>
      </c>
      <c r="F17315" s="5"/>
      <c r="G17315" s="1" t="n">
        <v>55330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13188</v>
      </c>
      <c r="C17316" s="1" t="str">
        <f aca="false">IF(H17316="",F17316,H17316)</f>
        <v>haywood energy center llc</v>
      </c>
      <c r="F17316" s="5"/>
      <c r="G17316" s="1" t="n">
        <v>55729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13189</v>
      </c>
      <c r="C17317" s="1" t="str">
        <f aca="false">IF(H17317="",F17317,H17317)</f>
        <v>tenaska talladega generating station</v>
      </c>
      <c r="F17317" s="5"/>
      <c r="G17317" s="1" t="n">
        <v>55547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13190</v>
      </c>
      <c r="C17318" s="1" t="str">
        <f aca="false">IF(H17318="",F17318,H17318)</f>
        <v>addis energy center</v>
      </c>
      <c r="F17318" s="5"/>
      <c r="G17318" s="1" t="n">
        <v>55459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13191</v>
      </c>
      <c r="C17319" s="1" t="str">
        <f aca="false">IF(H17319="",F17319,H17319)</f>
        <v>pointe coupee energy center</v>
      </c>
      <c r="F17319" s="5"/>
      <c r="G17319" s="1" t="n">
        <v>55722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13192</v>
      </c>
      <c r="C17320" s="1" t="str">
        <f aca="false">IF(H17320="",F17320,H17320)</f>
        <v>caddo parish energy center</v>
      </c>
      <c r="F17320" s="5"/>
      <c r="G17320" s="1" t="n">
        <v>55724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13193</v>
      </c>
      <c r="C17321" s="1" t="str">
        <f aca="false">IF(H17321="",F17321,H17321)</f>
        <v>indeck elwood energy center</v>
      </c>
      <c r="F17321" s="5"/>
      <c r="G17321" s="1" t="n">
        <v>55823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13194</v>
      </c>
      <c r="C17322" s="1" t="str">
        <f aca="false">IF(H17322="",F17322,H17322)</f>
        <v>paducah energy center</v>
      </c>
      <c r="F17322" s="5"/>
      <c r="G17322" s="1" t="n">
        <v>55548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13195</v>
      </c>
      <c r="C17323" s="1" t="str">
        <f aca="false">IF(H17323="",F17323,H17323)</f>
        <v>greenville generating facility</v>
      </c>
      <c r="F17323" s="5"/>
      <c r="G17323" s="1" t="n">
        <v>55532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13196</v>
      </c>
      <c r="C17324" s="1" t="str">
        <f aca="false">IF(H17324="",F17324,H17324)</f>
        <v>terrapin power project</v>
      </c>
      <c r="F17324" s="5"/>
      <c r="G17324" s="1" t="n">
        <v>56014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13197</v>
      </c>
      <c r="C17325" s="1" t="str">
        <f aca="false">IF(H17325="",F17325,H17325)</f>
        <v>mantua creek generating plant</v>
      </c>
      <c r="F17325" s="5"/>
      <c r="G17325" s="1" t="n">
        <v>55291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13198</v>
      </c>
      <c r="C17326" s="1" t="str">
        <f aca="false">IF(H17326="",F17326,H17326)</f>
        <v>mirant portage county llc</v>
      </c>
      <c r="F17326" s="5"/>
      <c r="G17326" s="1" t="n">
        <v>55697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13199</v>
      </c>
      <c r="C17327" s="1" t="str">
        <f aca="false">IF(H17327="",F17327,H17327)</f>
        <v>shelby power i llc</v>
      </c>
      <c r="F17327" s="5"/>
      <c r="G17327" s="1" t="n">
        <v>55716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13200</v>
      </c>
      <c r="C17328" s="1" t="str">
        <f aca="false">IF(H17328="",F17328,H17328)</f>
        <v>caithness big sandy llc</v>
      </c>
      <c r="F17328" s="5"/>
      <c r="G17328" s="1" t="n">
        <v>55665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13201</v>
      </c>
      <c r="C17329" s="1" t="str">
        <f aca="false">IF(H17329="",F17329,H17329)</f>
        <v>mirant danville llc</v>
      </c>
      <c r="F17329" s="5"/>
      <c r="G17329" s="1" t="n">
        <v>55815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13202</v>
      </c>
      <c r="C17330" s="1" t="str">
        <f aca="false">IF(H17330="",F17330,H17330)</f>
        <v>endless mountains energy llc</v>
      </c>
      <c r="F17330" s="5"/>
      <c r="G17330" s="1" t="n">
        <v>55452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13203</v>
      </c>
      <c r="C17331" s="1" t="str">
        <f aca="false">IF(H17331="",F17331,H17331)</f>
        <v>lone oak energy center</v>
      </c>
      <c r="F17331" s="5"/>
      <c r="G17331" s="1" t="n">
        <v>55410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13204</v>
      </c>
      <c r="C17332" s="1" t="str">
        <f aca="false">IF(H17332="",F17332,H17332)</f>
        <v>aes hoytdale llc</v>
      </c>
      <c r="F17332" s="5"/>
      <c r="G17332" s="1" t="n">
        <v>55631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13205</v>
      </c>
      <c r="C17333" s="1" t="str">
        <f aca="false">IF(H17333="",F17333,H17333)</f>
        <v>american falls energy center</v>
      </c>
      <c r="F17333" s="5"/>
      <c r="G17333" s="1" t="n">
        <v>55940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13206</v>
      </c>
      <c r="C17334" s="1" t="str">
        <f aca="false">IF(H17334="",F17334,H17334)</f>
        <v>gallup energy center</v>
      </c>
      <c r="F17334" s="5"/>
      <c r="G17334" s="1" t="n">
        <v>55942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13207</v>
      </c>
      <c r="C17335" s="1" t="str">
        <f aca="false">IF(H17335="",F17335,H17335)</f>
        <v>gorham energy project</v>
      </c>
      <c r="F17335" s="5"/>
      <c r="G17335" s="1" t="n">
        <v>55108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13208</v>
      </c>
      <c r="C17336" s="1" t="str">
        <f aca="false">IF(H17336="",F17336,H17336)</f>
        <v>gateway power project</v>
      </c>
      <c r="F17336" s="5"/>
      <c r="G17336" s="1" t="n">
        <v>55194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13209</v>
      </c>
      <c r="C17337" s="1" t="str">
        <f aca="false">IF(H17337="",F17337,H17337)</f>
        <v>livingston energy center</v>
      </c>
      <c r="F17337" s="5"/>
      <c r="G17337" s="1" t="n">
        <v>55715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13210</v>
      </c>
      <c r="C17338" s="1" t="str">
        <f aca="false">IF(H17338="",F17338,H17338)</f>
        <v>cogentrix lawrence</v>
      </c>
      <c r="F17338" s="5"/>
      <c r="G17338" s="1" t="n">
        <v>55443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13211</v>
      </c>
      <c r="C17339" s="1" t="str">
        <f aca="false">IF(H17339="",F17339,H17339)</f>
        <v>blount</v>
      </c>
      <c r="F17339" s="5"/>
      <c r="G17339" s="1" t="n">
        <v>55492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13212</v>
      </c>
      <c r="C17340" s="1" t="str">
        <f aca="false">IF(H17340="",F17340,H17340)</f>
        <v>hartburg</v>
      </c>
      <c r="F17340" s="5"/>
      <c r="G17340" s="1" t="n">
        <v>55639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13213</v>
      </c>
      <c r="C17341" s="1" t="str">
        <f aca="false">IF(H17341="",F17341,H17341)</f>
        <v>heritage station</v>
      </c>
      <c r="F17341" s="5"/>
      <c r="G17341" s="1" t="n">
        <v>55366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13214</v>
      </c>
      <c r="C17342" s="1" t="str">
        <f aca="false">IF(H17342="",F17342,H17342)</f>
        <v>lee power partners llc</v>
      </c>
      <c r="F17342" s="5"/>
      <c r="G17342" s="1" t="n">
        <v>55663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13215</v>
      </c>
      <c r="C17343" s="1" t="str">
        <f aca="false">IF(H17343="",F17343,H17343)</f>
        <v>iberville energy center</v>
      </c>
      <c r="F17343" s="5"/>
      <c r="G17343" s="1" t="n">
        <v>55723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13216</v>
      </c>
      <c r="C17344" s="1" t="str">
        <f aca="false">IF(H17344="",F17344,H17344)</f>
        <v>lincoln generation llc</v>
      </c>
      <c r="F17344" s="5"/>
      <c r="G17344" s="1" t="n">
        <v>55256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13217</v>
      </c>
      <c r="C17345" s="1" t="str">
        <f aca="false">IF(H17345="",F17345,H17345)</f>
        <v>broward energy center</v>
      </c>
      <c r="F17345" s="5"/>
      <c r="G17345" s="1" t="n">
        <v>55436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13218</v>
      </c>
      <c r="C17346" s="1" t="str">
        <f aca="false">IF(H17346="",F17346,H17346)</f>
        <v>augusta energy center</v>
      </c>
      <c r="F17346" s="5"/>
      <c r="G17346" s="1" t="n">
        <v>55389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13219</v>
      </c>
      <c r="C17347" s="1" t="str">
        <f aca="false">IF(H17347="",F17347,H17347)</f>
        <v>bordentown power plant</v>
      </c>
      <c r="F17347" s="5"/>
      <c r="G17347" s="1" t="n">
        <v>55675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13220</v>
      </c>
      <c r="C17348" s="1" t="str">
        <f aca="false">IF(H17348="",F17348,H17348)</f>
        <v>fond du lac energy center llc</v>
      </c>
      <c r="F17348" s="5"/>
      <c r="G17348" s="1" t="n">
        <v>55498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13221</v>
      </c>
      <c r="C17349" s="1" t="str">
        <f aca="false">IF(H17349="",F17349,H17349)</f>
        <v>chickahominy power llc</v>
      </c>
      <c r="F17349" s="5"/>
      <c r="G17349" s="1" t="n">
        <v>55666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13222</v>
      </c>
      <c r="C17350" s="1" t="str">
        <f aca="false">IF(H17350="",F17350,H17350)</f>
        <v>duke energy fort pierce llc</v>
      </c>
      <c r="F17350" s="5"/>
      <c r="G17350" s="1" t="n">
        <v>55468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13223</v>
      </c>
      <c r="C17351" s="1" t="str">
        <f aca="false">IF(H17351="",F17351,H17351)</f>
        <v>duke energy baker llc</v>
      </c>
      <c r="F17351" s="5"/>
      <c r="G17351" s="1" t="n">
        <v>55850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13224</v>
      </c>
      <c r="C17352" s="1" t="str">
        <f aca="false">IF(H17352="",F17352,H17352)</f>
        <v>sumas energy 2 generation fac</v>
      </c>
      <c r="F17352" s="5"/>
      <c r="G17352" s="1" t="n">
        <v>56000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13225</v>
      </c>
      <c r="C17353" s="1" t="str">
        <f aca="false">IF(H17353="",F17353,H17353)</f>
        <v>white oak power llc</v>
      </c>
      <c r="F17353" s="5"/>
      <c r="G17353" s="1" t="n">
        <v>55686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13226</v>
      </c>
      <c r="C17354" s="1" t="str">
        <f aca="false">IF(H17354="",F17354,H17354)</f>
        <v>summer shade development llc</v>
      </c>
      <c r="F17354" s="5"/>
      <c r="G17354" s="1" t="n">
        <v>55737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13227</v>
      </c>
      <c r="C17355" s="1" t="str">
        <f aca="false">IF(H17355="",F17355,H17355)</f>
        <v>turner energy center</v>
      </c>
      <c r="F17355" s="5"/>
      <c r="G17355" s="1" t="n">
        <v>55849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13228</v>
      </c>
      <c r="C17356" s="1" t="str">
        <f aca="false">IF(H17356="",F17356,H17356)</f>
        <v>mcadams power station</v>
      </c>
      <c r="F17356" s="5"/>
      <c r="G17356" s="1" t="n">
        <v>55341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13229</v>
      </c>
      <c r="C17357" s="1" t="str">
        <f aca="false">IF(H17357="",F17357,H17357)</f>
        <v>mcallen energy facility</v>
      </c>
      <c r="F17357" s="5"/>
      <c r="G17357" s="1" t="n">
        <v>55831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13230</v>
      </c>
      <c r="C17358" s="1" t="str">
        <f aca="false">IF(H17358="",F17358,H17358)</f>
        <v>mirant texas weatherford</v>
      </c>
      <c r="F17358" s="5"/>
      <c r="G17358" s="1" t="n">
        <v>55171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13231</v>
      </c>
      <c r="C17359" s="1" t="str">
        <f aca="false">IF(H17359="",F17359,H17359)</f>
        <v>hammond energy center</v>
      </c>
      <c r="F17359" s="5"/>
      <c r="G17359" s="1" t="n">
        <v>55362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13232</v>
      </c>
      <c r="C17360" s="1" t="str">
        <f aca="false">IF(H17360="",F17360,H17360)</f>
        <v>magnolia generating llc</v>
      </c>
      <c r="F17360" s="5"/>
      <c r="G17360" s="1" t="n">
        <v>55430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13233</v>
      </c>
      <c r="C17361" s="1" t="str">
        <f aca="false">IF(H17361="",F17361,H17361)</f>
        <v>convent cogeneration facility</v>
      </c>
      <c r="F17361" s="5"/>
      <c r="G17361" s="1" t="n">
        <v>55290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13234</v>
      </c>
      <c r="C17362" s="1" t="str">
        <f aca="false">IF(H17362="",F17362,H17362)</f>
        <v>ruston generating facility</v>
      </c>
      <c r="F17362" s="5"/>
      <c r="G17362" s="1" t="n">
        <v>55371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13235</v>
      </c>
      <c r="C17363" s="1" t="str">
        <f aca="false">IF(H17363="",F17363,H17363)</f>
        <v>copper mountain power</v>
      </c>
      <c r="F17363" s="5"/>
      <c r="G17363" s="1" t="n">
        <v>55493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13236</v>
      </c>
      <c r="C17364" s="1" t="str">
        <f aca="false">IF(H17364="",F17364,H17364)</f>
        <v>great plains energy center</v>
      </c>
      <c r="F17364" s="5"/>
      <c r="G17364" s="1" t="n">
        <v>55873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13237</v>
      </c>
      <c r="C17365" s="1" t="str">
        <f aca="false">IF(H17365="",F17365,H17365)</f>
        <v>dothan power facility</v>
      </c>
      <c r="F17365" s="5"/>
      <c r="G17365" s="1" t="n">
        <v>55730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13238</v>
      </c>
      <c r="C17366" s="1" t="str">
        <f aca="false">IF(H17366="",F17366,H17366)</f>
        <v>cape girardeau power facility</v>
      </c>
      <c r="F17366" s="5"/>
      <c r="G17366" s="1" t="n">
        <v>55448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13239</v>
      </c>
      <c r="C17367" s="1" t="str">
        <f aca="false">IF(H17367="",F17367,H17367)</f>
        <v>newport power facility</v>
      </c>
      <c r="F17367" s="5"/>
      <c r="G17367" s="1" t="n">
        <v>55653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13240</v>
      </c>
      <c r="C17368" s="1" t="str">
        <f aca="false">IF(H17368="",F17368,H17368)</f>
        <v>tifton power facility</v>
      </c>
      <c r="F17368" s="5"/>
      <c r="G17368" s="1" t="n">
        <v>55674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13241</v>
      </c>
      <c r="C17369" s="1" t="str">
        <f aca="false">IF(H17369="",F17369,H17369)</f>
        <v>st joseph county generating facility</v>
      </c>
      <c r="F17369" s="5"/>
      <c r="G17369" s="1" t="n">
        <v>55636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13242</v>
      </c>
      <c r="C17370" s="1" t="str">
        <f aca="false">IF(H17370="",F17370,H17370)</f>
        <v>mirant wyandotte</v>
      </c>
      <c r="F17370" s="5"/>
      <c r="G17370" s="1" t="n">
        <v>55520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13243</v>
      </c>
      <c r="C17371" s="1" t="str">
        <f aca="false">IF(H17371="",F17371,H17371)</f>
        <v>sempra michigan</v>
      </c>
      <c r="F17371" s="5"/>
      <c r="G17371" s="1" t="n">
        <v>55735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13244</v>
      </c>
      <c r="C17372" s="1" t="str">
        <f aca="false">IF(H17372="",F17372,H17372)</f>
        <v>cook energy facility</v>
      </c>
      <c r="F17372" s="5"/>
      <c r="G17372" s="1" t="n">
        <v>55388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13245</v>
      </c>
      <c r="C17373" s="1" t="str">
        <f aca="false">IF(H17373="",F17373,H17373)</f>
        <v>bloomfield power generating facility</v>
      </c>
      <c r="F17373" s="5"/>
      <c r="G17373" s="1" t="n">
        <v>55490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13246</v>
      </c>
      <c r="C17374" s="1" t="str">
        <f aca="false">IF(H17374="",F17374,H17374)</f>
        <v>bell energy facility</v>
      </c>
      <c r="F17374" s="5"/>
      <c r="G17374" s="1" t="n">
        <v>55175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13247</v>
      </c>
      <c r="C17375" s="1" t="str">
        <f aca="false">IF(H17375="",F17375,H17375)</f>
        <v>bollinger generating station</v>
      </c>
      <c r="F17375" s="5"/>
      <c r="G17375" s="1" t="n">
        <v>55235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13248</v>
      </c>
      <c r="C17376" s="1" t="str">
        <f aca="false">IF(H17376="",F17376,H17376)</f>
        <v>metcalfe generating station</v>
      </c>
      <c r="F17376" s="5"/>
      <c r="G17376" s="1" t="n">
        <v>55398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13249</v>
      </c>
      <c r="C17377" s="1" t="str">
        <f aca="false">IF(H17377="",F17377,H17377)</f>
        <v>mc energy project</v>
      </c>
      <c r="F17377" s="5"/>
      <c r="G17377" s="1" t="n">
        <v>55423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13250</v>
      </c>
      <c r="C17378" s="1" t="str">
        <f aca="false">IF(H17378="",F17378,H17378)</f>
        <v>knox generating station</v>
      </c>
      <c r="F17378" s="5"/>
      <c r="G17378" s="1" t="n">
        <v>55483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13251</v>
      </c>
      <c r="C17379" s="1" t="str">
        <f aca="false">IF(H17379="",F17379,H17379)</f>
        <v>duke energy homochitto llc</v>
      </c>
      <c r="F17379" s="5"/>
      <c r="G17379" s="1" t="n">
        <v>55669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13252</v>
      </c>
      <c r="C17380" s="1" t="str">
        <f aca="false">IF(H17380="",F17380,H17380)</f>
        <v>orleans energy facility</v>
      </c>
      <c r="F17380" s="5"/>
      <c r="G17380" s="1" t="n">
        <v>55750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13253</v>
      </c>
      <c r="C17381" s="1" t="str">
        <f aca="false">IF(H17381="",F17381,H17381)</f>
        <v>stephens energy facility</v>
      </c>
      <c r="F17381" s="5"/>
      <c r="G17381" s="1" t="n">
        <v>55751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13254</v>
      </c>
      <c r="C17382" s="1" t="str">
        <f aca="false">IF(H17382="",F17382,H17382)</f>
        <v>knox ii generating station</v>
      </c>
      <c r="F17382" s="5"/>
      <c r="G17382" s="1" t="n">
        <v>55784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13255</v>
      </c>
      <c r="C17383" s="1" t="str">
        <f aca="false">IF(H17383="",F17383,H17383)</f>
        <v>frederick energy facility</v>
      </c>
      <c r="F17383" s="5"/>
      <c r="G17383" s="1" t="n">
        <v>55806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13256</v>
      </c>
      <c r="C17384" s="1" t="str">
        <f aca="false">IF(H17384="",F17384,H17384)</f>
        <v>catoctin power plant</v>
      </c>
      <c r="F17384" s="5"/>
      <c r="G17384" s="1" t="n">
        <v>56236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13257</v>
      </c>
      <c r="C17385" s="1" t="str">
        <f aca="false">IF(H17385="",F17385,H17385)</f>
        <v>leavenworth energy facility</v>
      </c>
      <c r="F17385" s="5"/>
      <c r="G17385" s="1" t="n">
        <v>55660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13258</v>
      </c>
      <c r="C17386" s="1" t="str">
        <f aca="false">IF(H17386="",F17386,H17386)</f>
        <v>kankakee energy facility</v>
      </c>
      <c r="F17386" s="5"/>
      <c r="G17386" s="1" t="n">
        <v>55387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13259</v>
      </c>
      <c r="C17387" s="1" t="str">
        <f aca="false">IF(H17387="",F17387,H17387)</f>
        <v>squirrel creek energy</v>
      </c>
      <c r="F17387" s="5"/>
      <c r="G17387" s="1" t="n">
        <v>56490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13260</v>
      </c>
      <c r="C17388" s="1" t="str">
        <f aca="false">IF(H17388="",F17388,H17388)</f>
        <v>genova oklahoma i llc</v>
      </c>
      <c r="F17388" s="5"/>
      <c r="G17388" s="1" t="n">
        <v>55868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13261</v>
      </c>
      <c r="C17389" s="1" t="str">
        <f aca="false">IF(H17389="",F17389,H17389)</f>
        <v>genpower earleys llc</v>
      </c>
      <c r="F17389" s="5"/>
      <c r="G17389" s="1" t="n">
        <v>55628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13262</v>
      </c>
      <c r="C17390" s="1" t="str">
        <f aca="false">IF(H17390="",F17390,H17390)</f>
        <v>genpower anderson llc</v>
      </c>
      <c r="F17390" s="5"/>
      <c r="G17390" s="1" t="n">
        <v>55476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13263</v>
      </c>
      <c r="C17391" s="1" t="str">
        <f aca="false">IF(H17391="",F17391,H17391)</f>
        <v>umatilla generating project</v>
      </c>
      <c r="F17391" s="5"/>
      <c r="G17391" s="1" t="n">
        <v>55485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13264</v>
      </c>
      <c r="C17392" s="1" t="str">
        <f aca="false">IF(H17392="",F17392,H17392)</f>
        <v>arrow canyon generating station</v>
      </c>
      <c r="F17392" s="5"/>
      <c r="G17392" s="1" t="n">
        <v>55731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13265</v>
      </c>
      <c r="C17393" s="1" t="str">
        <f aca="false">IF(H17393="",F17393,H17393)</f>
        <v>washoe energy facility</v>
      </c>
      <c r="F17393" s="5"/>
      <c r="G17393" s="1" t="n">
        <v>55378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13266</v>
      </c>
      <c r="C17394" s="1" t="str">
        <f aca="false">IF(H17394="",F17394,H17394)</f>
        <v>vigo energy facility</v>
      </c>
      <c r="F17394" s="5"/>
      <c r="G17394" s="1" t="n">
        <v>55424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13267</v>
      </c>
      <c r="C17395" s="1" t="str">
        <f aca="false">IF(H17395="",F17395,H17395)</f>
        <v>kentucky western power llc</v>
      </c>
      <c r="F17395" s="5"/>
      <c r="G17395" s="1" t="n">
        <v>55658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13268</v>
      </c>
      <c r="C17396" s="1" t="str">
        <f aca="false">IF(H17396="",F17396,H17396)</f>
        <v>wellton mohawk generating facility</v>
      </c>
      <c r="F17396" s="5"/>
      <c r="G17396" s="1" t="n">
        <v>55691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13269</v>
      </c>
      <c r="C17397" s="1" t="str">
        <f aca="false">IF(H17397="",F17397,H17397)</f>
        <v>linfield energy center</v>
      </c>
      <c r="F17397" s="5"/>
      <c r="G17397" s="1" t="n">
        <v>55506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13270</v>
      </c>
      <c r="C17398" s="1" t="str">
        <f aca="false">IF(H17398="",F17398,H17398)</f>
        <v>bayou verret energy center</v>
      </c>
      <c r="F17398" s="5"/>
      <c r="G17398" s="1" t="n">
        <v>55403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13271</v>
      </c>
      <c r="C17399" s="1" t="str">
        <f aca="false">IF(H17399="",F17399,H17399)</f>
        <v>napoleonville energy storage center</v>
      </c>
      <c r="F17399" s="5"/>
      <c r="G17399" s="1" t="n">
        <v>55456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13272</v>
      </c>
      <c r="C17400" s="1" t="str">
        <f aca="false">IF(H17400="",F17400,H17400)</f>
        <v>sunset energy fleet</v>
      </c>
      <c r="F17400" s="5"/>
      <c r="G17400" s="1" t="n">
        <v>55351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13273</v>
      </c>
      <c r="C17401" s="1" t="str">
        <f aca="false">IF(H17401="",F17401,H17401)</f>
        <v>thompson creek energy center</v>
      </c>
      <c r="F17401" s="5"/>
      <c r="G17401" s="1" t="n">
        <v>55466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13274</v>
      </c>
      <c r="C17402" s="1" t="str">
        <f aca="false">IF(H17402="",F17402,H17402)</f>
        <v>genpower keo llc</v>
      </c>
      <c r="F17402" s="5"/>
      <c r="G17402" s="1" t="n">
        <v>55629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13275</v>
      </c>
      <c r="C17403" s="1" t="str">
        <f aca="false">IF(H17403="",F17403,H17403)</f>
        <v>belle glade energy center</v>
      </c>
      <c r="F17403" s="5"/>
      <c r="G17403" s="1" t="n">
        <v>55434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13276</v>
      </c>
      <c r="C17404" s="1" t="str">
        <f aca="false">IF(H17404="",F17404,H17404)</f>
        <v>manatee energy center</v>
      </c>
      <c r="F17404" s="5"/>
      <c r="G17404" s="1" t="n">
        <v>55435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13277</v>
      </c>
      <c r="C17405" s="1" t="str">
        <f aca="false">IF(H17405="",F17405,H17405)</f>
        <v>hawkeye generating llc</v>
      </c>
      <c r="F17405" s="5"/>
      <c r="G17405" s="1" t="n">
        <v>55725</v>
      </c>
      <c r="H17405" s="1" t="s">
        <v>22283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13278</v>
      </c>
      <c r="C17406" s="1" t="str">
        <f aca="false">IF(H17406="",F17406,H17406)</f>
        <v>kaufman</v>
      </c>
      <c r="F17406" s="5"/>
      <c r="G17406" s="1" t="n">
        <v>55812</v>
      </c>
      <c r="H17406" s="1" t="s">
        <v>22284</v>
      </c>
      <c r="I17406" s="1" t="n">
        <v>13908</v>
      </c>
      <c r="J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13279</v>
      </c>
      <c r="C17407" s="1" t="str">
        <f aca="false">IF(H17407="",F17407,H17407)</f>
        <v>aes greystone</v>
      </c>
      <c r="F17407" s="5"/>
      <c r="G17407" s="1" t="n">
        <v>55519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13280</v>
      </c>
      <c r="C17408" s="1" t="str">
        <f aca="false">IF(H17408="",F17408,H17408)</f>
        <v>archer generating station</v>
      </c>
      <c r="F17408" s="5"/>
      <c r="G17408" s="1" t="n">
        <v>55255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13281</v>
      </c>
      <c r="C17409" s="1" t="str">
        <f aca="false">IF(H17409="",F17409,H17409)</f>
        <v>wawayanda energy center</v>
      </c>
      <c r="F17409" s="5"/>
      <c r="G17409" s="1" t="n">
        <v>56048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13282</v>
      </c>
      <c r="C17410" s="1" t="str">
        <f aca="false">IF(H17410="",F17410,H17410)</f>
        <v>flora generating station</v>
      </c>
      <c r="F17410" s="5"/>
      <c r="G17410" s="1" t="n">
        <v>55491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13283</v>
      </c>
      <c r="C17411" s="1" t="str">
        <f aca="false">IF(H17411="",F17411,H17411)</f>
        <v>kentucky eastern power llc</v>
      </c>
      <c r="F17411" s="5"/>
      <c r="G17411" s="1" t="n">
        <v>55623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13284</v>
      </c>
      <c r="C17412" s="1" t="str">
        <f aca="false">IF(H17412="",F17412,H17412)</f>
        <v>pike county power llc</v>
      </c>
      <c r="F17412" s="5"/>
      <c r="G17412" s="1" t="n">
        <v>55657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13285</v>
      </c>
      <c r="C17413" s="1" t="str">
        <f aca="false">IF(H17413="",F17413,H17413)</f>
        <v>sullivan county power llc</v>
      </c>
      <c r="F17413" s="5"/>
      <c r="G17413" s="1" t="n">
        <v>55659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13286</v>
      </c>
      <c r="C17414" s="1" t="str">
        <f aca="false">IF(H17414="",F17414,H17414)</f>
        <v>kentucky pioneer energy</v>
      </c>
      <c r="F17414" s="5"/>
      <c r="G17414" s="1" t="n">
        <v>55266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13287</v>
      </c>
      <c r="C17415" s="1" t="str">
        <f aca="false">IF(H17415="",F17415,H17415)</f>
        <v>crossroads energy center</v>
      </c>
      <c r="F17415" s="5"/>
      <c r="G17415" s="1" t="n">
        <v>55432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13288</v>
      </c>
      <c r="C17416" s="1" t="str">
        <f aca="false">IF(H17416="",F17416,H17416)</f>
        <v>new albany energy development</v>
      </c>
      <c r="F17416" s="5"/>
      <c r="G17416" s="1" t="n">
        <v>55744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13289</v>
      </c>
      <c r="C17417" s="1" t="str">
        <f aca="false">IF(H17417="",F17417,H17417)</f>
        <v>aes cypress llc</v>
      </c>
      <c r="F17417" s="5"/>
      <c r="G17417" s="1" t="n">
        <v>55454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13290</v>
      </c>
      <c r="C17418" s="1" t="str">
        <f aca="false">IF(H17418="",F17418,H17418)</f>
        <v>flint valley energy development</v>
      </c>
      <c r="F17418" s="5"/>
      <c r="G17418" s="1" t="n">
        <v>55745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13291</v>
      </c>
      <c r="C17419" s="1" t="str">
        <f aca="false">IF(H17419="",F17419,H17419)</f>
        <v>summit/westward project</v>
      </c>
      <c r="F17419" s="5"/>
      <c r="G17419" s="1" t="n">
        <v>55680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13292</v>
      </c>
      <c r="C17420" s="1" t="str">
        <f aca="false">IF(H17420="",F17420,H17420)</f>
        <v>hartwell energy center</v>
      </c>
      <c r="F17420" s="5"/>
      <c r="G17420" s="1" t="n">
        <v>55689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13293</v>
      </c>
      <c r="C17421" s="1" t="str">
        <f aca="false">IF(H17421="",F17421,H17421)</f>
        <v>athens energy center</v>
      </c>
      <c r="F17421" s="5"/>
      <c r="G17421" s="1" t="n">
        <v>55709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13294</v>
      </c>
      <c r="C17422" s="1" t="str">
        <f aca="false">IF(H17422="",F17422,H17422)</f>
        <v>idc bellingham llc</v>
      </c>
      <c r="F17422" s="5"/>
      <c r="G17422" s="1" t="n">
        <v>55427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13295</v>
      </c>
      <c r="C17423" s="1" t="str">
        <f aca="false">IF(H17423="",F17423,H17423)</f>
        <v>brookhaven energy project</v>
      </c>
      <c r="F17423" s="5"/>
      <c r="G17423" s="1" t="n">
        <v>55445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13296</v>
      </c>
      <c r="C17424" s="1" t="str">
        <f aca="false">IF(H17424="",F17424,H17424)</f>
        <v>calvert city power i llc</v>
      </c>
      <c r="F17424" s="5"/>
      <c r="G17424" s="1" t="n">
        <v>55119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13297</v>
      </c>
      <c r="C17425" s="1" t="str">
        <f aca="false">IF(H17425="",F17425,H17425)</f>
        <v>hardee county generation facility</v>
      </c>
      <c r="F17425" s="5"/>
      <c r="G17425" s="1" t="n">
        <v>55420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13298</v>
      </c>
      <c r="C17426" s="1" t="str">
        <f aca="false">IF(H17426="",F17426,H17426)</f>
        <v>commonwealth shore</v>
      </c>
      <c r="F17426" s="5"/>
      <c r="G17426" s="1" t="n">
        <v>56109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13299</v>
      </c>
      <c r="C17427" s="1" t="str">
        <f aca="false">IF(H17427="",F17427,H17427)</f>
        <v>meriden power project</v>
      </c>
      <c r="F17427" s="5"/>
      <c r="G17427" s="1" t="n">
        <v>55310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13300</v>
      </c>
      <c r="C17428" s="1" t="str">
        <f aca="false">IF(H17428="",F17428,H17428)</f>
        <v>peace river station</v>
      </c>
      <c r="F17428" s="5"/>
      <c r="G17428" s="1" t="n">
        <v>55413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13301</v>
      </c>
      <c r="C17429" s="1" t="str">
        <f aca="false">IF(H17429="",F17429,H17429)</f>
        <v>indeck chicago heights energy</v>
      </c>
      <c r="F17429" s="5"/>
      <c r="G17429" s="1" t="n">
        <v>55374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13302</v>
      </c>
      <c r="C17430" s="1" t="str">
        <f aca="false">IF(H17430="",F17430,H17430)</f>
        <v>ppl new carlisle peaking power</v>
      </c>
      <c r="F17430" s="5"/>
      <c r="G17430" s="1" t="n">
        <v>55721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13303</v>
      </c>
      <c r="C17431" s="1" t="str">
        <f aca="false">IF(H17431="",F17431,H17431)</f>
        <v>markham energy storage center</v>
      </c>
      <c r="F17431" s="5"/>
      <c r="G17431" s="1" t="n">
        <v>55428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13304</v>
      </c>
      <c r="C17432" s="1" t="str">
        <f aca="false">IF(H17432="",F17432,H17432)</f>
        <v>glenville energy park project</v>
      </c>
      <c r="F17432" s="5"/>
      <c r="G17432" s="1" t="n">
        <v>55475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13305</v>
      </c>
      <c r="C17433" s="1" t="str">
        <f aca="false">IF(H17433="",F17433,H17433)</f>
        <v>wyandotte county generating llc</v>
      </c>
      <c r="F17433" s="5"/>
      <c r="G17433" s="1" t="n">
        <v>55743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13306</v>
      </c>
      <c r="C17434" s="1" t="str">
        <f aca="false">IF(H17434="",F17434,H17434)</f>
        <v>cpv cunningham creek</v>
      </c>
      <c r="F17434" s="5"/>
      <c r="G17434" s="1" t="n">
        <v>55814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13307</v>
      </c>
      <c r="C17435" s="1" t="str">
        <f aca="false">IF(H17435="",F17435,H17435)</f>
        <v>midway energy center</v>
      </c>
      <c r="F17435" s="5"/>
      <c r="G17435" s="1" t="n">
        <v>55543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13308</v>
      </c>
      <c r="C17436" s="1" t="str">
        <f aca="false">IF(H17436="",F17436,H17436)</f>
        <v>henderson generating station</v>
      </c>
      <c r="F17436" s="5"/>
      <c r="G17436" s="1" t="n">
        <v>55275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13309</v>
      </c>
      <c r="C17437" s="1" t="str">
        <f aca="false">IF(H17437="",F17437,H17437)</f>
        <v>westlake energy</v>
      </c>
      <c r="F17437" s="5"/>
      <c r="G17437" s="1" t="n">
        <v>55325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13310</v>
      </c>
      <c r="C17438" s="1" t="str">
        <f aca="false">IF(H17438="",F17438,H17438)</f>
        <v>augusta park energy center</v>
      </c>
      <c r="F17438" s="5"/>
      <c r="G17438" s="1" t="n">
        <v>55431</v>
      </c>
      <c r="H17438" s="1" t="s">
        <v>22317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13311</v>
      </c>
      <c r="C17439" s="1" t="str">
        <f aca="false">IF(H17439="",F17439,H17439)</f>
        <v>midway energy center</v>
      </c>
      <c r="F17439" s="5"/>
      <c r="G17439" s="1" t="n">
        <v>55677</v>
      </c>
      <c r="H17439" s="1" t="s">
        <v>22314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13312</v>
      </c>
      <c r="C17440" s="1" t="str">
        <f aca="false">IF(H17440="",F17440,H17440)</f>
        <v>west texas energy facility</v>
      </c>
      <c r="F17440" s="5"/>
      <c r="G17440" s="1" t="n">
        <v>55240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13313</v>
      </c>
      <c r="C17441" s="1" t="str">
        <f aca="false">IF(H17441="",F17441,H17441)</f>
        <v>cedar power project</v>
      </c>
      <c r="F17441" s="5"/>
      <c r="G17441" s="1" t="n">
        <v>55426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13314</v>
      </c>
      <c r="C17442" s="1" t="str">
        <f aca="false">IF(H17442="",F17442,H17442)</f>
        <v>putnam energy center</v>
      </c>
      <c r="F17442" s="5"/>
      <c r="G17442" s="1" t="n">
        <v>55437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13315</v>
      </c>
      <c r="C17443" s="1" t="str">
        <f aca="false">IF(H17443="",F17443,H17443)</f>
        <v>boulder valley energy center</v>
      </c>
      <c r="F17443" s="5"/>
      <c r="G17443" s="1" t="n">
        <v>55673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13316</v>
      </c>
      <c r="C17444" s="1" t="str">
        <f aca="false">IF(H17444="",F17444,H17444)</f>
        <v>silver bow generation plant</v>
      </c>
      <c r="F17444" s="5"/>
      <c r="G17444" s="1" t="n">
        <v>55797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13317</v>
      </c>
      <c r="C17445" s="1" t="str">
        <f aca="false">IF(H17445="",F17445,H17445)</f>
        <v>pecan grove generating llc</v>
      </c>
      <c r="F17445" s="5"/>
      <c r="G17445" s="1" t="n">
        <v>55973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13318</v>
      </c>
      <c r="C17446" s="1" t="str">
        <f aca="false">IF(H17446="",F17446,H17446)</f>
        <v>wythe energy facility</v>
      </c>
      <c r="F17446" s="5"/>
      <c r="G17446" s="1" t="n">
        <v>55825</v>
      </c>
      <c r="H17446" s="1" t="s">
        <v>22324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13319</v>
      </c>
      <c r="C17447" s="1" t="str">
        <f aca="false">IF(H17447="",F17447,H17447)</f>
        <v>aux sable power plant</v>
      </c>
      <c r="F17447" s="5"/>
      <c r="G17447" s="1" t="n">
        <v>55277</v>
      </c>
      <c r="H17447" s="1" t="s">
        <v>22325</v>
      </c>
      <c r="I17447" s="1" t="n">
        <v>10285</v>
      </c>
      <c r="J17447" s="1" t="s">
        <v>22168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13320</v>
      </c>
      <c r="C17448" s="1" t="str">
        <f aca="false">IF(H17448="",F17448,H17448)</f>
        <v>mep investments llc</v>
      </c>
      <c r="F17448" s="5"/>
      <c r="G17448" s="1" t="n">
        <v>55495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13321</v>
      </c>
      <c r="C17449" s="1" t="str">
        <f aca="false">IF(H17449="",F17449,H17449)</f>
        <v>aquila metamora energy center</v>
      </c>
      <c r="F17449" s="5"/>
      <c r="G17449" s="1" t="n">
        <v>55682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13322</v>
      </c>
      <c r="C17450" s="1" t="str">
        <f aca="false">IF(H17450="",F17450,H17450)</f>
        <v>ppl west earl peaking facility</v>
      </c>
      <c r="F17450" s="5"/>
      <c r="G17450" s="1" t="n">
        <v>55671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13323</v>
      </c>
      <c r="C17451" s="1" t="str">
        <f aca="false">IF(H17451="",F17451,H17451)</f>
        <v>new berlin peaking project</v>
      </c>
      <c r="F17451" s="5"/>
      <c r="G17451" s="1" t="n">
        <v>55535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13324</v>
      </c>
      <c r="C17452" s="1" t="str">
        <f aca="false">IF(H17452="",F17452,H17452)</f>
        <v>muskego peaking project</v>
      </c>
      <c r="F17452" s="5"/>
      <c r="G17452" s="1" t="n">
        <v>55606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13325</v>
      </c>
      <c r="C17453" s="1" t="str">
        <f aca="false">IF(H17453="",F17453,H17453)</f>
        <v>payette energy center</v>
      </c>
      <c r="F17453" s="5"/>
      <c r="G17453" s="1" t="n">
        <v>55941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13326</v>
      </c>
      <c r="C17454" s="1" t="str">
        <f aca="false">IF(H17454="",F17454,H17454)</f>
        <v>pseg morristown energy facility</v>
      </c>
      <c r="F17454" s="5"/>
      <c r="G17454" s="1" t="n">
        <v>55523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13327</v>
      </c>
      <c r="C17455" s="1" t="str">
        <f aca="false">IF(H17455="",F17455,H17455)</f>
        <v>indeck north smithfield energy</v>
      </c>
      <c r="F17455" s="5"/>
      <c r="G17455" s="1" t="n">
        <v>55361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13328</v>
      </c>
      <c r="C17456" s="1" t="str">
        <f aca="false">IF(H17456="",F17456,H17456)</f>
        <v>bridgeport energy ii</v>
      </c>
      <c r="F17456" s="5"/>
      <c r="G17456" s="1" t="n">
        <v>56601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13329</v>
      </c>
      <c r="C17457" s="1" t="str">
        <f aca="false">IF(H17457="",F17457,H17457)</f>
        <v>island end cogeneration project</v>
      </c>
      <c r="F17457" s="5"/>
      <c r="G17457" s="1" t="n">
        <v>54559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13330</v>
      </c>
      <c r="C17458" s="1" t="str">
        <f aca="false">IF(H17458="",F17458,H17458)</f>
        <v>aries ii energy center</v>
      </c>
      <c r="F17458" s="5"/>
      <c r="G17458" s="1" t="n">
        <v>55826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13331</v>
      </c>
      <c r="C17459" s="1" t="str">
        <f aca="false">IF(H17459="",F17459,H17459)</f>
        <v>fox river peaking station</v>
      </c>
      <c r="F17459" s="5"/>
      <c r="G17459" s="1" t="n">
        <v>55169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13332</v>
      </c>
      <c r="C17460" s="1" t="str">
        <f aca="false">IF(H17460="",F17460,H17460)</f>
        <v>muskego energy center</v>
      </c>
      <c r="F17460" s="5"/>
      <c r="G17460" s="1" t="n">
        <v>55670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13333</v>
      </c>
      <c r="C17461" s="1" t="str">
        <f aca="false">IF(H17461="",F17461,H17461)</f>
        <v>aquila muskingum energy center</v>
      </c>
      <c r="F17461" s="5"/>
      <c r="G17461" s="1" t="n">
        <v>55877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13334</v>
      </c>
      <c r="C17462" s="1" t="str">
        <f aca="false">IF(H17462="",F17462,H17462)</f>
        <v>cincap martinsville</v>
      </c>
      <c r="F17462" s="5"/>
      <c r="G17462" s="1" t="n">
        <v>55497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13335</v>
      </c>
      <c r="C17463" s="1" t="str">
        <f aca="false">IF(H17463="",F17463,H17463)</f>
        <v>cincap oraville</v>
      </c>
      <c r="F17463" s="5"/>
      <c r="G17463" s="1" t="n">
        <v>55500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13336</v>
      </c>
      <c r="C17464" s="1" t="str">
        <f aca="false">IF(H17464="",F17464,H17464)</f>
        <v>entergy indian pt peaking fac</v>
      </c>
      <c r="F17464" s="5"/>
      <c r="G17464" s="1" t="n">
        <v>55859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13337</v>
      </c>
      <c r="C17465" s="1" t="str">
        <f aca="false">IF(H17465="",F17465,H17465)</f>
        <v>plymouth generation facility</v>
      </c>
      <c r="F17465" s="5"/>
      <c r="G17465" s="1" t="n">
        <v>55870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13338</v>
      </c>
      <c r="C17466" s="1" t="str">
        <f aca="false">IF(H17466="",F17466,H17466)</f>
        <v>genpower west frankfort llc</v>
      </c>
      <c r="F17466" s="5"/>
      <c r="G17466" s="1" t="n">
        <v>55649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13339</v>
      </c>
      <c r="C17467" s="1" t="str">
        <f aca="false">IF(H17467="",F17467,H17467)</f>
        <v>longview energy development</v>
      </c>
      <c r="F17467" s="5"/>
      <c r="G17467" s="1" t="n">
        <v>55634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13340</v>
      </c>
      <c r="C17468" s="1" t="str">
        <f aca="false">IF(H17468="",F17468,H17468)</f>
        <v>acadien energy center</v>
      </c>
      <c r="F17468" s="5"/>
      <c r="G17468" s="1" t="n">
        <v>55346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13341</v>
      </c>
      <c r="C17469" s="1" t="str">
        <f aca="false">IF(H17469="",F17469,H17469)</f>
        <v>northwestern montana first megawatts</v>
      </c>
      <c r="F17469" s="5"/>
      <c r="G17469" s="1" t="n">
        <v>55781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13342</v>
      </c>
      <c r="C17470" s="1" t="str">
        <f aca="false">IF(H17470="",F17470,H17470)</f>
        <v>still pines energy llc</v>
      </c>
      <c r="F17470" s="5"/>
      <c r="G17470" s="1" t="n">
        <v>55726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13343</v>
      </c>
      <c r="C17471" s="1" t="str">
        <f aca="false">IF(H17471="",F17471,H17471)</f>
        <v>everett delta i</v>
      </c>
      <c r="F17471" s="5"/>
      <c r="G17471" s="1" t="n">
        <v>55379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13344</v>
      </c>
      <c r="C17472" s="1" t="str">
        <f aca="false">IF(H17472="",F17472,H17472)</f>
        <v>gaskell solar</v>
      </c>
      <c r="F17472" s="5"/>
      <c r="G17472" s="1" t="n">
        <v>57339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13345</v>
      </c>
      <c r="C17473" s="1" t="str">
        <f aca="false">IF(H17473="",F17473,H17473)</f>
        <v>brockton power</v>
      </c>
      <c r="F17473" s="5"/>
      <c r="G17473" s="1" t="n">
        <v>55425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13346</v>
      </c>
      <c r="C17474" s="1" t="str">
        <f aca="false">IF(H17474="",F17474,H17474)</f>
        <v>everett delta ii power llc</v>
      </c>
      <c r="F17474" s="5"/>
      <c r="G17474" s="1" t="n">
        <v>55487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13347</v>
      </c>
      <c r="C17475" s="1" t="str">
        <f aca="false">IF(H17475="",F17475,H17475)</f>
        <v>faribault plant</v>
      </c>
      <c r="F17475" s="5"/>
      <c r="G17475" s="1" t="n">
        <v>55473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13348</v>
      </c>
      <c r="C17476" s="1" t="str">
        <f aca="false">IF(H17476="",F17476,H17476)</f>
        <v>mt vernon energy center</v>
      </c>
      <c r="F17476" s="5"/>
      <c r="G17476" s="1" t="n">
        <v>55359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13349</v>
      </c>
      <c r="C17477" s="1" t="str">
        <f aca="false">IF(H17477="",F17477,H17477)</f>
        <v>cpv gulfcoast</v>
      </c>
      <c r="F17477" s="5"/>
      <c r="G17477" s="1" t="n">
        <v>55613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13350</v>
      </c>
      <c r="C17478" s="1" t="str">
        <f aca="false">IF(H17478="",F17478,H17478)</f>
        <v>cpv atlantic</v>
      </c>
      <c r="F17478" s="5"/>
      <c r="G17478" s="1" t="n">
        <v>55614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13351</v>
      </c>
      <c r="C17479" s="1" t="str">
        <f aca="false">IF(H17479="",F17479,H17479)</f>
        <v>cpv pierce</v>
      </c>
      <c r="F17479" s="5"/>
      <c r="G17479" s="1" t="n">
        <v>55688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13352</v>
      </c>
      <c r="C17480" s="1" t="str">
        <f aca="false">IF(H17480="",F17480,H17480)</f>
        <v>cpv cana power generating facility</v>
      </c>
      <c r="F17480" s="5"/>
      <c r="G17480" s="1" t="n">
        <v>55727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13353</v>
      </c>
      <c r="C17481" s="1" t="str">
        <f aca="false">IF(H17481="",F17481,H17481)</f>
        <v>lake worth generation plant</v>
      </c>
      <c r="F17481" s="5"/>
      <c r="G17481" s="1" t="n">
        <v>55416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13354</v>
      </c>
      <c r="C17482" s="1" t="str">
        <f aca="false">IF(H17482="",F17482,H17482)</f>
        <v>north dayton gas storage facility</v>
      </c>
      <c r="F17482" s="5"/>
      <c r="G17482" s="1" t="n">
        <v>55407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13355</v>
      </c>
      <c r="C17483" s="1" t="str">
        <f aca="false">IF(H17483="",F17483,H17483)</f>
        <v>evergreen energy facility</v>
      </c>
      <c r="F17483" s="5"/>
      <c r="G17483" s="1" t="n">
        <v>55705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13356</v>
      </c>
      <c r="C17484" s="1" t="str">
        <f aca="false">IF(H17484="",F17484,H17484)</f>
        <v>aes columbia power project</v>
      </c>
      <c r="F17484" s="5"/>
      <c r="G17484" s="1" t="n">
        <v>55676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13357</v>
      </c>
      <c r="C17485" s="1" t="str">
        <f aca="false">IF(H17485="",F17485,H17485)</f>
        <v>louisiana gasification facility</v>
      </c>
      <c r="F17485" s="5"/>
      <c r="G17485" s="1" t="n">
        <v>57000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13358</v>
      </c>
      <c r="C17486" s="1" t="str">
        <f aca="false">IF(H17486="",F17486,H17486)</f>
        <v>mosalem plant</v>
      </c>
      <c r="F17486" s="5"/>
      <c r="G17486" s="1" t="n">
        <v>55472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13359</v>
      </c>
      <c r="C17487" s="1" t="str">
        <f aca="false">IF(H17487="",F17487,H17487)</f>
        <v>cambray energy center</v>
      </c>
      <c r="F17487" s="5"/>
      <c r="G17487" s="1" t="n">
        <v>55943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13360</v>
      </c>
      <c r="C17488" s="1" t="str">
        <f aca="false">IF(H17488="",F17488,H17488)</f>
        <v>killona energy center</v>
      </c>
      <c r="F17488" s="5"/>
      <c r="G17488" s="1" t="n">
        <v>55338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13361</v>
      </c>
      <c r="C17489" s="1" t="str">
        <f aca="false">IF(H17489="",F17489,H17489)</f>
        <v>pegasus power project</v>
      </c>
      <c r="F17489" s="5"/>
      <c r="G17489" s="1" t="n">
        <v>55550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13362</v>
      </c>
      <c r="C17490" s="1" t="str">
        <f aca="false">IF(H17490="",F17490,H17490)</f>
        <v>fort pierce repowering project</v>
      </c>
      <c r="F17490" s="5"/>
      <c r="G17490" s="1" t="n">
        <v>55652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13363</v>
      </c>
      <c r="C17491" s="1" t="str">
        <f aca="false">IF(H17491="",F17491,H17491)</f>
        <v>tishomingo power llc</v>
      </c>
      <c r="F17491" s="5"/>
      <c r="G17491" s="1" t="n">
        <v>55798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13364</v>
      </c>
      <c r="C17492" s="1" t="str">
        <f aca="false">IF(H17492="",F17492,H17492)</f>
        <v>northern arizona energy project</v>
      </c>
      <c r="F17492" s="5"/>
      <c r="G17492" s="1" t="n">
        <v>56507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13365</v>
      </c>
      <c r="C17493" s="1" t="str">
        <f aca="false">IF(H17493="",F17493,H17493)</f>
        <v>front range power</v>
      </c>
      <c r="F17493" s="5"/>
      <c r="G17493" s="1" t="n">
        <v>55191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13366</v>
      </c>
      <c r="C17494" s="1" t="str">
        <f aca="false">IF(H17494="",F17494,H17494)</f>
        <v>kentucky energy project llc</v>
      </c>
      <c r="F17494" s="5"/>
      <c r="G17494" s="1" t="n">
        <v>55828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13367</v>
      </c>
      <c r="C17495" s="1" t="str">
        <f aca="false">IF(H17495="",F17495,H17495)</f>
        <v>pierce power station</v>
      </c>
      <c r="F17495" s="5"/>
      <c r="G17495" s="1" t="n">
        <v>55704</v>
      </c>
      <c r="H17495" s="1" t="s">
        <v>22373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13368</v>
      </c>
      <c r="C17496" s="1" t="str">
        <f aca="false">IF(H17496="",F17496,H17496)</f>
        <v>oak creek energy systems inc</v>
      </c>
      <c r="F17496" s="5"/>
      <c r="G17496" s="1" t="n">
        <v>56830</v>
      </c>
      <c r="H17496" s="1" t="s">
        <v>22374</v>
      </c>
      <c r="I17496" s="1" t="n">
        <v>13938</v>
      </c>
      <c r="J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13369</v>
      </c>
      <c r="C17497" s="1" t="str">
        <f aca="false">IF(H17497="",F17497,H17497)</f>
        <v>oak ridge station 1</v>
      </c>
      <c r="F17497" s="5"/>
      <c r="G17497" s="1" t="n">
        <v>52022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13370</v>
      </c>
      <c r="C17498" s="1" t="str">
        <f aca="false">IF(H17498="",F17498,H17498)</f>
        <v>san joaquin 1 &amp; 2 solar hybrid</v>
      </c>
      <c r="F17498" s="5"/>
      <c r="G17498" s="1" t="n">
        <v>56965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13371</v>
      </c>
      <c r="C17499" s="1" t="str">
        <f aca="false">IF(H17499="",F17499,H17499)</f>
        <v>beechwood energy resources</v>
      </c>
      <c r="F17499" s="5"/>
      <c r="G17499" s="1" t="n">
        <v>54456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13372</v>
      </c>
      <c r="C17500" s="1" t="str">
        <f aca="false">IF(H17500="",F17500,H17500)</f>
        <v>nordic energy at longview</v>
      </c>
      <c r="F17500" s="5"/>
      <c r="G17500" s="1" t="n">
        <v>55678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13373</v>
      </c>
      <c r="C17501" s="1" t="str">
        <f aca="false">IF(H17501="",F17501,H17501)</f>
        <v>nordic energy at goble</v>
      </c>
      <c r="F17501" s="5"/>
      <c r="G17501" s="1" t="n">
        <v>55679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13374</v>
      </c>
      <c r="C17502" s="1" t="str">
        <f aca="false">IF(H17502="",F17502,H17502)</f>
        <v>peabody power station</v>
      </c>
      <c r="F17502" s="5"/>
      <c r="G17502" s="1" t="n">
        <v>56110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13375</v>
      </c>
      <c r="C17503" s="1" t="str">
        <f aca="false">IF(H17503="",F17503,H17503)</f>
        <v>georgia energy project 1 llc</v>
      </c>
      <c r="F17503" s="5"/>
      <c r="G17503" s="1" t="n">
        <v>55827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13376</v>
      </c>
      <c r="C17504" s="1" t="str">
        <f aca="false">IF(H17504="",F17504,H17504)</f>
        <v>geismar plant</v>
      </c>
      <c r="F17504" s="5"/>
      <c r="G17504" s="1" t="n">
        <v>50168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13377</v>
      </c>
      <c r="C17505" s="1" t="str">
        <f aca="false">IF(H17505="",F17505,H17505)</f>
        <v>estill county energy partners llc</v>
      </c>
      <c r="F17505" s="5"/>
      <c r="G17505" s="1" t="n">
        <v>56222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13378</v>
      </c>
      <c r="C17506" s="1" t="str">
        <f aca="false">IF(H17506="",F17506,H17506)</f>
        <v>bloomfield generating south avenue</v>
      </c>
      <c r="F17506" s="5"/>
      <c r="G17506" s="1" t="n">
        <v>55616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13379</v>
      </c>
      <c r="C17507" s="1" t="str">
        <f aca="false">IF(H17507="",F17507,H17507)</f>
        <v>ppl upper hanover generating facility</v>
      </c>
      <c r="F17507" s="5"/>
      <c r="G17507" s="1" t="n">
        <v>55539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13380</v>
      </c>
      <c r="C17508" s="1" t="str">
        <f aca="false">IF(H17508="",F17508,H17508)</f>
        <v>redington wind farm</v>
      </c>
      <c r="F17508" s="5"/>
      <c r="G17508" s="1" t="n">
        <v>55356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13381</v>
      </c>
      <c r="C17509" s="1" t="str">
        <f aca="false">IF(H17509="",F17509,H17509)</f>
        <v>ppl hatfield generating facility</v>
      </c>
      <c r="F17509" s="5"/>
      <c r="G17509" s="1" t="n">
        <v>55624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13382</v>
      </c>
      <c r="C17510" s="1" t="str">
        <f aca="false">IF(H17510="",F17510,H17510)</f>
        <v>ppl eden generating facility</v>
      </c>
      <c r="F17510" s="5"/>
      <c r="G17510" s="1" t="n">
        <v>55713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13383</v>
      </c>
      <c r="C17511" s="1" t="str">
        <f aca="false">IF(H17511="",F17511,H17511)</f>
        <v>liberty gap</v>
      </c>
      <c r="F17511" s="5"/>
      <c r="G17511" s="1" t="n">
        <v>56382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13384</v>
      </c>
      <c r="C17512" s="1" t="str">
        <f aca="false">IF(H17512="",F17512,H17512)</f>
        <v>warrior</v>
      </c>
      <c r="F17512" s="5"/>
      <c r="G17512" s="1" t="n">
        <v>52154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13385</v>
      </c>
      <c r="C17513" s="1" t="str">
        <f aca="false">IF(H17513="",F17513,H17513)</f>
        <v>north bellport energy center</v>
      </c>
      <c r="F17513" s="5"/>
      <c r="G17513" s="1" t="n">
        <v>55959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13386</v>
      </c>
      <c r="C17514" s="1" t="str">
        <f aca="false">IF(H17514="",F17514,H17514)</f>
        <v>cincap ix llc</v>
      </c>
      <c r="F17514" s="5"/>
      <c r="G17514" s="1" t="n">
        <v>55394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13387</v>
      </c>
      <c r="C17515" s="1" t="str">
        <f aca="false">IF(H17515="",F17515,H17515)</f>
        <v>medford power project</v>
      </c>
      <c r="F17515" s="5"/>
      <c r="G17515" s="1" t="n">
        <v>56101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13388</v>
      </c>
      <c r="C17516" s="1" t="str">
        <f aca="false">IF(H17516="",F17516,H17516)</f>
        <v>berrians 1 gas</v>
      </c>
      <c r="F17516" s="5"/>
      <c r="G17516" s="1" t="n">
        <v>7969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13389</v>
      </c>
      <c r="C17517" s="1" t="str">
        <f aca="false">IF(H17517="",F17517,H17517)</f>
        <v>minersville</v>
      </c>
      <c r="F17517" s="5"/>
      <c r="G17517" s="1" t="n">
        <v>52153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13390</v>
      </c>
      <c r="C17518" s="1" t="str">
        <f aca="false">IF(H17518="",F17518,H17518)</f>
        <v>bloomfield generating chelsea road</v>
      </c>
      <c r="F17518" s="5"/>
      <c r="G17518" s="1" t="n">
        <v>55615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13391</v>
      </c>
      <c r="C17519" s="1" t="str">
        <f aca="false">IF(H17519="",F17519,H17519)</f>
        <v>waterville facility</v>
      </c>
      <c r="F17519" s="5"/>
      <c r="G17519" s="1" t="n">
        <v>55832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13392</v>
      </c>
      <c r="C17520" s="1" t="str">
        <f aca="false">IF(H17520="",F17520,H17520)</f>
        <v>energy development</v>
      </c>
      <c r="F17520" s="5"/>
      <c r="G17520" s="1" t="n">
        <v>54608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13393</v>
      </c>
      <c r="C17521" s="1" t="str">
        <f aca="false">IF(H17521="",F17521,H17521)</f>
        <v>mancelona renewable resources</v>
      </c>
      <c r="F17521" s="5"/>
      <c r="G17521" s="1" t="n">
        <v>57077</v>
      </c>
      <c r="H17521" s="1" t="s">
        <v>22400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13394</v>
      </c>
      <c r="C17522" s="1" t="str">
        <f aca="false">IF(H17522="",F17522,H17522)</f>
        <v>noble</v>
      </c>
      <c r="F17522" s="5"/>
      <c r="G17522" s="1" t="n">
        <v>56652</v>
      </c>
      <c r="H17522" s="1" t="s">
        <v>22401</v>
      </c>
      <c r="I17522" s="1" t="n">
        <v>50123</v>
      </c>
      <c r="J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13395</v>
      </c>
      <c r="C17523" s="1" t="str">
        <f aca="false">IF(H17523="",F17523,H17523)</f>
        <v>osceola cogeneration plant</v>
      </c>
      <c r="F17523" s="5"/>
      <c r="G17523" s="1" t="n">
        <v>54590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13396</v>
      </c>
      <c r="C17524" s="1" t="str">
        <f aca="false">IF(H17524="",F17524,H17524)</f>
        <v>chula vista ii</v>
      </c>
      <c r="F17524" s="5"/>
      <c r="G17524" s="1" t="n">
        <v>55644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13397</v>
      </c>
      <c r="C17525" s="1" t="str">
        <f aca="false">IF(H17525="",F17525,H17525)</f>
        <v>bloomfield energy farm</v>
      </c>
      <c r="F17525" s="5"/>
      <c r="G17525" s="1" t="n">
        <v>55458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13398</v>
      </c>
      <c r="C17526" s="1" t="str">
        <f aca="false">IF(H17526="",F17526,H17526)</f>
        <v>lockport merchant facility</v>
      </c>
      <c r="F17526" s="5"/>
      <c r="G17526" s="1" t="n">
        <v>55531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13399</v>
      </c>
      <c r="C17527" s="1" t="str">
        <f aca="false">IF(H17527="",F17527,H17527)</f>
        <v>prattsburgh</v>
      </c>
      <c r="F17527" s="5"/>
      <c r="G17527" s="1" t="n">
        <v>56632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13400</v>
      </c>
      <c r="C17528" s="1" t="str">
        <f aca="false">IF(H17528="",F17528,H17528)</f>
        <v>gingles plant</v>
      </c>
      <c r="F17528" s="5"/>
      <c r="G17528" s="1" t="n">
        <v>55474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13401</v>
      </c>
      <c r="C17529" s="1" t="str">
        <f aca="false">IF(H17529="",F17529,H17529)</f>
        <v>international paper natchez mill</v>
      </c>
      <c r="F17529" s="5"/>
      <c r="G17529" s="1" t="n">
        <v>54094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13402</v>
      </c>
      <c r="C17530" s="1" t="str">
        <f aca="false">IF(H17530="",F17530,H17530)</f>
        <v>hurley plant</v>
      </c>
      <c r="F17530" s="5"/>
      <c r="G17530" s="1" t="n">
        <v>55471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13403</v>
      </c>
      <c r="C17531" s="1" t="str">
        <f aca="false">IF(H17531="",F17531,H17531)</f>
        <v>anschutz ranch east</v>
      </c>
      <c r="F17531" s="5"/>
      <c r="G17531" s="1" t="n">
        <v>52129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13404</v>
      </c>
      <c r="C17532" s="1" t="str">
        <f aca="false">IF(H17532="",F17532,H17532)</f>
        <v>geneva steel</v>
      </c>
      <c r="F17532" s="5"/>
      <c r="G17532" s="1" t="n">
        <v>10778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13405</v>
      </c>
      <c r="C17533" s="1" t="str">
        <f aca="false">IF(H17533="",F17533,H17533)</f>
        <v>wadsworth generating station</v>
      </c>
      <c r="F17533" s="5"/>
      <c r="G17533" s="1" t="n">
        <v>55261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13406</v>
      </c>
      <c r="C17534" s="1" t="str">
        <f aca="false">IF(H17534="",F17534,H17534)</f>
        <v>calpeak power midway llc</v>
      </c>
      <c r="F17534" s="5"/>
      <c r="G17534" s="1" t="n">
        <v>55509</v>
      </c>
      <c r="H17534" s="1" t="s">
        <v>22414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13407</v>
      </c>
      <c r="C17535" s="1" t="str">
        <f aca="false">IF(H17535="",F17535,H17535)</f>
        <v>calpeak power midway llc</v>
      </c>
      <c r="F17535" s="5"/>
      <c r="G17535" s="1" t="n">
        <v>55511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13408</v>
      </c>
      <c r="C17536" s="1" t="str">
        <f aca="false">IF(H17536="",F17536,H17536)</f>
        <v>manchester community wind farm</v>
      </c>
      <c r="F17536" s="5"/>
      <c r="G17536" s="1" t="n">
        <v>55355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13409</v>
      </c>
      <c r="C17537" s="1" t="str">
        <f aca="false">IF(H17537="",F17537,H17537)</f>
        <v>mbc holding</v>
      </c>
      <c r="F17537" s="5"/>
      <c r="G17537" s="1" t="n">
        <v>55300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13410</v>
      </c>
      <c r="C17538" s="1" t="str">
        <f aca="false">IF(H17538="",F17538,H17538)</f>
        <v>ethan north lovington unit</v>
      </c>
      <c r="F17538" s="5"/>
      <c r="G17538" s="1" t="n">
        <v>55712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13411</v>
      </c>
      <c r="C17539" s="1" t="str">
        <f aca="false">IF(H17539="",F17539,H17539)</f>
        <v>cre goble peaker</v>
      </c>
      <c r="F17539" s="5"/>
      <c r="G17539" s="1" t="n">
        <v>55732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13412</v>
      </c>
      <c r="C17540" s="1" t="str">
        <f aca="false">IF(H17540="",F17540,H17540)</f>
        <v>smurfit stone los angeles mill</v>
      </c>
      <c r="F17540" s="5"/>
      <c r="G17540" s="1" t="n">
        <v>54692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13413</v>
      </c>
      <c r="C17541" s="1" t="str">
        <f aca="false">IF(H17541="",F17541,H17541)</f>
        <v>dan's mountain</v>
      </c>
      <c r="F17541" s="5"/>
      <c r="G17541" s="1" t="n">
        <v>56381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13414</v>
      </c>
      <c r="C17542" s="1" t="str">
        <f aca="false">IF(H17542="",F17542,H17542)</f>
        <v>island station</v>
      </c>
      <c r="F17542" s="5"/>
      <c r="G17542" s="1" t="n">
        <v>55785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13415</v>
      </c>
      <c r="C17543" s="1" t="str">
        <f aca="false">IF(H17543="",F17543,H17543)</f>
        <v>new cornelia branch power plant</v>
      </c>
      <c r="F17543" s="5"/>
      <c r="G17543" s="1" t="n">
        <v>50738</v>
      </c>
      <c r="H17543" s="1" t="s">
        <v>22422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13416</v>
      </c>
      <c r="C17544" s="1" t="str">
        <f aca="false">IF(H17544="",F17544,H17544)</f>
        <v>lake pauline</v>
      </c>
      <c r="F17544" s="5"/>
      <c r="G17544" s="1" t="n">
        <v>3521</v>
      </c>
      <c r="H17544" s="1" t="s">
        <v>22423</v>
      </c>
      <c r="I17544" s="1" t="n">
        <v>20404</v>
      </c>
      <c r="J17544" s="1" t="s">
        <v>20128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13417</v>
      </c>
      <c r="C17545" s="1" t="str">
        <f aca="false">IF(H17545="",F17545,H17545)</f>
        <v>montrose partners</v>
      </c>
      <c r="F17545" s="5"/>
      <c r="G17545" s="1" t="n">
        <v>50899</v>
      </c>
      <c r="H17545" s="1" t="s">
        <v>22424</v>
      </c>
      <c r="I17545" s="1" t="n">
        <v>17329</v>
      </c>
      <c r="J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13418</v>
      </c>
      <c r="C17546" s="1" t="str">
        <f aca="false">IF(H17546="",F17546,H17546)</f>
        <v>intertrade holdings power generation plt</v>
      </c>
      <c r="F17546" s="5"/>
      <c r="G17546" s="1" t="n">
        <v>54013</v>
      </c>
      <c r="H17546" s="1" t="s">
        <v>22426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13419</v>
      </c>
      <c r="C17547" s="1" t="str">
        <f aca="false">IF(H17547="",F17547,H17547)</f>
        <v>magic wind</v>
      </c>
      <c r="F17547" s="5"/>
      <c r="G17547" s="1" t="n">
        <v>57155</v>
      </c>
      <c r="H17547" s="1" t="s">
        <v>22427</v>
      </c>
      <c r="I17547" s="1" t="n">
        <v>50127</v>
      </c>
      <c r="J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13420</v>
      </c>
      <c r="C17548" s="1" t="str">
        <f aca="false">IF(H17548="",F17548,H17548)</f>
        <v>glenwood springs salt project</v>
      </c>
      <c r="F17548" s="5"/>
      <c r="G17548" s="1" t="n">
        <v>54413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13421</v>
      </c>
      <c r="C17549" s="1" t="str">
        <f aca="false">IF(H17549="",F17549,H17549)</f>
        <v>growgen</v>
      </c>
      <c r="F17549" s="5"/>
      <c r="G17549" s="1" t="n">
        <v>50745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13422</v>
      </c>
      <c r="C17550" s="1" t="str">
        <f aca="false">IF(H17550="",F17550,H17550)</f>
        <v>coidgen</v>
      </c>
      <c r="F17550" s="5"/>
      <c r="G17550" s="1" t="n">
        <v>50746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13423</v>
      </c>
      <c r="C17551" s="1" t="str">
        <f aca="false">IF(H17551="",F17551,H17551)</f>
        <v>moss point mill</v>
      </c>
      <c r="F17551" s="5"/>
      <c r="G17551" s="1" t="n">
        <v>54093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13424</v>
      </c>
      <c r="C17552" s="1" t="str">
        <f aca="false">IF(H17552="",F17552,H17552)</f>
        <v>np cogen</v>
      </c>
      <c r="F17552" s="5"/>
      <c r="G17552" s="1" t="n">
        <v>10624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13425</v>
      </c>
      <c r="C17553" s="1" t="str">
        <f aca="false">IF(H17553="",F17553,H17553)</f>
        <v>pioneer valley wind llc</v>
      </c>
      <c r="F17553" s="5"/>
      <c r="G17553" s="1" t="n">
        <v>57089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13426</v>
      </c>
      <c r="C17554" s="1" t="str">
        <f aca="false">IF(H17554="",F17554,H17554)</f>
        <v>durango georgia paper</v>
      </c>
      <c r="F17554" s="5"/>
      <c r="G17554" s="1" t="n">
        <v>54428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13427</v>
      </c>
      <c r="C17555" s="1" t="str">
        <f aca="false">IF(H17555="",F17555,H17555)</f>
        <v>humboldt pulp mill</v>
      </c>
      <c r="F17555" s="5"/>
      <c r="G17555" s="1" t="n">
        <v>50301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13428</v>
      </c>
      <c r="C17556" s="1" t="str">
        <f aca="false">IF(H17556="",F17556,H17556)</f>
        <v>south florida cogen associates</v>
      </c>
      <c r="F17556" s="5"/>
      <c r="G17556" s="1" t="n">
        <v>50369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13429</v>
      </c>
      <c r="C17557" s="1" t="str">
        <f aca="false">IF(H17557="",F17557,H17557)</f>
        <v>hopkinton energy</v>
      </c>
      <c r="F17557" s="5"/>
      <c r="G17557" s="1" t="n">
        <v>52041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13430</v>
      </c>
      <c r="C17558" s="1" t="str">
        <f aca="false">IF(H17558="",F17558,H17558)</f>
        <v>lackawanna facility</v>
      </c>
      <c r="F17558" s="5"/>
      <c r="G17558" s="1" t="n">
        <v>10484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13431</v>
      </c>
      <c r="C17559" s="1" t="str">
        <f aca="false">IF(H17559="",F17559,H17559)</f>
        <v>pcs nitrogen fertilizer lp</v>
      </c>
      <c r="F17559" s="5"/>
      <c r="G17559" s="1" t="n">
        <v>54226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13432</v>
      </c>
      <c r="C17560" s="1" t="str">
        <f aca="false">IF(H17560="",F17560,H17560)</f>
        <v>electro generators cogeneration</v>
      </c>
      <c r="F17560" s="5"/>
      <c r="G17560" s="1" t="n">
        <v>55258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13433</v>
      </c>
      <c r="C17561" s="1" t="str">
        <f aca="false">IF(H17561="",F17561,H17561)</f>
        <v>savage mountain</v>
      </c>
      <c r="F17561" s="5"/>
      <c r="G17561" s="1" t="n">
        <v>56385</v>
      </c>
      <c r="H17561" s="1" t="s">
        <v>22442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13434</v>
      </c>
      <c r="C17562" s="1" t="str">
        <f aca="false">IF(H17562="",F17562,H17562)</f>
        <v>bayside</v>
      </c>
      <c r="F17562" s="5"/>
      <c r="G17562" s="1" t="n">
        <v>1859</v>
      </c>
      <c r="H17562" s="1" t="s">
        <v>22443</v>
      </c>
      <c r="I17562" s="1" t="n">
        <v>19125</v>
      </c>
      <c r="J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13435</v>
      </c>
      <c r="C17563" s="1" t="str">
        <f aca="false">IF(H17563="",F17563,H17563)</f>
        <v>heartland preston</v>
      </c>
      <c r="F17563" s="5"/>
      <c r="G17563" s="1" t="n">
        <v>55865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13436</v>
      </c>
      <c r="C17564" s="1" t="str">
        <f aca="false">IF(H17564="",F17564,H17564)</f>
        <v>lihue plantation ltd</v>
      </c>
      <c r="F17564" s="5"/>
      <c r="G17564" s="1" t="n">
        <v>10073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13437</v>
      </c>
      <c r="C17565" s="1" t="str">
        <f aca="false">IF(H17565="",F17565,H17565)</f>
        <v>fish lake geothermal project</v>
      </c>
      <c r="F17565" s="5"/>
      <c r="G17565" s="1" t="n">
        <v>10657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13438</v>
      </c>
      <c r="C17566" s="1" t="str">
        <f aca="false">IF(H17566="",F17566,H17566)</f>
        <v>indeck turners falls energy center</v>
      </c>
      <c r="F17566" s="5"/>
      <c r="G17566" s="1" t="n">
        <v>50460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13439</v>
      </c>
      <c r="C17567" s="1" t="str">
        <f aca="false">IF(H17567="",F17567,H17567)</f>
        <v>ipa texas solar llc</v>
      </c>
      <c r="F17567" s="5"/>
      <c r="G17567" s="1" t="n">
        <v>57395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13440</v>
      </c>
      <c r="C17568" s="1" t="str">
        <f aca="false">IF(H17568="",F17568,H17568)</f>
        <v>egp stillwater solar llc</v>
      </c>
      <c r="F17568" s="5"/>
      <c r="G17568" s="1" t="n">
        <v>57464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13441</v>
      </c>
      <c r="C17569" s="1" t="str">
        <f aca="false">IF(H17569="",F17569,H17569)</f>
        <v>calcite</v>
      </c>
      <c r="F17569" s="5"/>
      <c r="G17569" s="1" t="n">
        <v>56282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13442</v>
      </c>
      <c r="C17570" s="1" t="str">
        <f aca="false">IF(H17570="",F17570,H17570)</f>
        <v>lake winyah</v>
      </c>
      <c r="F17570" s="5"/>
      <c r="G17570" s="1" t="n">
        <v>56285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13443</v>
      </c>
      <c r="C17571" s="1" t="str">
        <f aca="false">IF(H17571="",F17571,H17571)</f>
        <v>beaver wood joint venture</v>
      </c>
      <c r="F17571" s="5"/>
      <c r="G17571" s="1" t="n">
        <v>10009</v>
      </c>
      <c r="H17571" s="1" t="s">
        <v>22453</v>
      </c>
    </row>
    <row r="17572" customFormat="false" ht="15" hidden="false" customHeight="true" outlineLevel="0" collapsed="false">
      <c r="A17572" s="1" t="n">
        <f aca="false">IF(IFERROR((MATCH(G17572,$G$1:$G$12712,0)),0),INDEX($A$1:$A$12712,MATCH(G17572,$G$1:$G$12712,0)),MAX($A$2:$A17571)+1)</f>
        <v>13444</v>
      </c>
      <c r="C17572" s="1" t="str">
        <f aca="false">IF(H17572="",F17572,H17572)</f>
        <v>tulia</v>
      </c>
      <c r="F17572" s="5"/>
      <c r="G17572" s="1" t="n">
        <v>3619</v>
      </c>
      <c r="H17572" s="1" t="s">
        <v>22454</v>
      </c>
    </row>
    <row r="17573" customFormat="false" ht="15" hidden="false" customHeight="true" outlineLevel="0" collapsed="false">
      <c r="A17573" s="1" t="n">
        <f aca="false">A1455</f>
        <v>1059</v>
      </c>
      <c r="C17573" s="1" t="str">
        <f aca="false">IF(H17573="",F17573,H17573)</f>
        <v>abilene</v>
      </c>
      <c r="F17573" s="5"/>
      <c r="G17573" s="1" t="n">
        <v>3517</v>
      </c>
      <c r="H17573" s="1" t="s">
        <v>20132</v>
      </c>
      <c r="I17573" s="1" t="n">
        <v>20404</v>
      </c>
      <c r="J17573" s="1" t="s">
        <v>20128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13445</v>
      </c>
      <c r="C17574" s="1" t="str">
        <f aca="false">IF(H17574="",F17574,H17574)</f>
        <v>georgia pacific fort bragg</v>
      </c>
      <c r="F17574" s="5"/>
      <c r="G17574" s="1" t="n">
        <v>10607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13446</v>
      </c>
      <c r="C17575" s="1" t="str">
        <f aca="false">IF(H17575="",F17575,H17575)</f>
        <v>modesto energy lp</v>
      </c>
      <c r="F17575" s="5"/>
      <c r="G17575" s="1" t="n">
        <v>50294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13447</v>
      </c>
      <c r="C17576" s="1" t="str">
        <f aca="false">IF(H17576="",F17576,H17576)</f>
        <v>lindsay</v>
      </c>
      <c r="F17576" s="5"/>
      <c r="G17576" s="1" t="n">
        <v>2990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13448</v>
      </c>
      <c r="C17577" s="1" t="str">
        <f aca="false">IF(H17577="",F17577,H17577)</f>
        <v>emmett wood products</v>
      </c>
      <c r="F17577" s="5"/>
      <c r="G17577" s="1" t="n">
        <v>10489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13449</v>
      </c>
      <c r="C17578" s="1" t="str">
        <f aca="false">IF(H17578="",F17578,H17578)</f>
        <v>pasadena paper</v>
      </c>
      <c r="F17578" s="5"/>
      <c r="G17578" s="1" t="n">
        <v>54507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13450</v>
      </c>
      <c r="C17579" s="1" t="str">
        <f aca="false">IF(H17579="",F17579,H17579)</f>
        <v>illinois refining division</v>
      </c>
      <c r="F17579" s="5"/>
      <c r="G17579" s="1" t="n">
        <v>52191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13451</v>
      </c>
      <c r="C17580" s="1" t="str">
        <f aca="false">IF(H17580="",F17580,H17580)</f>
        <v>jefferson smurfit jsc</v>
      </c>
      <c r="F17580" s="5"/>
      <c r="G17580" s="1" t="n">
        <v>54288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13452</v>
      </c>
      <c r="C17581" s="1" t="str">
        <f aca="false">IF(H17581="",F17581,H17581)</f>
        <v>at&amp;t alpharetta center</v>
      </c>
      <c r="F17581" s="5"/>
      <c r="G17581" s="1" t="n">
        <v>54284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13453</v>
      </c>
      <c r="C17582" s="1" t="str">
        <f aca="false">IF(H17582="",F17582,H17582)</f>
        <v>patio test cell solar turbines</v>
      </c>
      <c r="F17582" s="5"/>
      <c r="G17582" s="1" t="n">
        <v>50070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13454</v>
      </c>
      <c r="C17583" s="1" t="str">
        <f aca="false">IF(H17583="",F17583,H17583)</f>
        <v>coolidge dam</v>
      </c>
      <c r="F17583" s="5"/>
      <c r="G17583" s="1" t="n">
        <v>155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13455</v>
      </c>
      <c r="C17584" s="1" t="str">
        <f aca="false">IF(H17584="",F17584,H17584)</f>
        <v>tillamook lumber</v>
      </c>
      <c r="F17584" s="5"/>
      <c r="G17584" s="1" t="n">
        <v>50232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13456</v>
      </c>
      <c r="C17585" s="1" t="str">
        <f aca="false">IF(H17585="",F17585,H17585)</f>
        <v>calligan creek</v>
      </c>
      <c r="F17585" s="5"/>
      <c r="G17585" s="1" t="n">
        <v>54862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13457</v>
      </c>
      <c r="C17586" s="1" t="str">
        <f aca="false">IF(H17586="",F17586,H17586)</f>
        <v>ltv steel south chicago works</v>
      </c>
      <c r="F17586" s="5"/>
      <c r="G17586" s="1" t="n">
        <v>10399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13458</v>
      </c>
      <c r="C17587" s="1" t="str">
        <f aca="false">IF(H17587="",F17587,H17587)</f>
        <v>alpena long lake</v>
      </c>
      <c r="F17587" s="5"/>
      <c r="G17587" s="1" t="n">
        <v>56286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13459</v>
      </c>
      <c r="C17588" s="1" t="str">
        <f aca="false">IF(H17588="",F17588,H17588)</f>
        <v>alpena rockport</v>
      </c>
      <c r="F17588" s="5"/>
      <c r="G17588" s="1" t="n">
        <v>56287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13460</v>
      </c>
      <c r="C17589" s="1" t="str">
        <f aca="false">IF(H17589="",F17589,H17589)</f>
        <v>nashville thermal transfer</v>
      </c>
      <c r="F17589" s="5"/>
      <c r="G17589" s="1" t="n">
        <v>50209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13461</v>
      </c>
      <c r="C17590" s="1" t="str">
        <f aca="false">IF(H17590="",F17590,H17590)</f>
        <v>floydada</v>
      </c>
      <c r="F17590" s="5"/>
      <c r="G17590" s="1" t="n">
        <v>3573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13462</v>
      </c>
      <c r="C17591" s="1" t="str">
        <f aca="false">IF(H17591="",F17591,H17591)</f>
        <v>siskiyou forest products</v>
      </c>
      <c r="F17591" s="5"/>
      <c r="G17591" s="1" t="n">
        <v>10037</v>
      </c>
      <c r="H17591" s="1" t="s">
        <v>22472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13463</v>
      </c>
      <c r="C17592" s="1" t="str">
        <f aca="false">IF(H17592="",F17592,H17592)</f>
        <v>fort davis</v>
      </c>
      <c r="F17592" s="5"/>
      <c r="G17592" s="1" t="n">
        <v>7724</v>
      </c>
      <c r="H17592" s="1" t="s">
        <v>22473</v>
      </c>
      <c r="I17592" s="1" t="n">
        <v>20404</v>
      </c>
      <c r="J17592" s="1" t="s">
        <v>20128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13464</v>
      </c>
      <c r="C17593" s="1" t="str">
        <f aca="false">IF(H17593="",F17593,H17593)</f>
        <v>fort bend utilities</v>
      </c>
      <c r="F17593" s="5"/>
      <c r="G17593" s="1" t="n">
        <v>10136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13465</v>
      </c>
      <c r="C17594" s="1" t="str">
        <f aca="false">IF(H17594="",F17594,H17594)</f>
        <v>bioten power plant</v>
      </c>
      <c r="F17594" s="5"/>
      <c r="G17594" s="1" t="n">
        <v>55021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13466</v>
      </c>
      <c r="C17595" s="1" t="str">
        <f aca="false">IF(H17595="",F17595,H17595)</f>
        <v>hancock creek</v>
      </c>
      <c r="F17595" s="5"/>
      <c r="G17595" s="1" t="n">
        <v>54861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13467</v>
      </c>
      <c r="C17596" s="1" t="str">
        <f aca="false">IF(H17596="",F17596,H17596)</f>
        <v>baton rouge plant</v>
      </c>
      <c r="F17596" s="5"/>
      <c r="G17596" s="1" t="n">
        <v>10297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13468</v>
      </c>
      <c r="C17597" s="1" t="str">
        <f aca="false">IF(H17597="",F17597,H17597)</f>
        <v>lfg energy</v>
      </c>
      <c r="F17597" s="5"/>
      <c r="G17597" s="1" t="n">
        <v>52200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13469</v>
      </c>
      <c r="C17598" s="1" t="str">
        <f aca="false">IF(H17598="",F17598,H17598)</f>
        <v>jacobs energy</v>
      </c>
      <c r="F17598" s="5"/>
      <c r="G17598" s="1" t="n">
        <v>54904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13470</v>
      </c>
      <c r="C17599" s="1" t="str">
        <f aca="false">IF(H17599="",F17599,H17599)</f>
        <v>merritt square mall</v>
      </c>
      <c r="F17599" s="5"/>
      <c r="G17599" s="1" t="n">
        <v>52003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13471</v>
      </c>
      <c r="C17600" s="1" t="str">
        <f aca="false">IF(H17600="",F17600,H17600)</f>
        <v>scott wood</v>
      </c>
      <c r="F17600" s="5"/>
      <c r="G17600" s="1" t="n">
        <v>50863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13472</v>
      </c>
      <c r="C17601" s="1" t="str">
        <f aca="false">IF(H17601="",F17601,H17601)</f>
        <v>asarco el paso texas</v>
      </c>
      <c r="F17601" s="5"/>
      <c r="G17601" s="1" t="n">
        <v>54905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13473</v>
      </c>
      <c r="C17602" s="1" t="str">
        <f aca="false">IF(H17602="",F17602,H17602)</f>
        <v>south bear creek</v>
      </c>
      <c r="F17602" s="5"/>
      <c r="G17602" s="1" t="n">
        <v>55621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13474</v>
      </c>
      <c r="C17603" s="1" t="str">
        <f aca="false">IF(H17603="",F17603,H17603)</f>
        <v>cogent little falls gp</v>
      </c>
      <c r="F17603" s="5"/>
      <c r="G17603" s="1" t="n">
        <v>10529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13475</v>
      </c>
      <c r="C17604" s="1" t="str">
        <f aca="false">IF(H17604="",F17604,H17604)</f>
        <v>imerys kaolin jeffersonville</v>
      </c>
      <c r="F17604" s="5"/>
      <c r="G17604" s="1" t="n">
        <v>54345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13476</v>
      </c>
      <c r="C17605" s="1" t="str">
        <f aca="false">IF(H17605="",F17605,H17605)</f>
        <v>lyondell chemical lake charles</v>
      </c>
      <c r="F17605" s="5"/>
      <c r="G17605" s="1" t="n">
        <v>54632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13477</v>
      </c>
      <c r="C17606" s="1" t="str">
        <f aca="false">IF(H17606="",F17606,H17606)</f>
        <v>electra</v>
      </c>
      <c r="F17606" s="5"/>
      <c r="G17606" s="1" t="n">
        <v>3571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13478</v>
      </c>
      <c r="C17607" s="1" t="str">
        <f aca="false">IF(H17607="",F17607,H17607)</f>
        <v>smurfit stone container wabash</v>
      </c>
      <c r="F17607" s="5"/>
      <c r="G17607" s="1" t="n">
        <v>10022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13479</v>
      </c>
      <c r="C17608" s="1" t="str">
        <f aca="false">IF(H17608="",F17608,H17608)</f>
        <v>goose creek</v>
      </c>
      <c r="F17608" s="5"/>
      <c r="G17608" s="1" t="n">
        <v>50124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13480</v>
      </c>
      <c r="C17609" s="1" t="str">
        <f aca="false">IF(H17609="",F17609,H17609)</f>
        <v>dowagiac</v>
      </c>
      <c r="F17609" s="5"/>
      <c r="G17609" s="1" t="n">
        <v>1823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13481</v>
      </c>
      <c r="C17610" s="1" t="str">
        <f aca="false">IF(H17610="",F17610,H17610)</f>
        <v>averitt lumber</v>
      </c>
      <c r="F17610" s="5"/>
      <c r="G17610" s="1" t="n">
        <v>55028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13482</v>
      </c>
      <c r="C17611" s="1" t="str">
        <f aca="false">IF(H17611="",F17611,H17611)</f>
        <v>schweitzer mauduit international</v>
      </c>
      <c r="F17611" s="5"/>
      <c r="G17611" s="1" t="n">
        <v>10044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13483</v>
      </c>
      <c r="C17612" s="1" t="str">
        <f aca="false">IF(H17612="",F17612,H17612)</f>
        <v>berg lumber</v>
      </c>
      <c r="F17612" s="5"/>
      <c r="G17612" s="1" t="n">
        <v>10283</v>
      </c>
      <c r="H17612" s="1" t="s">
        <v>22493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13484</v>
      </c>
      <c r="C17613" s="1" t="str">
        <f aca="false">IF(H17613="",F17613,H17613)</f>
        <v>kannapolis engy partners spencer</v>
      </c>
      <c r="F17613" s="5"/>
      <c r="G17613" s="1" t="n">
        <v>52178</v>
      </c>
      <c r="H17613" s="1" t="s">
        <v>22494</v>
      </c>
      <c r="I17613" s="1" t="n">
        <v>10001</v>
      </c>
      <c r="J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13485</v>
      </c>
      <c r="C17614" s="1" t="str">
        <f aca="false">IF(H17614="",F17614,H17614)</f>
        <v>downtown cogeneration associates</v>
      </c>
      <c r="F17614" s="5"/>
      <c r="G17614" s="1" t="n">
        <v>54266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13486</v>
      </c>
      <c r="C17615" s="1" t="str">
        <f aca="false">IF(H17615="",F17615,H17615)</f>
        <v>johnstown cogeneration</v>
      </c>
      <c r="F17615" s="5"/>
      <c r="G17615" s="1" t="n">
        <v>54596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13487</v>
      </c>
      <c r="C17616" s="1" t="str">
        <f aca="false">IF(H17616="",F17616,H17616)</f>
        <v>newark atlantic paperboard</v>
      </c>
      <c r="F17616" s="5"/>
      <c r="G17616" s="1" t="n">
        <v>10454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13488</v>
      </c>
      <c r="C17617" s="1" t="str">
        <f aca="false">IF(H17617="",F17617,H17617)</f>
        <v>fletcher warehousing</v>
      </c>
      <c r="F17617" s="5"/>
      <c r="G17617" s="1" t="n">
        <v>10856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13489</v>
      </c>
      <c r="C17618" s="1" t="str">
        <f aca="false">IF(H17618="",F17618,H17618)</f>
        <v>stickney water reclamation plant</v>
      </c>
      <c r="F17618" s="5"/>
      <c r="G17618" s="1" t="n">
        <v>50331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13490</v>
      </c>
      <c r="C17619" s="1" t="str">
        <f aca="false">IF(H17619="",F17619,H17619)</f>
        <v>aves hamilton</v>
      </c>
      <c r="F17619" s="5"/>
      <c r="G17619" s="1" t="n">
        <v>54367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13491</v>
      </c>
      <c r="C17620" s="1" t="str">
        <f aca="false">IF(H17620="",F17620,H17620)</f>
        <v>kapaa hawaii</v>
      </c>
      <c r="F17620" s="5"/>
      <c r="G17620" s="1" t="n">
        <v>54405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13492</v>
      </c>
      <c r="C17621" s="1" t="str">
        <f aca="false">IF(H17621="",F17621,H17621)</f>
        <v>roseau</v>
      </c>
      <c r="F17621" s="5"/>
      <c r="G17621" s="1" t="n">
        <v>2010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13493</v>
      </c>
      <c r="C17622" s="1" t="str">
        <f aca="false">IF(H17622="",F17622,H17622)</f>
        <v>fairbanks</v>
      </c>
      <c r="F17622" s="5"/>
      <c r="G17622" s="1" t="n">
        <v>181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13494</v>
      </c>
      <c r="C17623" s="1" t="str">
        <f aca="false">IF(H17623="",F17623,H17623)</f>
        <v>holdrege</v>
      </c>
      <c r="F17623" s="5"/>
      <c r="G17623" s="1" t="n">
        <v>2246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13495</v>
      </c>
      <c r="C17624" s="1" t="str">
        <f aca="false">IF(H17624="",F17624,H17624)</f>
        <v>webster facility</v>
      </c>
      <c r="F17624" s="5"/>
      <c r="G17624" s="1" t="n">
        <v>10404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13496</v>
      </c>
      <c r="C17625" s="1" t="str">
        <f aca="false">IF(H17625="",F17625,H17625)</f>
        <v>cherokee plant</v>
      </c>
      <c r="F17625" s="5"/>
      <c r="G17625" s="1" t="n">
        <v>52146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13497</v>
      </c>
      <c r="C17626" s="1" t="str">
        <f aca="false">IF(H17626="",F17626,H17626)</f>
        <v>sea world of calif 4160 v cogen system</v>
      </c>
      <c r="F17626" s="5"/>
      <c r="G17626" s="1" t="n">
        <v>50165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13498</v>
      </c>
      <c r="C17627" s="1" t="str">
        <f aca="false">IF(H17627="",F17627,H17627)</f>
        <v>aitkin</v>
      </c>
      <c r="F17627" s="5"/>
      <c r="G17627" s="1" t="n">
        <v>1957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13499</v>
      </c>
      <c r="C17628" s="1" t="str">
        <f aca="false">IF(H17628="",F17628,H17628)</f>
        <v>agawam gate station</v>
      </c>
      <c r="F17628" s="5"/>
      <c r="G17628" s="1" t="n">
        <v>50381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13500</v>
      </c>
      <c r="C17629" s="1" t="str">
        <f aca="false">IF(H17629="",F17629,H17629)</f>
        <v>kansas city</v>
      </c>
      <c r="F17629" s="5"/>
      <c r="G17629" s="1" t="n">
        <v>50453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13501</v>
      </c>
      <c r="C17630" s="1" t="str">
        <f aca="false">IF(H17630="",F17630,H17630)</f>
        <v>rock tenn</v>
      </c>
      <c r="F17630" s="5"/>
      <c r="G17630" s="1" t="n">
        <v>50919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13502</v>
      </c>
      <c r="C17631" s="1" t="str">
        <f aca="false">IF(H17631="",F17631,H17631)</f>
        <v>nexpak</v>
      </c>
      <c r="F17631" s="5"/>
      <c r="G17631" s="1" t="n">
        <v>54881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13503</v>
      </c>
      <c r="C17632" s="1" t="str">
        <f aca="false">IF(H17632="",F17632,H17632)</f>
        <v>baudette</v>
      </c>
      <c r="F17632" s="5"/>
      <c r="G17632" s="1" t="n">
        <v>1963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13504</v>
      </c>
      <c r="C17633" s="1" t="str">
        <f aca="false">IF(H17633="",F17633,H17633)</f>
        <v>big sandwash reservoir hydro</v>
      </c>
      <c r="F17633" s="5"/>
      <c r="G17633" s="1" t="n">
        <v>10660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13505</v>
      </c>
      <c r="C17634" s="1" t="str">
        <f aca="false">IF(H17634="",F17634,H17634)</f>
        <v>g-p gypsum</v>
      </c>
      <c r="F17634" s="5"/>
      <c r="G17634" s="1" t="n">
        <v>52182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13506</v>
      </c>
      <c r="C17635" s="1" t="str">
        <f aca="false">IF(H17635="",F17635,H17635)</f>
        <v>shelton landfill gas recovery</v>
      </c>
      <c r="F17635" s="5"/>
      <c r="G17635" s="1" t="n">
        <v>54336</v>
      </c>
      <c r="H17635" s="1" t="s">
        <v>22517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13507</v>
      </c>
      <c r="C17636" s="1" t="str">
        <f aca="false">IF(H17636="",F17636,H17636)</f>
        <v>mohawk valley landfill gas recovery</v>
      </c>
      <c r="F17636" s="5"/>
      <c r="G17636" s="1" t="n">
        <v>54660</v>
      </c>
      <c r="H17636" s="1" t="s">
        <v>22518</v>
      </c>
      <c r="I17636" s="1" t="n">
        <v>1687</v>
      </c>
      <c r="J17636" s="1" t="s">
        <v>22519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13508</v>
      </c>
      <c r="C17637" s="1" t="str">
        <f aca="false">IF(H17637="",F17637,H17637)</f>
        <v>kms macon power</v>
      </c>
      <c r="F17637" s="5"/>
      <c r="G17637" s="1" t="n">
        <v>55758</v>
      </c>
      <c r="H17637" s="1" t="s">
        <v>22520</v>
      </c>
      <c r="I17637" s="1" t="n">
        <v>50098</v>
      </c>
      <c r="J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13509</v>
      </c>
      <c r="C17638" s="1" t="str">
        <f aca="false">IF(H17638="",F17638,H17638)</f>
        <v>sanborn</v>
      </c>
      <c r="F17638" s="5"/>
      <c r="G17638" s="1" t="n">
        <v>1182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13510</v>
      </c>
      <c r="C17639" s="1" t="str">
        <f aca="false">IF(H17639="",F17639,H17639)</f>
        <v>providence</v>
      </c>
      <c r="F17639" s="5"/>
      <c r="G17639" s="1" t="n">
        <v>3245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13511</v>
      </c>
      <c r="C17640" s="1" t="str">
        <f aca="false">IF(H17640="",F17640,H17640)</f>
        <v>the bellevue</v>
      </c>
      <c r="F17640" s="5"/>
      <c r="G17640" s="1" t="n">
        <v>10021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13512</v>
      </c>
      <c r="C17641" s="1" t="str">
        <f aca="false">IF(H17641="",F17641,H17641)</f>
        <v>pasco beverage</v>
      </c>
      <c r="F17641" s="5"/>
      <c r="G17641" s="1" t="n">
        <v>50908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13513</v>
      </c>
      <c r="C17642" s="1" t="str">
        <f aca="false">IF(H17642="",F17642,H17642)</f>
        <v>derst baking</v>
      </c>
      <c r="F17642" s="5"/>
      <c r="G17642" s="1" t="n">
        <v>50927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13514</v>
      </c>
      <c r="C17643" s="1" t="str">
        <f aca="false">IF(H17643="",F17643,H17643)</f>
        <v>buffalo paperboard</v>
      </c>
      <c r="F17643" s="5"/>
      <c r="G17643" s="1" t="n">
        <v>54722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13515</v>
      </c>
      <c r="C17644" s="1" t="str">
        <f aca="false">IF(H17644="",F17644,H17644)</f>
        <v>western sugar bayard</v>
      </c>
      <c r="F17644" s="5"/>
      <c r="G17644" s="1" t="n">
        <v>54955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13516</v>
      </c>
      <c r="C17645" s="1" t="str">
        <f aca="false">IF(H17645="",F17645,H17645)</f>
        <v>resurrection hospital</v>
      </c>
      <c r="F17645" s="5"/>
      <c r="G17645" s="1" t="n">
        <v>50140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13517</v>
      </c>
      <c r="C17646" s="1" t="str">
        <f aca="false">IF(H17646="",F17646,H17646)</f>
        <v>valparaiso university</v>
      </c>
      <c r="F17646" s="5"/>
      <c r="G17646" s="1" t="n">
        <v>54598</v>
      </c>
      <c r="H17646" s="1" t="s">
        <v>22530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13518</v>
      </c>
      <c r="C17647" s="1" t="str">
        <f aca="false">IF(H17647="",F17647,H17647)</f>
        <v>st johns riverside hospital</v>
      </c>
      <c r="F17647" s="5"/>
      <c r="G17647" s="1" t="n">
        <v>54595</v>
      </c>
      <c r="H17647" s="1" t="s">
        <v>21224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13519</v>
      </c>
      <c r="C17648" s="1" t="str">
        <f aca="false">IF(H17648="",F17648,H17648)</f>
        <v>skb landfill</v>
      </c>
      <c r="F17648" s="5"/>
      <c r="G17648" s="1" t="n">
        <v>50784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13520</v>
      </c>
      <c r="C17649" s="1" t="str">
        <f aca="false">IF(H17649="",F17649,H17649)</f>
        <v>eastsound</v>
      </c>
      <c r="F17649" s="5"/>
      <c r="G17649" s="1" t="n">
        <v>3930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13521</v>
      </c>
      <c r="C17650" s="1" t="str">
        <f aca="false">IF(H17650="",F17650,H17650)</f>
        <v>na 8</v>
      </c>
      <c r="F17650" s="5"/>
      <c r="G17650" s="1" t="n">
        <v>7756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13522</v>
      </c>
      <c r="C17651" s="1" t="str">
        <f aca="false">IF(H17651="",F17651,H17651)</f>
        <v>nichols farm</v>
      </c>
      <c r="F17651" s="5"/>
      <c r="G17651" s="1" t="n">
        <v>57548</v>
      </c>
      <c r="H17651" s="1" t="s">
        <v>22534</v>
      </c>
    </row>
    <row r="17652" customFormat="false" ht="15" hidden="false" customHeight="true" outlineLevel="0" collapsed="false">
      <c r="A17652" s="1" t="n">
        <f aca="false">IF(IFERROR((MATCH(G17652,$G$1:$G$12712,0)),0),INDEX($A$1:$A$12712,MATCH(G17652,$G$1:$G$12712,0)),MAX($A$2:$A17651)+1)</f>
        <v>13523</v>
      </c>
      <c r="C17652" s="1" t="str">
        <f aca="false">IF(H17652="",F17652,H17652)</f>
        <v>stone drop</v>
      </c>
      <c r="F17652" s="5"/>
      <c r="G17652" s="1" t="n">
        <v>499</v>
      </c>
      <c r="H17652" s="1" t="s">
        <v>22535</v>
      </c>
      <c r="I17652" s="1" t="n">
        <v>12745</v>
      </c>
      <c r="J17652" s="1" t="s">
        <v>22536</v>
      </c>
    </row>
    <row r="17653" customFormat="false" ht="15" hidden="false" customHeight="true" outlineLevel="0" collapsed="false">
      <c r="A17653" s="1" t="n">
        <f aca="false">A4428</f>
        <v>3486</v>
      </c>
      <c r="C17653" s="1" t="str">
        <f aca="false">IF(H17653="",F17653,H17653)</f>
        <v>wichita diesel</v>
      </c>
      <c r="F17653" s="5"/>
      <c r="G17653" s="1" t="n">
        <v>1245</v>
      </c>
      <c r="H17653" s="1" t="s">
        <v>22537</v>
      </c>
      <c r="I17653" s="1" t="n">
        <v>10005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13524</v>
      </c>
      <c r="C17654" s="1" t="str">
        <f aca="false">IF(H17654="",F17654,H17654)</f>
        <v>madison</v>
      </c>
      <c r="F17654" s="5"/>
      <c r="G17654" s="1" t="n">
        <v>2254</v>
      </c>
      <c r="H17654" s="1" t="s">
        <v>18834</v>
      </c>
      <c r="I17654" s="1" t="n">
        <v>13337</v>
      </c>
      <c r="J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13525</v>
      </c>
      <c r="C17655" s="1" t="str">
        <f aca="false">IF(H17655="",F17655,H17655)</f>
        <v>wolcott</v>
      </c>
      <c r="F17655" s="5"/>
      <c r="G17655" s="1" t="n">
        <v>6477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13526</v>
      </c>
      <c r="C17656" s="1" t="str">
        <f aca="false">IF(H17656="",F17656,H17656)</f>
        <v>squam lake dam</v>
      </c>
      <c r="F17656" s="5"/>
      <c r="G17656" s="1" t="n">
        <v>7395</v>
      </c>
      <c r="H17656" s="1" t="s">
        <v>22541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13527</v>
      </c>
      <c r="C17657" s="1" t="str">
        <f aca="false">IF(H17657="",F17657,H17657)</f>
        <v>north fork stanislaus river hydro proj</v>
      </c>
      <c r="F17657" s="5"/>
      <c r="G17657" s="1" t="n">
        <v>7453</v>
      </c>
      <c r="H17657" s="1" t="s">
        <v>22542</v>
      </c>
      <c r="I17657" s="1" t="n">
        <v>40613</v>
      </c>
      <c r="J17657" s="1" t="s">
        <v>22543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13528</v>
      </c>
      <c r="C17658" s="1" t="str">
        <f aca="false">IF(H17658="",F17658,H17658)</f>
        <v>healy lake</v>
      </c>
      <c r="F17658" s="5"/>
      <c r="G17658" s="1" t="n">
        <v>7506</v>
      </c>
      <c r="H17658" s="1" t="s">
        <v>22544</v>
      </c>
      <c r="I17658" s="1" t="n">
        <v>219</v>
      </c>
      <c r="J17658" s="1" t="s">
        <v>20860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13529</v>
      </c>
      <c r="C17659" s="1" t="str">
        <f aca="false">IF(H17659="",F17659,H17659)</f>
        <v>weyco energy center</v>
      </c>
      <c r="F17659" s="5"/>
      <c r="G17659" s="1" t="n">
        <v>7509</v>
      </c>
      <c r="H17659" s="1" t="s">
        <v>22545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13530</v>
      </c>
      <c r="C17660" s="1" t="str">
        <f aca="false">IF(H17660="",F17660,H17660)</f>
        <v>fairless hills</v>
      </c>
      <c r="F17660" s="5"/>
      <c r="G17660" s="1" t="n">
        <v>7704</v>
      </c>
      <c r="H17660" s="1" t="s">
        <v>22546</v>
      </c>
      <c r="I17660" s="1" t="n">
        <v>6035</v>
      </c>
      <c r="J17660" s="1" t="s">
        <v>22547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13531</v>
      </c>
      <c r="C17661" s="1" t="str">
        <f aca="false">IF(H17661="",F17661,H17661)</f>
        <v>unknown</v>
      </c>
      <c r="F17661" s="5"/>
      <c r="G17661" s="1" t="n">
        <v>7741</v>
      </c>
      <c r="H17661" s="1" t="s">
        <v>22548</v>
      </c>
      <c r="I17661" s="1" t="n">
        <v>5580</v>
      </c>
      <c r="J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13532</v>
      </c>
      <c r="C17662" s="1" t="str">
        <f aca="false">IF(H17662="",F17662,H17662)</f>
        <v>kaukauna diesels</v>
      </c>
      <c r="F17662" s="5"/>
      <c r="G17662" s="1" t="n">
        <v>7793</v>
      </c>
      <c r="H17662" s="1" t="s">
        <v>22550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13533</v>
      </c>
      <c r="C17663" s="1" t="str">
        <f aca="false">IF(H17663="",F17663,H17663)</f>
        <v>goat rock</v>
      </c>
      <c r="F17663" s="5"/>
      <c r="G17663" s="1" t="n">
        <v>7840</v>
      </c>
      <c r="H17663" s="1" t="s">
        <v>22551</v>
      </c>
      <c r="I17663" s="1" t="n">
        <v>195</v>
      </c>
      <c r="J17663" s="1" t="s">
        <v>22552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13534</v>
      </c>
      <c r="C17664" s="1" t="str">
        <f aca="false">IF(H17664="",F17664,H17664)</f>
        <v>cass county</v>
      </c>
      <c r="F17664" s="5"/>
      <c r="G17664" s="1" t="n">
        <v>7885</v>
      </c>
      <c r="H17664" s="1" t="s">
        <v>22553</v>
      </c>
      <c r="I17664" s="1" t="n">
        <v>14127</v>
      </c>
      <c r="J17664" s="1" t="s">
        <v>22554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13535</v>
      </c>
      <c r="C17665" s="1" t="str">
        <f aca="false">IF(H17665="",F17665,H17665)</f>
        <v>cook - aep</v>
      </c>
      <c r="F17665" s="5"/>
      <c r="G17665" s="1" t="n">
        <v>8842</v>
      </c>
      <c r="H17665" s="1" t="s">
        <v>22555</v>
      </c>
      <c r="I17665" s="1" t="n">
        <v>343</v>
      </c>
      <c r="J17665" s="1" t="s">
        <v>17670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13536</v>
      </c>
      <c r="C17666" s="1" t="str">
        <f aca="false">IF(H17666="",F17666,H17666)</f>
        <v>old town</v>
      </c>
      <c r="F17666" s="5"/>
      <c r="G17666" s="1" t="n">
        <v>10835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13537</v>
      </c>
      <c r="C17667" s="1" t="str">
        <f aca="false">IF(H17667="",F17667,H17667)</f>
        <v>conoco lake charles refinery</v>
      </c>
      <c r="F17667" s="5"/>
      <c r="G17667" s="1" t="n">
        <v>50008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13538</v>
      </c>
      <c r="C17668" s="1" t="str">
        <f aca="false">IF(H17668="",F17668,H17668)</f>
        <v>king cove</v>
      </c>
      <c r="F17668" s="5"/>
      <c r="G17668" s="1" t="n">
        <v>50415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13539</v>
      </c>
      <c r="C17669" s="1" t="str">
        <f aca="false">IF(H17669="",F17669,H17669)</f>
        <v>central production facility 1</v>
      </c>
      <c r="F17669" s="5"/>
      <c r="G17669" s="1" t="n">
        <v>54151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13540</v>
      </c>
      <c r="C17670" s="1" t="str">
        <f aca="false">IF(H17670="",F17670,H17670)</f>
        <v>central production facility 2</v>
      </c>
      <c r="F17670" s="5"/>
      <c r="G17670" s="1" t="n">
        <v>54152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13541</v>
      </c>
      <c r="C17671" s="1" t="str">
        <f aca="false">IF(H17671="",F17671,H17671)</f>
        <v>central production facility 3</v>
      </c>
      <c r="F17671" s="5"/>
      <c r="G17671" s="1" t="n">
        <v>54153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13542</v>
      </c>
      <c r="C17672" s="1" t="str">
        <f aca="false">IF(H17672="",F17672,H17672)</f>
        <v>seawater treatment plant</v>
      </c>
      <c r="F17672" s="5"/>
      <c r="G17672" s="1" t="n">
        <v>54154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13543</v>
      </c>
      <c r="C17673" s="1" t="str">
        <f aca="false">IF(H17673="",F17673,H17673)</f>
        <v>lisburne production center</v>
      </c>
      <c r="F17673" s="5"/>
      <c r="G17673" s="1" t="n">
        <v>54155</v>
      </c>
      <c r="H17673" s="1" t="s">
        <v>22563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13544</v>
      </c>
      <c r="C17674" s="1" t="str">
        <f aca="false">IF(H17674="",F17674,H17674)</f>
        <v>quinebaug five mile</v>
      </c>
      <c r="F17674" s="5"/>
      <c r="G17674" s="1" t="n">
        <v>54303</v>
      </c>
      <c r="H17674" s="1" t="s">
        <v>22564</v>
      </c>
      <c r="I17674" s="1" t="n">
        <v>25771</v>
      </c>
      <c r="J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13545</v>
      </c>
      <c r="C17675" s="1" t="str">
        <f aca="false">IF(H17675="",F17675,H17675)</f>
        <v>east vealmoor gas plant</v>
      </c>
      <c r="F17675" s="5"/>
      <c r="G17675" s="1" t="n">
        <v>54332</v>
      </c>
      <c r="H17675" s="1" t="s">
        <v>22566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13546</v>
      </c>
      <c r="C17676" s="1" t="str">
        <f aca="false">IF(H17676="",F17676,H17676)</f>
        <v>k site</v>
      </c>
      <c r="F17676" s="5"/>
      <c r="G17676" s="1" t="n">
        <v>54375</v>
      </c>
      <c r="H17676" s="1" t="s">
        <v>22567</v>
      </c>
      <c r="I17676" s="1" t="n">
        <v>27727</v>
      </c>
      <c r="J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13547</v>
      </c>
      <c r="C17677" s="1" t="str">
        <f aca="false">IF(H17677="",F17677,H17677)</f>
        <v>monopod platform</v>
      </c>
      <c r="F17677" s="5"/>
      <c r="G17677" s="1" t="n">
        <v>54436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13548</v>
      </c>
      <c r="C17678" s="1" t="str">
        <f aca="false">IF(H17678="",F17678,H17678)</f>
        <v>dillon platform</v>
      </c>
      <c r="F17678" s="5"/>
      <c r="G17678" s="1" t="n">
        <v>54437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13549</v>
      </c>
      <c r="C17679" s="1" t="str">
        <f aca="false">IF(H17679="",F17679,H17679)</f>
        <v>granite point platform</v>
      </c>
      <c r="F17679" s="5"/>
      <c r="G17679" s="1" t="n">
        <v>54438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13550</v>
      </c>
      <c r="C17680" s="1" t="str">
        <f aca="false">IF(H17680="",F17680,H17680)</f>
        <v>bruce platform</v>
      </c>
      <c r="F17680" s="5"/>
      <c r="G17680" s="1" t="n">
        <v>54439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13551</v>
      </c>
      <c r="C17681" s="1" t="str">
        <f aca="false">IF(H17681="",F17681,H17681)</f>
        <v>anna platform</v>
      </c>
      <c r="F17681" s="5"/>
      <c r="G17681" s="1" t="n">
        <v>54440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13552</v>
      </c>
      <c r="C17682" s="1" t="str">
        <f aca="false">IF(H17682="",F17682,H17682)</f>
        <v>baker platform</v>
      </c>
      <c r="F17682" s="5"/>
      <c r="G17682" s="1" t="n">
        <v>54442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13553</v>
      </c>
      <c r="C17683" s="1" t="str">
        <f aca="false">IF(H17683="",F17683,H17683)</f>
        <v>grayling platform</v>
      </c>
      <c r="F17683" s="5"/>
      <c r="G17683" s="1" t="n">
        <v>54444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13554</v>
      </c>
      <c r="C17684" s="1" t="str">
        <f aca="false">IF(H17684="",F17684,H17684)</f>
        <v>swift creek power</v>
      </c>
      <c r="F17684" s="5"/>
      <c r="G17684" s="1" t="n">
        <v>54565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13555</v>
      </c>
      <c r="C17685" s="1" t="str">
        <f aca="false">IF(H17685="",F17685,H17685)</f>
        <v>san juan basin gas plant</v>
      </c>
      <c r="F17685" s="5"/>
      <c r="G17685" s="1" t="n">
        <v>54669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13556</v>
      </c>
      <c r="C17686" s="1" t="str">
        <f aca="false">IF(H17686="",F17686,H17686)</f>
        <v>grand chenier gas processing plant</v>
      </c>
      <c r="F17686" s="5"/>
      <c r="G17686" s="1" t="n">
        <v>54670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13557</v>
      </c>
      <c r="C17687" s="1" t="str">
        <f aca="false">IF(H17687="",F17687,H17687)</f>
        <v>dragon trail</v>
      </c>
      <c r="F17687" s="5"/>
      <c r="G17687" s="1" t="n">
        <v>54671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13558</v>
      </c>
      <c r="C17688" s="1" t="str">
        <f aca="false">IF(H17688="",F17688,H17688)</f>
        <v>difwind farms ltd iv</v>
      </c>
      <c r="F17688" s="5"/>
      <c r="G17688" s="1" t="n">
        <v>54684</v>
      </c>
      <c r="H17688" s="1" t="s">
        <v>22580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13559</v>
      </c>
      <c r="C17689" s="1" t="str">
        <f aca="false">IF(H17689="",F17689,H17689)</f>
        <v>carolina food processors #2</v>
      </c>
      <c r="F17689" s="5"/>
      <c r="G17689" s="1" t="n">
        <v>54824</v>
      </c>
      <c r="H17689" s="1" t="s">
        <v>22581</v>
      </c>
      <c r="I17689" s="1" t="n">
        <v>17449</v>
      </c>
      <c r="J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13560</v>
      </c>
      <c r="C17690" s="1" t="str">
        <f aca="false">IF(H17690="",F17690,H17690)</f>
        <v>bering star</v>
      </c>
      <c r="F17690" s="5"/>
      <c r="G17690" s="1" t="n">
        <v>54883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13561</v>
      </c>
      <c r="C17691" s="1" t="str">
        <f aca="false">IF(H17691="",F17691,H17691)</f>
        <v>american president lines ltd</v>
      </c>
      <c r="F17691" s="5"/>
      <c r="G17691" s="1" t="n">
        <v>54888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13562</v>
      </c>
      <c r="C17692" s="1" t="str">
        <f aca="false">IF(H17692="",F17692,H17692)</f>
        <v>dimon international inc kinsto</v>
      </c>
      <c r="F17692" s="5"/>
      <c r="G17692" s="1" t="n">
        <v>55001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13563</v>
      </c>
      <c r="C17693" s="1" t="str">
        <f aca="false">IF(H17693="",F17693,H17693)</f>
        <v>blacks fork gas processing plant</v>
      </c>
      <c r="F17693" s="5"/>
      <c r="G17693" s="1" t="n">
        <v>55134</v>
      </c>
      <c r="H17693" s="1" t="s">
        <v>22586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13564</v>
      </c>
      <c r="C17694" s="1" t="str">
        <f aca="false">IF(H17694="",F17694,H17694)</f>
        <v>champion clean energy</v>
      </c>
      <c r="F17694" s="5"/>
      <c r="G17694" s="1" t="n">
        <v>55180</v>
      </c>
      <c r="H17694" s="1" t="s">
        <v>22587</v>
      </c>
      <c r="I17694" s="1" t="n">
        <v>9303</v>
      </c>
      <c r="J17694" s="1" t="s">
        <v>22588</v>
      </c>
    </row>
    <row r="17695" customFormat="false" ht="15" hidden="false" customHeight="true" outlineLevel="0" collapsed="false">
      <c r="A17695" s="1" t="n">
        <f aca="false">IF(IFERROR((MATCH(G17695,$G$1:$G$12712,0)),0),INDEX($A$1:$A$12712,MATCH(G17695,$G$1:$G$12712,0)),MAX($A$2:$A17694)+1)</f>
        <v>13565</v>
      </c>
      <c r="C17695" s="1" t="str">
        <f aca="false">IF(H17695="",F17695,H17695)</f>
        <v>west phoenix cc4</v>
      </c>
      <c r="F17695" s="5"/>
      <c r="G17695" s="1" t="n">
        <v>55301</v>
      </c>
      <c r="H17695" s="1" t="s">
        <v>22589</v>
      </c>
      <c r="I17695" s="1" t="n">
        <v>803</v>
      </c>
      <c r="J17695" s="1" t="s">
        <v>21095</v>
      </c>
    </row>
    <row r="17696" customFormat="false" ht="15" hidden="false" customHeight="true" outlineLevel="0" collapsed="false">
      <c r="A17696" s="1" t="n">
        <f aca="false">A11048</f>
        <v>9508</v>
      </c>
      <c r="C17696" s="1" t="str">
        <f aca="false">IF(H17696="",F17696,H17696)</f>
        <v>union power station</v>
      </c>
      <c r="F17696" s="5"/>
      <c r="G17696" s="1" t="n">
        <v>55314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13566</v>
      </c>
      <c r="C17697" s="1" t="str">
        <f aca="false">IF(H17697="",F17697,H17697)</f>
        <v>ontelaunee energy center</v>
      </c>
      <c r="F17697" s="5"/>
      <c r="G17697" s="1" t="n">
        <v>55335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13567</v>
      </c>
      <c r="C17698" s="1" t="str">
        <f aca="false">IF(H17698="",F17698,H17698)</f>
        <v>redhawk</v>
      </c>
      <c r="F17698" s="5"/>
      <c r="G17698" s="1" t="n">
        <v>55528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13568</v>
      </c>
      <c r="C17699" s="1" t="str">
        <f aca="false">IF(H17699="",F17699,H17699)</f>
        <v>union mine disposal site</v>
      </c>
      <c r="F17699" s="5"/>
      <c r="G17699" s="1" t="n">
        <v>55775</v>
      </c>
      <c r="H17699" s="1" t="s">
        <v>22593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13569</v>
      </c>
      <c r="C17700" s="1" t="str">
        <f aca="false">IF(H17700="",F17700,H17700)</f>
        <v>saguaro combustion turbine 3</v>
      </c>
      <c r="F17700" s="5"/>
      <c r="G17700" s="1" t="n">
        <v>55840</v>
      </c>
      <c r="H17700" s="1" t="s">
        <v>22594</v>
      </c>
      <c r="I17700" s="1" t="n">
        <v>803</v>
      </c>
      <c r="J17700" s="1" t="s">
        <v>21095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13570</v>
      </c>
      <c r="C17701" s="1" t="str">
        <f aca="false">IF(H17701="",F17701,H17701)</f>
        <v>mendota mental health</v>
      </c>
      <c r="F17701" s="5"/>
      <c r="G17701" s="1" t="n">
        <v>55876</v>
      </c>
      <c r="H17701" s="1" t="s">
        <v>22595</v>
      </c>
      <c r="I17701" s="1" t="n">
        <v>18028</v>
      </c>
      <c r="J17701" s="1" t="s">
        <v>22596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13571</v>
      </c>
      <c r="C17702" s="1" t="str">
        <f aca="false">IF(H17702="",F17702,H17702)</f>
        <v>west phoenix cc5</v>
      </c>
      <c r="F17702" s="5"/>
      <c r="G17702" s="1" t="n">
        <v>55955</v>
      </c>
      <c r="H17702" s="1" t="s">
        <v>22597</v>
      </c>
      <c r="I17702" s="1" t="n">
        <v>803</v>
      </c>
      <c r="J17702" s="1" t="s">
        <v>21095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13572</v>
      </c>
      <c r="C17703" s="1" t="str">
        <f aca="false">IF(H17703="",F17703,H17703)</f>
        <v>tower 3</v>
      </c>
      <c r="F17703" s="5"/>
      <c r="G17703" s="1" t="n">
        <v>56003</v>
      </c>
      <c r="H17703" s="1" t="s">
        <v>22598</v>
      </c>
      <c r="I17703" s="1" t="n">
        <v>12582</v>
      </c>
      <c r="J17703" s="1" t="s">
        <v>22599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13573</v>
      </c>
      <c r="C17704" s="1" t="str">
        <f aca="false">IF(H17704="",F17704,H17704)</f>
        <v>osawatomie</v>
      </c>
      <c r="F17704" s="5"/>
      <c r="G17704" s="1" t="n">
        <v>56021</v>
      </c>
      <c r="H17704" s="1" t="s">
        <v>22600</v>
      </c>
      <c r="I17704" s="1" t="n">
        <v>10000</v>
      </c>
      <c r="J17704" s="1" t="s">
        <v>22601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13574</v>
      </c>
      <c r="C17705" s="1" t="str">
        <f aca="false">IF(H17705="",F17705,H17705)</f>
        <v>oklahoma wind energy center</v>
      </c>
      <c r="F17705" s="5"/>
      <c r="G17705" s="1" t="n">
        <v>56034</v>
      </c>
      <c r="H17705" s="1" t="s">
        <v>22602</v>
      </c>
      <c r="I17705" s="1" t="n">
        <v>14077</v>
      </c>
      <c r="J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13575</v>
      </c>
      <c r="C17706" s="1" t="str">
        <f aca="false">IF(H17706="",F17706,H17706)</f>
        <v>binghamton cogen</v>
      </c>
      <c r="F17706" s="5"/>
      <c r="G17706" s="1" t="n">
        <v>56057</v>
      </c>
      <c r="H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13576</v>
      </c>
      <c r="C17707" s="1" t="str">
        <f aca="false">IF(H17707="",F17707,H17707)</f>
        <v>lake</v>
      </c>
      <c r="F17707" s="5"/>
      <c r="G17707" s="1" t="n">
        <v>56077</v>
      </c>
      <c r="H17707" s="1" t="s">
        <v>18833</v>
      </c>
      <c r="I17707" s="1" t="n">
        <v>2507</v>
      </c>
      <c r="J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13577</v>
      </c>
      <c r="C17708" s="1" t="str">
        <f aca="false">IF(H17708="",F17708,H17708)</f>
        <v>north dakota wind energy center i</v>
      </c>
      <c r="F17708" s="5"/>
      <c r="G17708" s="1" t="n">
        <v>56091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13578</v>
      </c>
      <c r="C17709" s="1" t="str">
        <f aca="false">IF(H17709="",F17709,H17709)</f>
        <v>sooner wind energy center</v>
      </c>
      <c r="F17709" s="5"/>
      <c r="G17709" s="1" t="n">
        <v>56095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13579</v>
      </c>
      <c r="C17710" s="1" t="str">
        <f aca="false">IF(H17710="",F17710,H17710)</f>
        <v>saint peter</v>
      </c>
      <c r="F17710" s="5"/>
      <c r="G17710" s="1" t="n">
        <v>56161</v>
      </c>
      <c r="H17710" s="1" t="s">
        <v>22608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13580</v>
      </c>
      <c r="C17711" s="1" t="str">
        <f aca="false">IF(H17711="",F17711,H17711)</f>
        <v>silver creek</v>
      </c>
      <c r="F17711" s="5"/>
      <c r="G17711" s="1" t="n">
        <v>56180</v>
      </c>
      <c r="H17711" s="1" t="s">
        <v>22609</v>
      </c>
      <c r="I17711" s="1" t="n">
        <v>17568</v>
      </c>
      <c r="J17711" s="1" t="s">
        <v>22610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13581</v>
      </c>
      <c r="C17712" s="1" t="str">
        <f aca="false">IF(H17712="",F17712,H17712)</f>
        <v>sylvarena</v>
      </c>
      <c r="F17712" s="5"/>
      <c r="G17712" s="1" t="n">
        <v>56187</v>
      </c>
      <c r="H17712" s="1" t="s">
        <v>22611</v>
      </c>
      <c r="I17712" s="1" t="n">
        <v>17568</v>
      </c>
      <c r="J17712" s="1" t="s">
        <v>22610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13582</v>
      </c>
      <c r="C17713" s="1" t="str">
        <f aca="false">IF(H17713="",F17713,H17713)</f>
        <v>north centerville</v>
      </c>
      <c r="F17713" s="5"/>
      <c r="G17713" s="1" t="n">
        <v>56230</v>
      </c>
      <c r="H17713" s="1" t="s">
        <v>22612</v>
      </c>
      <c r="I17713" s="1" t="n">
        <v>9417</v>
      </c>
      <c r="J17713" s="1" t="s">
        <v>20746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13583</v>
      </c>
      <c r="C17714" s="1" t="str">
        <f aca="false">IF(H17714="",F17714,H17714)</f>
        <v>cottonwood creek wind energy center</v>
      </c>
      <c r="F17714" s="5"/>
      <c r="G17714" s="1" t="n">
        <v>56315</v>
      </c>
      <c r="H17714" s="1" t="s">
        <v>22613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13584</v>
      </c>
      <c r="C17715" s="1" t="str">
        <f aca="false">IF(H17715="",F17715,H17715)</f>
        <v>oak grove</v>
      </c>
      <c r="F17715" s="5"/>
      <c r="G17715" s="1" t="n">
        <v>56425</v>
      </c>
      <c r="H17715" s="1" t="s">
        <v>22614</v>
      </c>
      <c r="I17715" s="1" t="n">
        <v>19323</v>
      </c>
      <c r="J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13585</v>
      </c>
      <c r="C17716" s="1" t="str">
        <f aca="false">IF(H17716="",F17716,H17716)</f>
        <v>hrew llc</v>
      </c>
      <c r="F17716" s="5"/>
      <c r="G17716" s="1" t="n">
        <v>56444</v>
      </c>
      <c r="H17716" s="1" t="s">
        <v>22616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13586</v>
      </c>
      <c r="C17717" s="1" t="str">
        <f aca="false">IF(H17717="",F17717,H17717)</f>
        <v>barton windpower ii llc</v>
      </c>
      <c r="F17717" s="5"/>
      <c r="G17717" s="1" t="n">
        <v>56766</v>
      </c>
      <c r="H17717" s="1" t="s">
        <v>22617</v>
      </c>
      <c r="I17717" s="1" t="n">
        <v>55720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13587</v>
      </c>
      <c r="C17718" s="1" t="str">
        <f aca="false">IF(H17718="",F17718,H17718)</f>
        <v>none</v>
      </c>
      <c r="F17718" s="5"/>
      <c r="G17718" s="1" t="n">
        <v>56778</v>
      </c>
      <c r="H17718" s="1" t="s">
        <v>20678</v>
      </c>
      <c r="I17718" s="1" t="n">
        <v>55963</v>
      </c>
      <c r="J17718" s="1" t="s">
        <v>22619</v>
      </c>
    </row>
    <row r="17719" customFormat="false" ht="15" hidden="false" customHeight="true" outlineLevel="0" collapsed="false">
      <c r="A17719" s="1" t="n">
        <f aca="false">IF(IFERROR((MATCH(G17719,$G$1:$G$12712,0)),0),INDEX($A$1:$A$12712,MATCH(G17719,$G$1:$G$12712,0)),MAX($A$2:$A17718)+1)</f>
        <v>13588</v>
      </c>
      <c r="C17719" s="1" t="str">
        <f aca="false">IF(H17719="",F17719,H17719)</f>
        <v>fls energy solar farm</v>
      </c>
      <c r="F17719" s="5"/>
      <c r="G17719" s="1" t="n">
        <v>56988</v>
      </c>
      <c r="H17719" s="1" t="s">
        <v>22620</v>
      </c>
    </row>
    <row r="17720" customFormat="false" ht="15" hidden="false" customHeight="true" outlineLevel="0" collapsed="false">
      <c r="A17720" s="1" t="n">
        <f aca="false">IF(IFERROR((MATCH(G17720,$G$1:$G$17719,0)),0),INDEX($A$1:$A$17719,MATCH(G17720,$G$1:$G$17719,0)),MAX($A$2:$A17719)+1)</f>
        <v>13589</v>
      </c>
      <c r="B17720" s="1" t="e">
        <f aca="false">IF(COUNTIF($G$1:$G$17719,G17720&gt;0),0,INDEX($A$1:$A$17719,MATCH(G17720,$G$1:$G$17719,0)))</f>
        <v>#N/A</v>
      </c>
      <c r="C17720" s="1" t="str">
        <f aca="false">IF(H17720="",F17720,H17720)</f>
        <v>rain gauge</v>
      </c>
      <c r="D17720" s="1" t="n">
        <v>294</v>
      </c>
      <c r="E17720" s="1" t="s">
        <v>16712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IF(IFERROR((MATCH(G17721,$G$1:$G$17719,0)),0),INDEX($A$1:$A$17719,MATCH(G17721,$G$1:$G$17719,0)),MAX($A$2:$A17720)+1)</f>
        <v>13590</v>
      </c>
      <c r="B17721" s="1" t="e">
        <f aca="false">IF(COUNTIF($G$1:$G$17719,G17721&gt;0),0,INDEX($A$1:$A$17719,MATCH(G17721,$G$1:$G$17719,0)))</f>
        <v>#N/A</v>
      </c>
      <c r="C17721" s="1" t="str">
        <f aca="false">IF(H17721="",F17721,H17721)</f>
        <v>octotillo 3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IF(IFERROR((MATCH(G17722,$G$1:$G$17719,0)),0),INDEX($A$1:$A$17719,MATCH(G17722,$G$1:$G$17719,0)),MAX($A$2:$A17721)+1)</f>
        <v>13591</v>
      </c>
      <c r="B17722" s="1" t="e">
        <f aca="false">IF(COUNTIF($G$1:$G$17719,G17722&gt;0),0,INDEX($A$1:$A$17719,MATCH(G17722,$G$1:$G$17719,0)))</f>
        <v>#N/A</v>
      </c>
      <c r="C17722" s="1" t="str">
        <f aca="false">IF(H17722="",F17722,H17722)</f>
        <v>octotillo 4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IF(IFERROR((MATCH(G17723,$G$1:$G$17719,0)),0),INDEX($A$1:$A$17719,MATCH(G17723,$G$1:$G$17719,0)),MAX($A$2:$A17722)+1)</f>
        <v>13592</v>
      </c>
      <c r="B17723" s="1" t="e">
        <f aca="false">IF(COUNTIF($G$1:$G$17719,G17723&gt;0),0,INDEX($A$1:$A$17719,MATCH(G17723,$G$1:$G$17719,0)))</f>
        <v>#N/A</v>
      </c>
      <c r="C17723" s="1" t="str">
        <f aca="false">IF(H17723="",F17723,H17723)</f>
        <v>octotillo 5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IF(IFERROR((MATCH(G17724,$G$1:$G$17719,0)),0),INDEX($A$1:$A$17719,MATCH(G17724,$G$1:$G$17719,0)),MAX($A$2:$A17723)+1)</f>
        <v>13593</v>
      </c>
      <c r="B17724" s="1" t="e">
        <f aca="false">IF(COUNTIF($G$1:$G$17719,G17724&gt;0),0,INDEX($A$1:$A$17719,MATCH(G17724,$G$1:$G$17719,0)))</f>
        <v>#N/A</v>
      </c>
      <c r="C17724" s="1" t="str">
        <f aca="false">IF(H17724="",F17724,H17724)</f>
        <v>octotillo 6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IF(IFERROR((MATCH(G17725,$G$1:$G$17719,0)),0),INDEX($A$1:$A$17719,MATCH(G17725,$G$1:$G$17719,0)),MAX($A$2:$A17724)+1)</f>
        <v>13594</v>
      </c>
      <c r="B17725" s="1" t="e">
        <f aca="false">IF(COUNTIF($G$1:$G$17719,G17725&gt;0),0,INDEX($A$1:$A$17719,MATCH(G17725,$G$1:$G$17719,0)))</f>
        <v>#N/A</v>
      </c>
      <c r="C17725" s="1" t="str">
        <f aca="false">IF(H17725="",F17725,H17725)</f>
        <v>octotillo 7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IF(IFERROR((MATCH(G17726,$G$1:$G$17719,0)),0),INDEX($A$1:$A$17719,MATCH(G17726,$G$1:$G$17719,0)),MAX($A$2:$A17725)+1)</f>
        <v>13595</v>
      </c>
      <c r="B17726" s="1" t="e">
        <f aca="false">IF(COUNTIF($G$1:$G$17719,G17726&gt;0),0,INDEX($A$1:$A$17719,MATCH(G17726,$G$1:$G$17719,0)))</f>
        <v>#N/A</v>
      </c>
      <c r="C17726" s="1" t="str">
        <f aca="false">IF(H17726="",F17726,H17726)</f>
        <v>other residential/commercial</v>
      </c>
      <c r="D17726" s="1" t="n">
        <v>286</v>
      </c>
      <c r="E17726" s="1" t="s">
        <v>17575</v>
      </c>
      <c r="F17726" s="5" t="s">
        <v>22627</v>
      </c>
      <c r="H17726" s="1"/>
    </row>
    <row r="17727" customFormat="false" ht="15" hidden="false" customHeight="true" outlineLevel="0" collapsed="false">
      <c r="A17727" s="1" t="n">
        <f aca="false">IF(IFERROR((MATCH(G17727,$G$1:$G$17719,0)),0),INDEX($A$1:$A$17719,MATCH(G17727,$G$1:$G$17719,0)),MAX($A$2:$A17726)+1)</f>
        <v>13596</v>
      </c>
      <c r="B17727" s="1" t="e">
        <f aca="false">IF(COUNTIF($G$1:$G$17719,G17727&gt;0),0,INDEX($A$1:$A$17719,MATCH(G17727,$G$1:$G$17719,0)))</f>
        <v>#N/A</v>
      </c>
      <c r="C17727" s="1" t="str">
        <f aca="false">IF(H17727="",F17727,H17727)</f>
        <v>gratiot farms wind project</v>
      </c>
      <c r="D17727" s="1" t="n">
        <v>163</v>
      </c>
      <c r="E17727" s="1" t="s">
        <v>18213</v>
      </c>
      <c r="F17727" s="5" t="s">
        <v>22628</v>
      </c>
      <c r="G17727" s="1" t="n">
        <v>63687</v>
      </c>
      <c r="H17727" s="1" t="s">
        <v>22629</v>
      </c>
      <c r="I17727" s="1" t="n">
        <v>4254</v>
      </c>
      <c r="J17727" s="1" t="s">
        <v>21090</v>
      </c>
    </row>
    <row r="17728" customFormat="false" ht="15" hidden="false" customHeight="true" outlineLevel="0" collapsed="false">
      <c r="A17728" s="1" t="n">
        <f aca="false">IF(IFERROR((MATCH(G17728,$G$1:$G$17719,0)),0),INDEX($A$1:$A$17719,MATCH(G17728,$G$1:$G$17719,0)),MAX($A$2:$A17727)+1)</f>
        <v>13597</v>
      </c>
      <c r="B17728" s="1" t="e">
        <f aca="false">IF(COUNTIF($G$1:$G$17719,G17728&gt;0),0,INDEX($A$1:$A$17719,MATCH(G17728,$G$1:$G$17719,0)))</f>
        <v>#N/A</v>
      </c>
      <c r="C17728" s="1" t="str">
        <f aca="false">IF(H17728="",F17728,H17728)</f>
        <v>solar</v>
      </c>
      <c r="D17728" s="1" t="n">
        <v>163</v>
      </c>
      <c r="E17728" s="1" t="s">
        <v>18213</v>
      </c>
      <c r="F17728" s="5" t="s">
        <v>22630</v>
      </c>
      <c r="H17728" s="1"/>
    </row>
    <row r="17729" customFormat="false" ht="15" hidden="false" customHeight="true" outlineLevel="0" collapsed="false">
      <c r="A17729" s="1" t="n">
        <f aca="false">IF(IFERROR((MATCH(G17729,$G$1:$G$17719,0)),0),INDEX($A$1:$A$17719,MATCH(G17729,$G$1:$G$17719,0)),MAX($A$2:$A17728)+1)</f>
        <v>10734</v>
      </c>
      <c r="B17729" s="1" t="n">
        <f aca="false">IF(COUNTIF($G$1:$G$17719,G17729&gt;0),0,INDEX($A$1:$A$17719,MATCH(G17729,$G$1:$G$17719,0)))</f>
        <v>10734</v>
      </c>
      <c r="C17729" s="1" t="str">
        <f aca="false">IF(H17729="",F17729,H17729)</f>
        <v>Pine River Wind Park</v>
      </c>
      <c r="D17729" s="1" t="n">
        <v>184</v>
      </c>
      <c r="E17729" s="1" t="s">
        <v>18284</v>
      </c>
      <c r="F17729" s="5" t="s">
        <v>22631</v>
      </c>
      <c r="G17729" s="1" t="n">
        <v>61106</v>
      </c>
      <c r="H17729" s="1" t="s">
        <v>17116</v>
      </c>
      <c r="I17729" s="1" t="n">
        <v>5109</v>
      </c>
      <c r="J17729" s="1" t="s">
        <v>149</v>
      </c>
    </row>
    <row r="17730" customFormat="false" ht="15" hidden="false" customHeight="true" outlineLevel="0" collapsed="false">
      <c r="A17730" s="1" t="n">
        <f aca="false">A11122</f>
        <v>9543</v>
      </c>
      <c r="B17730" s="1" t="e">
        <f aca="false">IF(COUNTIF($G$1:$G$17719,G17730&gt;0),0,INDEX($A$1:$A$17719,MATCH(G17730,$G$1:$G$17719,0)))</f>
        <v>#N/A</v>
      </c>
      <c r="C17730" s="1" t="str">
        <f aca="false">IF(H17730="",F17730,H17730)</f>
        <v>univeristy of michigan - north campus center</v>
      </c>
      <c r="D17730" s="1" t="n">
        <v>184</v>
      </c>
      <c r="E17730" s="1" t="s">
        <v>18284</v>
      </c>
      <c r="F17730" s="5" t="s">
        <v>22632</v>
      </c>
      <c r="H17730" s="1"/>
    </row>
    <row r="17731" customFormat="false" ht="15" hidden="false" customHeight="true" outlineLevel="0" collapsed="false">
      <c r="A17731" s="1" t="n">
        <f aca="false">IF(IFERROR((MATCH(G17731,$G$1:$G$17719,0)),0),INDEX($A$1:$A$17719,MATCH(G17731,$G$1:$G$17719,0)),MAX($A$2:$A17730)+1)</f>
        <v>13598</v>
      </c>
      <c r="B17731" s="1" t="e">
        <f aca="false">IF(COUNTIF($G$1:$G$17719,G17731&gt;0),0,INDEX($A$1:$A$17719,MATCH(G17731,$G$1:$G$17719,0)))</f>
        <v>#N/A</v>
      </c>
      <c r="C17731" s="1" t="str">
        <f aca="false">IF(H17731="",F17731,H17731)</f>
        <v>duke energy chp at clemson university</v>
      </c>
      <c r="D17731" s="1" t="n">
        <v>170</v>
      </c>
      <c r="E17731" s="1" t="s">
        <v>18299</v>
      </c>
      <c r="F17731" s="5" t="s">
        <v>22633</v>
      </c>
      <c r="G17731" s="1" t="n">
        <v>63063</v>
      </c>
      <c r="H17731" s="1" t="s">
        <v>22634</v>
      </c>
      <c r="I17731" s="1" t="n">
        <v>5416</v>
      </c>
      <c r="J17731" s="1" t="s">
        <v>18299</v>
      </c>
    </row>
    <row r="17732" customFormat="false" ht="15" hidden="false" customHeight="true" outlineLevel="0" collapsed="false">
      <c r="A17732" s="1" t="n">
        <f aca="false">IF(IFERROR((MATCH(G17732,$G$1:$G$17719,0)),0),INDEX($A$1:$A$17719,MATCH(G17732,$G$1:$G$17719,0)),MAX($A$2:$A17731)+1)</f>
        <v>92</v>
      </c>
      <c r="B17732" s="1" t="n">
        <f aca="false">IF(COUNTIF($G$1:$G$17719,G17732&gt;0),0,INDEX($A$1:$A$17719,MATCH(G17732,$G$1:$G$17719,0)))</f>
        <v>92</v>
      </c>
      <c r="C17732" s="1" t="str">
        <f aca="false">IF(H17732="",F17732,H17732)</f>
        <v>Cape Canaveral</v>
      </c>
      <c r="D17732" s="1" t="n">
        <v>247</v>
      </c>
      <c r="E17732" s="1" t="s">
        <v>13293</v>
      </c>
      <c r="F17732" s="5" t="s">
        <v>22635</v>
      </c>
      <c r="G17732" s="1" t="n">
        <v>609</v>
      </c>
      <c r="H17732" s="1" t="s">
        <v>284</v>
      </c>
      <c r="I17732" s="1" t="n">
        <v>6452</v>
      </c>
      <c r="J17732" s="1" t="s">
        <v>285</v>
      </c>
    </row>
    <row r="17733" customFormat="false" ht="15" hidden="false" customHeight="true" outlineLevel="0" collapsed="false">
      <c r="A17733" s="1" t="n">
        <f aca="false">IF(IFERROR((MATCH(G17733,$G$1:$G$17719,0)),0),INDEX($A$1:$A$17719,MATCH(G17733,$G$1:$G$17719,0)),MAX($A$2:$A17732)+1)</f>
        <v>11988</v>
      </c>
      <c r="B17733" s="1" t="n">
        <f aca="false">IF(COUNTIF($G$1:$G$17719,G17733&gt;0),0,INDEX($A$1:$A$17719,MATCH(G17733,$G$1:$G$17719,0)))</f>
        <v>11988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20945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IF(IFERROR((MATCH(G17734,$G$1:$G$17719,0)),0),INDEX($A$1:$A$17719,MATCH(G17734,$G$1:$G$17719,0)),MAX($A$2:$A17733)+1)</f>
        <v>11988</v>
      </c>
      <c r="B17734" s="1" t="n">
        <f aca="false">IF(COUNTIF($G$1:$G$17719,G17734&gt;0),0,INDEX($A$1:$A$17719,MATCH(G17734,$G$1:$G$17719,0)))</f>
        <v>11988</v>
      </c>
      <c r="C17734" s="1" t="str">
        <f aca="false">IF(H17734="",F17734,H17734)</f>
        <v>interstate solar energy center</v>
      </c>
      <c r="D17734" s="1" t="n">
        <v>247</v>
      </c>
      <c r="E17734" s="1" t="s">
        <v>13293</v>
      </c>
      <c r="F17734" s="5" t="s">
        <v>22637</v>
      </c>
      <c r="G17734" s="1" t="n">
        <v>61768</v>
      </c>
      <c r="H17734" s="1" t="s">
        <v>20945</v>
      </c>
      <c r="I17734" s="1" t="n">
        <v>6452</v>
      </c>
      <c r="J17734" s="1" t="s">
        <v>15369</v>
      </c>
    </row>
    <row r="17735" customFormat="false" ht="15" hidden="false" customHeight="true" outlineLevel="0" collapsed="false">
      <c r="A17735" s="1" t="n">
        <f aca="false">A15666</f>
        <v>11607</v>
      </c>
      <c r="B17735" s="1" t="e">
        <f aca="false">IF(COUNTIF($G$1:$G$17719,G17735&gt;0),0,INDEX($A$1:$A$17719,MATCH(G17735,$G$1:$G$17719,0)))</f>
        <v>#N/A</v>
      </c>
      <c r="C17735" s="1" t="str">
        <f aca="false">IF(H17735="",F17735,H17735)</f>
        <v>martin solar energyr</v>
      </c>
      <c r="D17735" s="1" t="n">
        <v>247</v>
      </c>
      <c r="E17735" s="1" t="s">
        <v>13293</v>
      </c>
      <c r="F17735" s="5" t="s">
        <v>22638</v>
      </c>
      <c r="H17735" s="1"/>
    </row>
    <row r="17736" customFormat="false" ht="15" hidden="false" customHeight="true" outlineLevel="0" collapsed="false">
      <c r="A17736" s="1" t="n">
        <f aca="false">IF(IFERROR((MATCH(G17736,$G$1:$G$17719,0)),0),INDEX($A$1:$A$17719,MATCH(G17736,$G$1:$G$17719,0)),MAX($A$2:$A17735)+1)</f>
        <v>11986</v>
      </c>
      <c r="B17736" s="1" t="n">
        <f aca="false">IF(COUNTIF($G$1:$G$17719,G17736&gt;0),0,INDEX($A$1:$A$17719,MATCH(G17736,$G$1:$G$17719,0)))</f>
        <v>11986</v>
      </c>
      <c r="C17736" s="1" t="str">
        <f aca="false">IF(H17736="",F17736,H17736)</f>
        <v>miami dade solar energy center</v>
      </c>
      <c r="D17736" s="1" t="n">
        <v>247</v>
      </c>
      <c r="E17736" s="1" t="s">
        <v>13293</v>
      </c>
      <c r="F17736" s="5" t="s">
        <v>22639</v>
      </c>
      <c r="G17736" s="1" t="n">
        <v>61766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IF(IFERROR((MATCH(G17737,$G$1:$G$17719,0)),0),INDEX($A$1:$A$17719,MATCH(G17737,$G$1:$G$17719,0)),MAX($A$2:$A17736)+1)</f>
        <v>11987</v>
      </c>
      <c r="B17737" s="1" t="n">
        <f aca="false">IF(COUNTIF($G$1:$G$17719,G17737&gt;0),0,INDEX($A$1:$A$17719,MATCH(G17737,$G$1:$G$17719,0)))</f>
        <v>11987</v>
      </c>
      <c r="C17737" s="1" t="str">
        <f aca="false">IF(H17737="",F17737,H17737)</f>
        <v>pioneer trail solar energy center</v>
      </c>
      <c r="D17737" s="1" t="n">
        <v>247</v>
      </c>
      <c r="E17737" s="1" t="s">
        <v>13293</v>
      </c>
      <c r="F17737" s="5" t="s">
        <v>22640</v>
      </c>
      <c r="G17737" s="1" t="n">
        <v>61767</v>
      </c>
      <c r="H17737" s="1" t="s">
        <v>20944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IF(IFERROR((MATCH(G17738,$G$1:$G$17719,0)),0),INDEX($A$1:$A$17719,MATCH(G17738,$G$1:$G$17719,0)),MAX($A$2:$A17737)+1)</f>
        <v>11983</v>
      </c>
      <c r="B17738" s="1" t="n">
        <f aca="false">IF(COUNTIF($G$1:$G$17719,G17738&gt;0),0,INDEX($A$1:$A$17719,MATCH(G17738,$G$1:$G$17719,0)))</f>
        <v>11983</v>
      </c>
      <c r="C17738" s="1" t="str">
        <f aca="false">IF(H17738="",F17738,H17738)</f>
        <v>sunshine gateway solar energy center</v>
      </c>
      <c r="D17738" s="1" t="n">
        <v>247</v>
      </c>
      <c r="E17738" s="1" t="s">
        <v>13293</v>
      </c>
      <c r="F17738" s="5" t="s">
        <v>22641</v>
      </c>
      <c r="G17738" s="1" t="n">
        <v>61763</v>
      </c>
      <c r="H17738" s="1" t="s">
        <v>20940</v>
      </c>
      <c r="I17738" s="1" t="n">
        <v>6452</v>
      </c>
      <c r="J17738" s="1" t="s">
        <v>15369</v>
      </c>
    </row>
    <row r="17739" customFormat="false" ht="15" hidden="false" customHeight="true" outlineLevel="0" collapsed="false">
      <c r="A17739" s="1" t="n">
        <f aca="false">IF(IFERROR((MATCH(G17739,$G$1:$G$17719,0)),0),INDEX($A$1:$A$17719,MATCH(G17739,$G$1:$G$17719,0)),MAX($A$2:$A17738)+1)</f>
        <v>616</v>
      </c>
      <c r="B17739" s="1" t="n">
        <f aca="false">IF(COUNTIF($G$1:$G$17719,G17739&gt;0),0,INDEX($A$1:$A$17719,MATCH(G17739,$G$1:$G$17719,0)))</f>
        <v>616</v>
      </c>
      <c r="C17739" s="1" t="str">
        <f aca="false">IF(H17739="",F17739,H17739)</f>
        <v>Turkey Point</v>
      </c>
      <c r="D17739" s="1" t="n">
        <v>247</v>
      </c>
      <c r="E17739" s="1" t="s">
        <v>13293</v>
      </c>
      <c r="F17739" s="5" t="s">
        <v>22642</v>
      </c>
      <c r="G17739" s="1" t="n">
        <v>621</v>
      </c>
      <c r="H17739" s="1" t="s">
        <v>1467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IF(IFERROR((MATCH(G17740,$G$1:$G$17719,0)),0),INDEX($A$1:$A$17719,MATCH(G17740,$G$1:$G$17719,0)),MAX($A$2:$A17739)+1)</f>
        <v>623</v>
      </c>
      <c r="B17740" s="1" t="n">
        <f aca="false">IF(COUNTIF($G$1:$G$17719,G17740&gt;0),0,INDEX($A$1:$A$17719,MATCH(G17740,$G$1:$G$17719,0)))</f>
        <v>623</v>
      </c>
      <c r="C17740" s="1" t="str">
        <f aca="false">IF(H17740="",F17740,H17740)</f>
        <v>West County Energy Center</v>
      </c>
      <c r="D17740" s="1" t="n">
        <v>247</v>
      </c>
      <c r="E17740" s="1" t="s">
        <v>13293</v>
      </c>
      <c r="F17740" s="5" t="s">
        <v>22643</v>
      </c>
      <c r="G17740" s="1" t="n">
        <v>56407</v>
      </c>
      <c r="H17740" s="1" t="s">
        <v>1483</v>
      </c>
      <c r="I17740" s="1" t="n">
        <v>6452</v>
      </c>
      <c r="J17740" s="1" t="s">
        <v>285</v>
      </c>
    </row>
    <row r="17741" customFormat="false" ht="15" hidden="false" customHeight="true" outlineLevel="0" collapsed="false">
      <c r="A17741" s="1" t="n">
        <f aca="false">IF(IFERROR((MATCH(G17741,$G$1:$G$17719,0)),0),INDEX($A$1:$A$17719,MATCH(G17741,$G$1:$G$17719,0)),MAX($A$2:$A17740)+1)</f>
        <v>13599</v>
      </c>
      <c r="B17741" s="1" t="e">
        <f aca="false">IF(COUNTIF($G$1:$G$17719,G17741&gt;0),0,INDEX($A$1:$A$17719,MATCH(G17741,$G$1:$G$17719,0)))</f>
        <v>#N/A</v>
      </c>
      <c r="C17741" s="1" t="str">
        <f aca="false">IF(H17741="",F17741,H17741)</f>
        <v>various</v>
      </c>
      <c r="D17741" s="1" t="n">
        <v>295</v>
      </c>
      <c r="E17741" s="1" t="s">
        <v>18368</v>
      </c>
      <c r="F17741" s="5" t="s">
        <v>17822</v>
      </c>
      <c r="H17741" s="1"/>
    </row>
    <row r="17742" customFormat="false" ht="15" hidden="false" customHeight="true" outlineLevel="0" collapsed="false">
      <c r="A17742" s="1" t="n">
        <f aca="false">IF(IFERROR((MATCH(G17742,$G$1:$G$17719,0)),0),INDEX($A$1:$A$17719,MATCH(G17742,$G$1:$G$17719,0)),MAX($A$2:$A17741)+1)</f>
        <v>604</v>
      </c>
      <c r="B17742" s="1" t="n">
        <f aca="false">IF(COUNTIF($G$1:$G$17719,G17742&gt;0),0,INDEX($A$1:$A$17719,MATCH(G17742,$G$1:$G$17719,0)))</f>
        <v>604</v>
      </c>
      <c r="C17742" s="1" t="str">
        <f aca="false">IF(H17742="",F17742,H17742)</f>
        <v>Vogtle</v>
      </c>
      <c r="D17742" s="1" t="n">
        <v>295</v>
      </c>
      <c r="E17742" s="1" t="s">
        <v>18368</v>
      </c>
      <c r="F17742" s="5" t="s">
        <v>22644</v>
      </c>
      <c r="G17742" s="1" t="n">
        <v>649</v>
      </c>
      <c r="H17742" s="1" t="s">
        <v>1436</v>
      </c>
      <c r="I17742" s="1" t="n">
        <v>7140</v>
      </c>
      <c r="J17742" s="1" t="s">
        <v>230</v>
      </c>
    </row>
    <row r="17743" customFormat="false" ht="15" hidden="false" customHeight="true" outlineLevel="0" collapsed="false">
      <c r="A17743" s="1" t="n">
        <f aca="false">IF(IFERROR((MATCH(G17743,$G$1:$G$17719,0)),0),INDEX($A$1:$A$17719,MATCH(G17743,$G$1:$G$17719,0)),MAX($A$2:$A17742)+1)</f>
        <v>13600</v>
      </c>
      <c r="B17743" s="1" t="e">
        <f aca="false">IF(COUNTIF($G$1:$G$17719,G17743&gt;0),0,INDEX($A$1:$A$17719,MATCH(G17743,$G$1:$G$17719,0)))</f>
        <v>#N/A</v>
      </c>
      <c r="C17743" s="1" t="str">
        <f aca="false">IF(H17743="",F17743,H17743)</f>
        <v>south bend solar</v>
      </c>
      <c r="D17743" s="1" t="n">
        <v>201</v>
      </c>
      <c r="E17743" s="1" t="s">
        <v>18562</v>
      </c>
      <c r="F17743" s="5" t="s">
        <v>22645</v>
      </c>
      <c r="G17743" s="1" t="n">
        <v>63801</v>
      </c>
      <c r="H17743" s="1" t="s">
        <v>22646</v>
      </c>
      <c r="I17743" s="1" t="n">
        <v>9324</v>
      </c>
      <c r="J17743" s="1" t="s">
        <v>22647</v>
      </c>
    </row>
    <row r="17744" customFormat="false" ht="15" hidden="false" customHeight="true" outlineLevel="0" collapsed="false">
      <c r="A17744" s="1" t="n">
        <f aca="false">IF(IFERROR((MATCH(G17744,$G$1:$G$17719,0)),0),INDEX($A$1:$A$17719,MATCH(G17744,$G$1:$G$17719,0)),MAX($A$2:$A17743)+1)</f>
        <v>13601</v>
      </c>
      <c r="B17744" s="1" t="e">
        <f aca="false">IF(COUNTIF($G$1:$G$17719,G17744&gt;0),0,INDEX($A$1:$A$17719,MATCH(G17744,$G$1:$G$17719,0)))</f>
        <v>#N/A</v>
      </c>
      <c r="C17744" s="1" t="str">
        <f aca="false">IF(H17744="",F17744,H17744)</f>
        <v>simpsonville solar</v>
      </c>
      <c r="D17744" s="1" t="n">
        <v>210</v>
      </c>
      <c r="E17744" s="1" t="s">
        <v>18671</v>
      </c>
      <c r="F17744" s="5" t="s">
        <v>22648</v>
      </c>
      <c r="H17744" s="1"/>
    </row>
    <row r="17745" customFormat="false" ht="15" hidden="false" customHeight="true" outlineLevel="0" collapsed="false">
      <c r="A17745" s="1" t="n">
        <f aca="false">A17744</f>
        <v>13601</v>
      </c>
      <c r="B17745" s="1" t="e">
        <f aca="false">IF(COUNTIF($G$1:$G$17719,G17745&gt;0),0,INDEX($A$1:$A$17719,MATCH(G17745,$G$1:$G$17719,0)))</f>
        <v>#N/A</v>
      </c>
      <c r="C17745" s="1" t="str">
        <f aca="false">IF(H17745="",F17745,H17745)</f>
        <v>simpsonville solar</v>
      </c>
      <c r="D17745" s="1" t="n">
        <v>209</v>
      </c>
      <c r="E17745" s="1" t="s">
        <v>18721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A6283</f>
        <v>5326</v>
      </c>
      <c r="B17746" s="1" t="e">
        <f aca="false">IF(COUNTIF($G$1:$G$17719,G17746&gt;0),0,INDEX($A$1:$A$17719,MATCH(G17746,$G$1:$G$17719,0)))</f>
        <v>#N/A</v>
      </c>
      <c r="C17746" s="1" t="str">
        <f aca="false">IF(H17746="",F17746,H17746)</f>
        <v>forward energy cent.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A15489</f>
        <v>11564</v>
      </c>
      <c r="B17747" s="1" t="e">
        <f aca="false">IF(COUNTIF($G$1:$G$17719,G17747&gt;0),0,INDEX($A$1:$A$17719,MATCH(G17747,$G$1:$G$17719,0)))</f>
        <v>#N/A</v>
      </c>
      <c r="C17747" s="1" t="str">
        <f aca="false">IF(H17747="",F17747,H17747)</f>
        <v>rosiere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A12301</f>
        <v>10702</v>
      </c>
      <c r="B17748" s="1" t="e">
        <f aca="false">IF(COUNTIF($G$1:$G$17719,G17748&gt;0),0,INDEX($A$1:$A$17719,MATCH(G17748,$G$1:$G$17719,0)))</f>
        <v>#N/A</v>
      </c>
      <c r="C17748" s="1" t="str">
        <f aca="false">IF(H17748="",F17748,H17748)</f>
        <v>saratoga wind farm</v>
      </c>
      <c r="D17748" s="1" t="n">
        <v>335</v>
      </c>
      <c r="E17748" s="1" t="s">
        <v>18726</v>
      </c>
      <c r="F17748" s="5" t="s">
        <v>22651</v>
      </c>
      <c r="H17748" s="1"/>
    </row>
    <row r="17749" customFormat="false" ht="15" hidden="false" customHeight="true" outlineLevel="0" collapsed="false">
      <c r="A17749" s="1" t="n">
        <f aca="false">IF(IFERROR((MATCH(G17749,$G$1:$G$17719,0)),0),INDEX($A$1:$A$17719,MATCH(G17749,$G$1:$G$17719,0)),MAX($A$2:$A17748)+1)</f>
        <v>643</v>
      </c>
      <c r="B17749" s="1" t="n">
        <f aca="false">IF(COUNTIF($G$1:$G$17719,G17749&gt;0),0,INDEX($A$1:$A$17719,MATCH(G17749,$G$1:$G$17719,0)))</f>
        <v>643</v>
      </c>
      <c r="C17749" s="1" t="str">
        <f aca="false">IF(H17749="",F17749,H17749)</f>
        <v>Top of Iowa Windfarm III</v>
      </c>
      <c r="D17749" s="1" t="n">
        <v>335</v>
      </c>
      <c r="E17749" s="1" t="s">
        <v>18726</v>
      </c>
      <c r="F17749" s="5" t="s">
        <v>22652</v>
      </c>
      <c r="G17749" s="1" t="n">
        <v>56386</v>
      </c>
      <c r="H17749" s="1" t="s">
        <v>1530</v>
      </c>
      <c r="I17749" s="1" t="n">
        <v>11479</v>
      </c>
      <c r="J17749" s="1" t="s">
        <v>207</v>
      </c>
    </row>
    <row r="17750" customFormat="false" ht="15" hidden="false" customHeight="true" outlineLevel="0" collapsed="false">
      <c r="A17750" s="1" t="n">
        <f aca="false">IF(IFERROR((MATCH(G17750,$G$1:$G$17719,0)),0),INDEX($A$1:$A$17719,MATCH(G17750,$G$1:$G$17719,0)),MAX($A$2:$A17749)+1)</f>
        <v>600</v>
      </c>
      <c r="B17750" s="1" t="n">
        <f aca="false">IF(COUNTIF($G$1:$G$17719,G17750&gt;0),0,INDEX($A$1:$A$17719,MATCH(G17750,$G$1:$G$17719,0)))</f>
        <v>600</v>
      </c>
      <c r="C17750" s="1" t="str">
        <f aca="false">IF(H17750="",F17750,H17750)</f>
        <v>Sweatt</v>
      </c>
      <c r="D17750" s="1" t="n">
        <v>297</v>
      </c>
      <c r="E17750" s="1" t="s">
        <v>18797</v>
      </c>
      <c r="F17750" s="5" t="s">
        <v>22653</v>
      </c>
      <c r="G17750" s="1" t="n">
        <v>2048</v>
      </c>
      <c r="H17750" s="1" t="s">
        <v>1429</v>
      </c>
      <c r="I17750" s="1" t="n">
        <v>12686</v>
      </c>
      <c r="J17750" s="1" t="s">
        <v>318</v>
      </c>
    </row>
    <row r="17751" customFormat="false" ht="15" hidden="false" customHeight="true" outlineLevel="0" collapsed="false">
      <c r="A17751" s="1" t="n">
        <f aca="false">IF(IFERROR((MATCH(G17751,$G$1:$G$17719,0)),0),INDEX($A$1:$A$17719,MATCH(G17751,$G$1:$G$17719,0)),MAX($A$2:$A17750)+1)</f>
        <v>13602</v>
      </c>
      <c r="B17751" s="1" t="e">
        <f aca="false">IF(COUNTIF($G$1:$G$17719,G17751&gt;0),0,INDEX($A$1:$A$17719,MATCH(G17751,$G$1:$G$17719,0)))</f>
        <v>#N/A</v>
      </c>
      <c r="C17751" s="1" t="str">
        <f aca="false">IF(H17751="",F17751,H17751)</f>
        <v>choctaw</v>
      </c>
      <c r="D17751" s="1" t="n">
        <v>382</v>
      </c>
      <c r="E17751" s="1" t="s">
        <v>18806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A11506</f>
        <v>9911</v>
      </c>
      <c r="B17752" s="1" t="e">
        <f aca="false">IF(COUNTIF($G$1:$G$17719,G17752&gt;0),0,INDEX($A$1:$A$17719,MATCH(G17752,$G$1:$G$17719,0)))</f>
        <v>#N/A</v>
      </c>
      <c r="C17752" s="1" t="str">
        <f aca="false">IF(H17752="",F17752,H17752)</f>
        <v>blazing star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IF(IFERROR((MATCH(G17753,$G$1:$G$17719,0)),0),INDEX($A$1:$A$17719,MATCH(G17753,$G$1:$G$17719,0)),MAX($A$2:$A17752)+1)</f>
        <v>13603</v>
      </c>
      <c r="B17753" s="1" t="e">
        <f aca="false">IF(COUNTIF($G$1:$G$17719,G17753&gt;0),0,INDEX($A$1:$A$17719,MATCH(G17753,$G$1:$G$17719,0)))</f>
        <v>#N/A</v>
      </c>
      <c r="C17753" s="1" t="str">
        <f aca="false">IF(H17753="",F17753,H17753)</f>
        <v>foxtail wind</v>
      </c>
      <c r="D17753" s="1" t="n">
        <v>229</v>
      </c>
      <c r="E17753" s="1" t="s">
        <v>19219</v>
      </c>
      <c r="F17753" s="5" t="s">
        <v>22656</v>
      </c>
      <c r="H17753" s="1"/>
    </row>
    <row r="17754" customFormat="false" ht="15" hidden="false" customHeight="true" outlineLevel="0" collapsed="false">
      <c r="A17754" s="1" t="n">
        <f aca="false">IF(IFERROR((MATCH(G17754,$G$1:$G$17719,0)),0),INDEX($A$1:$A$17719,MATCH(G17754,$G$1:$G$17719,0)),MAX($A$2:$A17753)+1)</f>
        <v>737</v>
      </c>
      <c r="B17754" s="1" t="n">
        <f aca="false">IF(COUNTIF($G$1:$G$17719,G17754&gt;0),0,INDEX($A$1:$A$17719,MATCH(G17754,$G$1:$G$17719,0)))</f>
        <v>737</v>
      </c>
      <c r="C17754" s="1" t="str">
        <f aca="false">IF(H17754="",F17754,H17754)</f>
        <v>Grand Meadow</v>
      </c>
      <c r="D17754" s="1" t="n">
        <v>229</v>
      </c>
      <c r="E17754" s="1" t="s">
        <v>19219</v>
      </c>
      <c r="F17754" s="5" t="s">
        <v>22657</v>
      </c>
      <c r="G17754" s="1" t="n">
        <v>56994</v>
      </c>
      <c r="H17754" s="1" t="s">
        <v>1734</v>
      </c>
      <c r="I17754" s="1" t="n">
        <v>13781</v>
      </c>
      <c r="J17754" s="1" t="s">
        <v>31</v>
      </c>
    </row>
    <row r="17755" customFormat="false" ht="15" hidden="false" customHeight="true" outlineLevel="0" collapsed="false">
      <c r="A17755" s="1" t="n">
        <f aca="false">IF(IFERROR((MATCH(G17755,$G$1:$G$17719,0)),0),INDEX($A$1:$A$17719,MATCH(G17755,$G$1:$G$17719,0)),MAX($A$2:$A17754)+1)</f>
        <v>4415</v>
      </c>
      <c r="B17755" s="1" t="n">
        <f aca="false">IF(COUNTIF($G$1:$G$17719,G17755&gt;0),0,INDEX($A$1:$A$17719,MATCH(G17755,$G$1:$G$17719,0)))</f>
        <v>4415</v>
      </c>
      <c r="C17755" s="1" t="str">
        <f aca="false">IF(H17755="",F17755,H17755)</f>
        <v>Lake Benton I</v>
      </c>
      <c r="D17755" s="1" t="n">
        <v>229</v>
      </c>
      <c r="E17755" s="1" t="s">
        <v>19219</v>
      </c>
      <c r="F17755" s="5" t="s">
        <v>22658</v>
      </c>
      <c r="G17755" s="1" t="n">
        <v>55208</v>
      </c>
      <c r="H17755" s="1" t="s">
        <v>8161</v>
      </c>
      <c r="I17755" s="1" t="n">
        <v>59496</v>
      </c>
      <c r="J17755" s="1" t="s">
        <v>7822</v>
      </c>
    </row>
    <row r="17756" customFormat="false" ht="15" hidden="false" customHeight="true" outlineLevel="0" collapsed="false">
      <c r="A17756" s="1" t="n">
        <f aca="false">IF(IFERROR((MATCH(G17756,$G$1:$G$17719,0)),0),INDEX($A$1:$A$17719,MATCH(G17756,$G$1:$G$17719,0)),MAX($A$2:$A17755)+1)</f>
        <v>13604</v>
      </c>
      <c r="B17756" s="1" t="e">
        <f aca="false">IF(COUNTIF($G$1:$G$17719,G17756&gt;0),0,INDEX($A$1:$A$17719,MATCH(G17756,$G$1:$G$17719,0)))</f>
        <v>#N/A</v>
      </c>
      <c r="C17756" s="1" t="str">
        <f aca="false">IF(H17756="",F17756,H17756)</f>
        <v>wind turbines</v>
      </c>
      <c r="D17756" s="1" t="n">
        <v>229</v>
      </c>
      <c r="E17756" s="1" t="s">
        <v>19219</v>
      </c>
      <c r="F17756" s="5" t="s">
        <v>22659</v>
      </c>
      <c r="H17756" s="1"/>
    </row>
    <row r="17757" customFormat="false" ht="15" hidden="false" customHeight="true" outlineLevel="0" collapsed="false">
      <c r="A17757" s="1" t="n">
        <f aca="false">IF(IFERROR((MATCH(G17757,$G$1:$G$17719,0)),0),INDEX($A$1:$A$17719,MATCH(G17757,$G$1:$G$17719,0)),MAX($A$2:$A17756)+1)</f>
        <v>282</v>
      </c>
      <c r="B17757" s="1" t="n">
        <f aca="false">IF(COUNTIF($G$1:$G$17719,G17757&gt;0),0,INDEX($A$1:$A$17719,MATCH(G17757,$G$1:$G$17719,0)))</f>
        <v>282</v>
      </c>
      <c r="C17757" s="1" t="str">
        <f aca="false">IF(H17757="",F17757,H17757)</f>
        <v>Huron</v>
      </c>
      <c r="D17757" s="1" t="n">
        <v>315</v>
      </c>
      <c r="E17757" s="1" t="s">
        <v>19225</v>
      </c>
      <c r="F17757" s="5" t="s">
        <v>22660</v>
      </c>
      <c r="G17757" s="1" t="n">
        <v>3344</v>
      </c>
      <c r="H17757" s="1" t="s">
        <v>765</v>
      </c>
      <c r="I17757" s="1" t="n">
        <v>13809</v>
      </c>
      <c r="J17757" s="1" t="s">
        <v>49</v>
      </c>
    </row>
    <row r="17758" customFormat="false" ht="15" hidden="false" customHeight="true" outlineLevel="0" collapsed="false">
      <c r="A17758" s="1" t="n">
        <f aca="false">A9889</f>
        <v>8651</v>
      </c>
      <c r="B17758" s="1" t="e">
        <f aca="false">IF(COUNTIF($G$1:$G$17719,G17758&gt;0),0,INDEX($A$1:$A$17719,MATCH(G17758,$G$1:$G$17719,0)))</f>
        <v>#N/A</v>
      </c>
      <c r="C17758" s="1" t="str">
        <f aca="false">IF(H17758="",F17758,H17758)</f>
        <v>total yellowstone park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A7884</f>
        <v>6918</v>
      </c>
      <c r="B17759" s="1" t="e">
        <f aca="false">IF(COUNTIF($G$1:$G$17719,G17759&gt;0),0,INDEX($A$1:$A$17719,MATCH(G17759,$G$1:$G$17719,0)))</f>
        <v>#N/A</v>
      </c>
      <c r="C17759" s="1" t="str">
        <f aca="false">IF(H17759="",F17759,H17759)</f>
        <v>two dot</v>
      </c>
      <c r="D17759" s="1" t="n">
        <v>315</v>
      </c>
      <c r="E17759" s="1" t="s">
        <v>19225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IF(IFERROR((MATCH(G17760,$G$1:$G$17719,0)),0),INDEX($A$1:$A$17719,MATCH(G17760,$G$1:$G$17719,0)),MAX($A$2:$A17759)+1)</f>
        <v>13605</v>
      </c>
      <c r="B17760" s="1" t="e">
        <f aca="false">IF(COUNTIF($G$1:$G$17719,G17760&gt;0),0,INDEX($A$1:$A$17719,MATCH(G17760,$G$1:$G$17719,0)))</f>
        <v>#N/A</v>
      </c>
      <c r="C17760" s="1" t="str">
        <f aca="false">IF(H17760="",F17760,H17760)</f>
        <v>frontier</v>
      </c>
      <c r="D17760" s="1" t="n">
        <v>314</v>
      </c>
      <c r="E17760" s="1" t="s">
        <v>17592</v>
      </c>
      <c r="F17760" s="5" t="s">
        <v>22663</v>
      </c>
      <c r="H17760" s="1"/>
    </row>
    <row r="17761" customFormat="false" ht="15" hidden="false" customHeight="true" outlineLevel="0" collapsed="false">
      <c r="A17761" s="1" t="n">
        <f aca="false">IF(IFERROR((MATCH(G17761,$G$1:$G$17719,0)),0),INDEX($A$1:$A$17719,MATCH(G17761,$G$1:$G$17719,0)),MAX($A$2:$A17760)+1)</f>
        <v>13606</v>
      </c>
      <c r="B17761" s="1" t="e">
        <f aca="false">IF(COUNTIF($G$1:$G$17719,G17761&gt;0),0,INDEX($A$1:$A$17719,MATCH(G17761,$G$1:$G$17719,0)))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22664</v>
      </c>
      <c r="G17761" s="1" t="n">
        <v>10671</v>
      </c>
      <c r="H17761" s="1" t="s">
        <v>22665</v>
      </c>
      <c r="I17761" s="1" t="n">
        <v>21</v>
      </c>
      <c r="J17761" s="1" t="s">
        <v>22666</v>
      </c>
    </row>
    <row r="17762" customFormat="false" ht="15" hidden="false" customHeight="true" outlineLevel="0" collapsed="false">
      <c r="A17762" s="1" t="n">
        <f aca="false">A17761</f>
        <v>13606</v>
      </c>
      <c r="B17762" s="1" t="e">
        <f aca="false">IF(COUNTIF($G$1:$G$17719,G17762&gt;0),0,INDEX($A$1:$A$17719,MATCH(G17762,$G$1:$G$17719,0)))</f>
        <v>#N/A</v>
      </c>
      <c r="C17762" s="1" t="str">
        <f aca="false">IF(H17762="",F17762,H17762)</f>
        <v>River Valley</v>
      </c>
      <c r="D17762" s="1" t="n">
        <v>314</v>
      </c>
      <c r="E17762" s="1" t="s">
        <v>17592</v>
      </c>
      <c r="F17762" s="5" t="s">
        <v>22664</v>
      </c>
      <c r="G17762" s="1" t="n">
        <v>10671</v>
      </c>
      <c r="H17762" s="1" t="s">
        <v>22665</v>
      </c>
      <c r="I17762" s="1" t="n">
        <v>14063</v>
      </c>
      <c r="J17762" s="1" t="s">
        <v>741</v>
      </c>
    </row>
    <row r="17763" customFormat="false" ht="15" hidden="false" customHeight="true" outlineLevel="0" collapsed="false">
      <c r="A17763" s="1" t="n">
        <f aca="false">IF(IFERROR((MATCH(G17763,$G$1:$G$17719,0)),0),INDEX($A$1:$A$17719,MATCH(G17763,$G$1:$G$17719,0)),MAX($A$2:$A17761)+1)</f>
        <v>13607</v>
      </c>
      <c r="B17763" s="1" t="e">
        <f aca="false">IF(COUNTIF($G$1:$G$17719,G17763&gt;0),0,INDEX($A$1:$A$17719,MATCH(G17763,$G$1:$G$17719,0)))</f>
        <v>#N/A</v>
      </c>
      <c r="C17763" s="1" t="str">
        <f aca="false">IF(H17763="",F17763,H17763)</f>
        <v>hydroelectric: licensed proj. no.</v>
      </c>
      <c r="D17763" s="1" t="n">
        <v>303</v>
      </c>
      <c r="E17763" s="1" t="s">
        <v>19453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IF(IFERROR((MATCH(G17764,$G$1:$G$17719,0)),0),INDEX($A$1:$A$17719,MATCH(G17764,$G$1:$G$17719,0)),MAX($A$2:$A17763)+1)</f>
        <v>13608</v>
      </c>
      <c r="B17764" s="1" t="e">
        <f aca="false">IF(COUNTIF($G$1:$G$17719,G17764&gt;0),0,INDEX($A$1:$A$17719,MATCH(G17764,$G$1:$G$17719,0)))</f>
        <v>#N/A</v>
      </c>
      <c r="C17764" s="1" t="str">
        <f aca="false">IF(H17764="",F17764,H17764)</f>
        <v>flexential (formerly viawest)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A11076</f>
        <v>9521</v>
      </c>
      <c r="B17765" s="1" t="e">
        <f aca="false">IF(COUNTIF($G$1:$G$17719,G17765&gt;0),0,INDEX($A$1:$A$17719,MATCH(G17765,$G$1:$G$17719,0)))</f>
        <v>#N/A</v>
      </c>
      <c r="C17765" s="1" t="str">
        <f aca="false">IF(H17765="",F17765,H17765)</f>
        <v>flexential brookwood (formerly viawest brookwoo)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IF(IFERROR((MATCH(G17766,$G$1:$G$17719,0)),0),INDEX($A$1:$A$17719,MATCH(G17766,$G$1:$G$17719,0)),MAX($A$2:$A17765)+1)</f>
        <v>13609</v>
      </c>
      <c r="B17766" s="1" t="e">
        <f aca="false">IF(COUNTIF($G$1:$G$17719,G17766&gt;0),0,INDEX($A$1:$A$17719,MATCH(G17766,$G$1:$G$17719,0)))</f>
        <v>#N/A</v>
      </c>
      <c r="C17766" s="1" t="str">
        <f aca="false">IF(H17766="",F17766,H17766)</f>
        <v>ohsu - center for health &amp; healing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IF(IFERROR((MATCH(G17767,$G$1:$G$17719,0)),0),INDEX($A$1:$A$17719,MATCH(G17767,$G$1:$G$17719,0)),MAX($A$2:$A17766)+1)</f>
        <v>13610</v>
      </c>
      <c r="B17767" s="1" t="e">
        <f aca="false">IF(COUNTIF($G$1:$G$17719,G17767&gt;0),0,INDEX($A$1:$A$17719,MATCH(G17767,$G$1:$G$17719,0)))</f>
        <v>#N/A</v>
      </c>
      <c r="C17767" s="1" t="str">
        <f aca="false">IF(H17767="",F17767,H17767)</f>
        <v>ohsu - knight cancer research building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A12682</f>
        <v>11049</v>
      </c>
      <c r="B17768" s="1" t="e">
        <f aca="false">IF(COUNTIF($G$1:$G$17719,G17768&gt;0),0,INDEX($A$1:$A$17719,MATCH(G17768,$G$1:$G$17719,0)))</f>
        <v>#N/A</v>
      </c>
      <c r="C17768" s="1" t="str">
        <f aca="false">IF(H17768="",F17768,H17768)</f>
        <v>ohsu - vaccine gene therapy institute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A10037</f>
        <v>8732</v>
      </c>
      <c r="B17769" s="1" t="e">
        <f aca="false">IF(COUNTIF($G$1:$G$17719,G17769&gt;0),0,INDEX($A$1:$A$17719,MATCH(G17769,$G$1:$G$17719,0)))</f>
        <v>#N/A</v>
      </c>
      <c r="C17769" s="1" t="str">
        <f aca="false">IF(H17769="",F17769,H17769)</f>
        <v>panasonic (formerly sanyo)</v>
      </c>
      <c r="D17769" s="1" t="n">
        <v>250</v>
      </c>
      <c r="E17769" s="1" t="s">
        <v>17630</v>
      </c>
      <c r="F17769" s="5" t="s">
        <v>22673</v>
      </c>
      <c r="H17769" s="1"/>
    </row>
    <row r="17770" customFormat="false" ht="15" hidden="false" customHeight="true" outlineLevel="0" collapsed="false">
      <c r="A17770" s="1" t="n">
        <f aca="false">IF(IFERROR((MATCH(G17770,$G$1:$G$17719,0)),0),INDEX($A$1:$A$17719,MATCH(G17770,$G$1:$G$17719,0)),MAX($A$2:$A17769)+1)</f>
        <v>469</v>
      </c>
      <c r="B17770" s="1" t="n">
        <f aca="false">IF(COUNTIF($G$1:$G$17719,G17770&gt;0),0,INDEX($A$1:$A$17719,MATCH(G17770,$G$1:$G$17719,0)))</f>
        <v>469</v>
      </c>
      <c r="C17770" s="1" t="str">
        <f aca="false">IF(H17770="",F17770,H17770)</f>
        <v>Pelton</v>
      </c>
      <c r="D17770" s="1" t="n">
        <v>250</v>
      </c>
      <c r="E17770" s="1" t="s">
        <v>17630</v>
      </c>
      <c r="F17770" s="5" t="s">
        <v>22674</v>
      </c>
      <c r="G17770" s="1" t="n">
        <v>3048</v>
      </c>
      <c r="H17770" s="1" t="s">
        <v>1149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IF(IFERROR((MATCH(G17771,$G$1:$G$17719,0)),0),INDEX($A$1:$A$17719,MATCH(G17771,$G$1:$G$17719,0)),MAX($A$2:$A17770)+1)</f>
        <v>1014</v>
      </c>
      <c r="B17771" s="1" t="n">
        <f aca="false">IF(COUNTIF($G$1:$G$17719,G17771&gt;0),0,INDEX($A$1:$A$17719,MATCH(G17771,$G$1:$G$17719,0)))</f>
        <v>1014</v>
      </c>
      <c r="C17771" s="1" t="str">
        <f aca="false">IF(H17771="",F17771,H17771)</f>
        <v>Round Butte</v>
      </c>
      <c r="D17771" s="1" t="n">
        <v>250</v>
      </c>
      <c r="E17771" s="1" t="s">
        <v>17630</v>
      </c>
      <c r="F17771" s="5" t="s">
        <v>22675</v>
      </c>
      <c r="G17771" s="1" t="n">
        <v>3050</v>
      </c>
      <c r="H17771" s="1" t="s">
        <v>2231</v>
      </c>
      <c r="I17771" s="1" t="n">
        <v>15248</v>
      </c>
      <c r="J17771" s="1" t="s">
        <v>131</v>
      </c>
    </row>
    <row r="17772" customFormat="false" ht="15" hidden="false" customHeight="true" outlineLevel="0" collapsed="false">
      <c r="A17772" s="1" t="n">
        <f aca="false">A10036</f>
        <v>8731</v>
      </c>
      <c r="B17772" s="1" t="e">
        <f aca="false">IF(COUNTIF($G$1:$G$17719,G17772&gt;0),0,INDEX($A$1:$A$17719,MATCH(G17772,$G$1:$G$17719,0)))</f>
        <v>#N/A</v>
      </c>
      <c r="C17772" s="1" t="str">
        <f aca="false">IF(H17772="",F17772,H17772)</f>
        <v>sandy high school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A10042</f>
        <v>8736</v>
      </c>
      <c r="B17773" s="1" t="e">
        <f aca="false">IF(COUNTIF($G$1:$G$17719,G17773&gt;0),0,INDEX($A$1:$A$17719,MATCH(G17773,$G$1:$G$17719,0)))</f>
        <v>#N/A</v>
      </c>
      <c r="C17773" s="1" t="str">
        <f aca="false">IF(H17773="",F17773,H17773)</f>
        <v>vxchnge (formerly sungard dsg)</v>
      </c>
      <c r="D17773" s="1" t="n">
        <v>250</v>
      </c>
      <c r="E17773" s="1" t="s">
        <v>17630</v>
      </c>
      <c r="F17773" s="5" t="s">
        <v>22677</v>
      </c>
      <c r="H17773" s="1"/>
    </row>
    <row r="17774" customFormat="false" ht="15" hidden="false" customHeight="true" outlineLevel="0" collapsed="false">
      <c r="A17774" s="1" t="n">
        <f aca="false">IF(IFERROR((MATCH(G17774,$G$1:$G$17719,0)),0),INDEX($A$1:$A$17719,MATCH(G17774,$G$1:$G$17719,0)),MAX($A$2:$A17773)+1)</f>
        <v>12770</v>
      </c>
      <c r="B17774" s="1" t="n">
        <f aca="false">IF(COUNTIF($G$1:$G$17719,G17774&gt;0),0,INDEX($A$1:$A$17719,MATCH(G17774,$G$1:$G$17719,0)))</f>
        <v>12770</v>
      </c>
      <c r="C17774" s="1" t="str">
        <f aca="false">IF(H17774="",F17774,H17774)</f>
        <v>rio de oro solar energy center</v>
      </c>
      <c r="D17774" s="1" t="n">
        <v>263</v>
      </c>
      <c r="E17774" s="1" t="s">
        <v>19660</v>
      </c>
      <c r="F17774" s="5" t="s">
        <v>22678</v>
      </c>
      <c r="G17774" s="1" t="n">
        <v>62597</v>
      </c>
      <c r="H17774" s="1" t="s">
        <v>21760</v>
      </c>
      <c r="I17774" s="1" t="n">
        <v>59300</v>
      </c>
      <c r="J17774" s="1" t="s">
        <v>21637</v>
      </c>
    </row>
    <row r="17775" customFormat="false" ht="15" hidden="false" customHeight="true" outlineLevel="0" collapsed="false">
      <c r="A17775" s="1" t="n">
        <f aca="false">IF(IFERROR((MATCH(G17775,$G$1:$G$17719,0)),0),INDEX($A$1:$A$17719,MATCH(G17775,$G$1:$G$17719,0)),MAX($A$2:$A17774)+1)</f>
        <v>13611</v>
      </c>
      <c r="B17775" s="1" t="e">
        <f aca="false">IF(COUNTIF($G$1:$G$17719,G17775&gt;0),0,INDEX($A$1:$A$17719,MATCH(G17775,$G$1:$G$17719,0)))</f>
        <v>#N/A</v>
      </c>
      <c r="C17775" s="1" t="str">
        <f aca="false">IF(H17775="",F17775,H17775)</f>
        <v>rio rancho solar energy center</v>
      </c>
      <c r="D17775" s="1" t="n">
        <v>263</v>
      </c>
      <c r="E17775" s="1" t="s">
        <v>19660</v>
      </c>
      <c r="F17775" s="5" t="s">
        <v>22679</v>
      </c>
      <c r="G17775" s="1" t="n">
        <v>63184</v>
      </c>
      <c r="H17775" s="1" t="s">
        <v>22680</v>
      </c>
      <c r="I17775" s="1" t="n">
        <v>59300</v>
      </c>
      <c r="J17775" s="1" t="s">
        <v>21637</v>
      </c>
    </row>
    <row r="17776" customFormat="false" ht="15" hidden="false" customHeight="true" outlineLevel="0" collapsed="false">
      <c r="A17776" s="1" t="n">
        <f aca="false">IF(IFERROR((MATCH(G17776,$G$1:$G$17719,0)),0),INDEX($A$1:$A$17719,MATCH(G17776,$G$1:$G$17719,0)),MAX($A$2:$A17775)+1)</f>
        <v>13612</v>
      </c>
      <c r="B17776" s="1" t="e">
        <f aca="false">IF(COUNTIF($G$1:$G$17719,G17776&gt;0),0,INDEX($A$1:$A$17719,MATCH(G17776,$G$1:$G$17719,0)))</f>
        <v>#N/A</v>
      </c>
      <c r="C17776" s="1" t="str">
        <f aca="false">IF(H17776="",F17776,H17776)</f>
        <v>san miguel i solar energy center</v>
      </c>
      <c r="D17776" s="1" t="n">
        <v>263</v>
      </c>
      <c r="E17776" s="1" t="s">
        <v>19660</v>
      </c>
      <c r="F17776" s="5" t="s">
        <v>22681</v>
      </c>
      <c r="G17776" s="1" t="n">
        <v>63081</v>
      </c>
      <c r="H17776" s="1" t="s">
        <v>22682</v>
      </c>
      <c r="I17776" s="1" t="n">
        <v>59300</v>
      </c>
      <c r="J17776" s="1" t="s">
        <v>21637</v>
      </c>
    </row>
    <row r="17777" customFormat="false" ht="15" hidden="false" customHeight="true" outlineLevel="0" collapsed="false">
      <c r="A17777" s="1" t="n">
        <f aca="false">IF(IFERROR((MATCH(G17777,$G$1:$G$17719,0)),0),INDEX($A$1:$A$17719,MATCH(G17777,$G$1:$G$17719,0)),MAX($A$2:$A17776)+1)</f>
        <v>13613</v>
      </c>
      <c r="B17777" s="1" t="e">
        <f aca="false">IF(COUNTIF($G$1:$G$17719,G17777&gt;0),0,INDEX($A$1:$A$17719,MATCH(G17777,$G$1:$G$17719,0)))</f>
        <v>#N/A</v>
      </c>
      <c r="C17777" s="1" t="str">
        <f aca="false">IF(H17777="",F17777,H17777)</f>
        <v>san miguel ii solar energy center</v>
      </c>
      <c r="D17777" s="1" t="n">
        <v>263</v>
      </c>
      <c r="E17777" s="1" t="s">
        <v>19660</v>
      </c>
      <c r="F17777" s="5" t="s">
        <v>22683</v>
      </c>
      <c r="G17777" s="1" t="n">
        <v>63082</v>
      </c>
      <c r="H17777" s="1" t="s">
        <v>22684</v>
      </c>
      <c r="I17777" s="1" t="n">
        <v>59300</v>
      </c>
      <c r="J17777" s="1" t="s">
        <v>21637</v>
      </c>
    </row>
    <row r="17778" customFormat="false" ht="15" hidden="false" customHeight="true" outlineLevel="0" collapsed="false">
      <c r="A17778" s="1" t="n">
        <f aca="false">IF(IFERROR((MATCH(G17778,$G$1:$G$17719,0)),0),INDEX($A$1:$A$17719,MATCH(G17778,$G$1:$G$17719,0)),MAX($A$2:$A17777)+1)</f>
        <v>12650</v>
      </c>
      <c r="B17778" s="1" t="n">
        <f aca="false">IF(COUNTIF($G$1:$G$17719,G17778&gt;0),0,INDEX($A$1:$A$17719,MATCH(G17778,$G$1:$G$17719,0)))</f>
        <v>12650</v>
      </c>
      <c r="C17778" s="1" t="str">
        <f aca="false">IF(H17778="",F17778,H17778)</f>
        <v>vista solar energy center</v>
      </c>
      <c r="D17778" s="1" t="n">
        <v>263</v>
      </c>
      <c r="E17778" s="1" t="s">
        <v>19660</v>
      </c>
      <c r="F17778" s="5" t="s">
        <v>22685</v>
      </c>
      <c r="G17778" s="1" t="n">
        <v>62467</v>
      </c>
      <c r="H17778" s="1" t="s">
        <v>21636</v>
      </c>
      <c r="I17778" s="1" t="n">
        <v>59300</v>
      </c>
      <c r="J17778" s="1" t="s">
        <v>21637</v>
      </c>
    </row>
    <row r="17779" customFormat="false" ht="15" hidden="false" customHeight="true" outlineLevel="0" collapsed="false">
      <c r="A17779" s="1" t="n">
        <f aca="false">IF(IFERROR((MATCH(G17779,$G$1:$G$17719,0)),0),INDEX($A$1:$A$17719,MATCH(G17779,$G$1:$G$17719,0)),MAX($A$2:$A17778)+1)</f>
        <v>13614</v>
      </c>
      <c r="B17779" s="1" t="e">
        <f aca="false">IF(COUNTIF($G$1:$G$17719,G17779&gt;0),0,INDEX($A$1:$A$17719,MATCH(G17779,$G$1:$G$17719,0)))</f>
        <v>#N/A</v>
      </c>
      <c r="C17779" s="1" t="n">
        <f aca="false">IF(H17779="",F17779,H17779)</f>
        <v>0</v>
      </c>
      <c r="E17779" s="1" t="s">
        <v>17636</v>
      </c>
      <c r="F17779" s="5"/>
      <c r="H17779" s="1"/>
      <c r="K17779" s="4" t="s">
        <v>22686</v>
      </c>
    </row>
    <row r="17780" customFormat="false" ht="15" hidden="false" customHeight="true" outlineLevel="0" collapsed="false">
      <c r="A17780" s="1" t="n">
        <f aca="false">IF(IFERROR((MATCH(G17780,$G$1:$G$17719,0)),0),INDEX($A$1:$A$17719,MATCH(G17780,$G$1:$G$17719,0)),MAX($A$2:$A17779)+1)</f>
        <v>13615</v>
      </c>
      <c r="B17780" s="1" t="e">
        <f aca="false">IF(COUNTIF($G$1:$G$17719,G17780&gt;0),0,INDEX($A$1:$A$17719,MATCH(G17780,$G$1:$G$17719,0)))</f>
        <v>#N/A</v>
      </c>
      <c r="C17780" s="1" t="str">
        <f aca="false">IF(H17780="",F17780,H17780)</f>
        <v>property 23 riverbed structure</v>
      </c>
      <c r="D17780" s="1" t="n">
        <v>214</v>
      </c>
      <c r="E17780" s="1" t="s">
        <v>19736</v>
      </c>
      <c r="F17780" s="5" t="s">
        <v>22687</v>
      </c>
      <c r="H17780" s="1"/>
    </row>
    <row r="17781" customFormat="false" ht="15" hidden="false" customHeight="true" outlineLevel="0" collapsed="false">
      <c r="A17781" s="1" t="n">
        <f aca="false">IF(IFERROR((MATCH(G17781,$G$1:$G$17719,0)),0),INDEX($A$1:$A$17719,MATCH(G17781,$G$1:$G$17719,0)),MAX($A$2:$A17780)+1)</f>
        <v>122</v>
      </c>
      <c r="B17781" s="1" t="n">
        <f aca="false">IF(COUNTIF($G$1:$G$17719,G17781&gt;0),0,INDEX($A$1:$A$17719,MATCH(G17781,$G$1:$G$17719,0)))</f>
        <v>122</v>
      </c>
      <c r="C17781" s="1" t="str">
        <f aca="false">IF(H17781="",F17781,H17781)</f>
        <v>Coit GT</v>
      </c>
      <c r="D17781" s="1" t="n">
        <v>168</v>
      </c>
      <c r="E17781" s="1" t="s">
        <v>19843</v>
      </c>
      <c r="F17781" s="5" t="s">
        <v>22688</v>
      </c>
      <c r="G17781" s="1" t="n">
        <v>3281</v>
      </c>
      <c r="H17781" s="1" t="s">
        <v>366</v>
      </c>
      <c r="I17781" s="1" t="n">
        <v>17539</v>
      </c>
      <c r="J17781" s="1" t="s">
        <v>367</v>
      </c>
    </row>
    <row r="17782" customFormat="false" ht="15" hidden="false" customHeight="true" outlineLevel="0" collapsed="false">
      <c r="A17782" s="1" t="n">
        <f aca="false">IF(IFERROR((MATCH(G17782,$G$1:$G$17719,0)),0),INDEX($A$1:$A$17719,MATCH(G17782,$G$1:$G$17719,0)),MAX($A$2:$A17781)+1)</f>
        <v>13616</v>
      </c>
      <c r="B17782" s="1" t="e">
        <f aca="false">IF(COUNTIF($G$1:$G$17719,G17782&gt;0),0,INDEX($A$1:$A$17719,MATCH(G17782,$G$1:$G$17719,0)))</f>
        <v>#N/A</v>
      </c>
      <c r="C17782" s="1" t="str">
        <f aca="false">IF(H17782="",F17782,H17782)</f>
        <v>clean air act settlement/ash pond cleanup effort</v>
      </c>
      <c r="D17782" s="1" t="n">
        <v>155</v>
      </c>
      <c r="E17782" s="1" t="s">
        <v>17642</v>
      </c>
      <c r="F17782" s="5" t="s">
        <v>22689</v>
      </c>
      <c r="H17782" s="1"/>
    </row>
    <row r="17783" customFormat="false" ht="15" hidden="false" customHeight="true" outlineLevel="0" collapsed="false">
      <c r="A17783" s="1" t="n">
        <f aca="false">IF(IFERROR((MATCH(G17783,$G$1:$G$17719,0)),0),INDEX($A$1:$A$17719,MATCH(G17783,$G$1:$G$17719,0)),MAX($A$2:$A17782)+1)</f>
        <v>166</v>
      </c>
      <c r="B17783" s="1" t="n">
        <f aca="false">IF(COUNTIF($G$1:$G$17719,G17783&gt;0),0,INDEX($A$1:$A$17719,MATCH(G17783,$G$1:$G$17719,0)))</f>
        <v>166</v>
      </c>
      <c r="C17783" s="1" t="str">
        <f aca="false">IF(H17783="",F17783,H17783)</f>
        <v>Cunningham</v>
      </c>
      <c r="D17783" s="1" t="n">
        <v>230</v>
      </c>
      <c r="E17783" s="1" t="s">
        <v>19957</v>
      </c>
      <c r="F17783" s="5" t="s">
        <v>22690</v>
      </c>
      <c r="G17783" s="1" t="n">
        <v>2454</v>
      </c>
      <c r="H17783" s="1" t="s">
        <v>488</v>
      </c>
      <c r="I17783" s="1" t="n">
        <v>17718</v>
      </c>
      <c r="J17783" s="1" t="s">
        <v>291</v>
      </c>
    </row>
    <row r="17784" customFormat="false" ht="15" hidden="false" customHeight="true" outlineLevel="0" collapsed="false">
      <c r="A17784" s="1" t="n">
        <f aca="false">IF(IFERROR((MATCH(G17784,$G$1:$G$17719,0)),0),INDEX($A$1:$A$17719,MATCH(G17784,$G$1:$G$17719,0)),MAX($A$2:$A17783)+1)</f>
        <v>13617</v>
      </c>
      <c r="B17784" s="1" t="e">
        <f aca="false">IF(COUNTIF($G$1:$G$17719,G17784&gt;0),0,INDEX($A$1:$A$17719,MATCH(G17784,$G$1:$G$17719,0)))</f>
        <v>#N/A</v>
      </c>
      <c r="C17784" s="1" t="str">
        <f aca="false">IF(H17784="",F17784,H17784)</f>
        <v>hale wind farm</v>
      </c>
      <c r="D17784" s="1" t="n">
        <v>230</v>
      </c>
      <c r="E17784" s="1" t="s">
        <v>19957</v>
      </c>
      <c r="F17784" s="5" t="s">
        <v>22691</v>
      </c>
      <c r="H17784" s="1"/>
    </row>
    <row r="17785" customFormat="false" ht="15" hidden="false" customHeight="true" outlineLevel="0" collapsed="false">
      <c r="A17785" s="1" t="n">
        <f aca="false">IF(IFERROR((MATCH(G17785,$G$1:$G$17719,0)),0),INDEX($A$1:$A$17719,MATCH(G17785,$G$1:$G$17719,0)),MAX($A$2:$A17784)+1)</f>
        <v>310</v>
      </c>
      <c r="B17785" s="1" t="n">
        <f aca="false">IF(COUNTIF($G$1:$G$17719,G17785&gt;0),0,INDEX($A$1:$A$17719,MATCH(G17785,$G$1:$G$17719,0)))</f>
        <v>310</v>
      </c>
      <c r="C17785" s="1" t="str">
        <f aca="false">IF(H17785="",F17785,H17785)</f>
        <v>Jones</v>
      </c>
      <c r="D17785" s="1" t="n">
        <v>230</v>
      </c>
      <c r="E17785" s="1" t="s">
        <v>19957</v>
      </c>
      <c r="F17785" s="5" t="s">
        <v>22692</v>
      </c>
      <c r="G17785" s="1" t="n">
        <v>3482</v>
      </c>
      <c r="H17785" s="1" t="s">
        <v>827</v>
      </c>
      <c r="I17785" s="1" t="n">
        <v>17718</v>
      </c>
      <c r="J17785" s="1" t="s">
        <v>291</v>
      </c>
    </row>
    <row r="17786" customFormat="false" ht="15" hidden="false" customHeight="true" outlineLevel="0" collapsed="false">
      <c r="A17786" s="1" t="n">
        <f aca="false">IF(IFERROR((MATCH(G17786,$G$1:$G$17719,0)),0),INDEX($A$1:$A$17719,MATCH(G17786,$G$1:$G$17719,0)),MAX($A$2:$A17785)+1)</f>
        <v>13618</v>
      </c>
      <c r="B17786" s="1" t="e">
        <f aca="false">IF(COUNTIF($G$1:$G$17719,G17786&gt;0),0,INDEX($A$1:$A$17719,MATCH(G17786,$G$1:$G$17719,0)))</f>
        <v>#N/A</v>
      </c>
      <c r="C17786" s="1" t="str">
        <f aca="false">IF(H17786="",F17786,H17786)</f>
        <v>wind turbine:</v>
      </c>
      <c r="D17786" s="1" t="n">
        <v>230</v>
      </c>
      <c r="E17786" s="1" t="s">
        <v>19957</v>
      </c>
      <c r="F17786" s="5" t="s">
        <v>19449</v>
      </c>
      <c r="H17786" s="1"/>
    </row>
    <row r="17787" customFormat="false" ht="15" hidden="false" customHeight="true" outlineLevel="0" collapsed="false">
      <c r="A17787" s="1" t="n">
        <f aca="false">A15082</f>
        <v>11501</v>
      </c>
      <c r="B17787" s="1" t="e">
        <f aca="false">IF(COUNTIF($G$1:$G$17719,G17787&gt;0),0,INDEX($A$1:$A$17719,MATCH(G17787,$G$1:$G$17719,0)))</f>
        <v>#N/A</v>
      </c>
      <c r="C17787" s="1" t="n">
        <f aca="false">IF(H17787="",F17787,H17787)</f>
        <v>0</v>
      </c>
      <c r="E17787" s="1" t="s">
        <v>19966</v>
      </c>
      <c r="F17787" s="5"/>
      <c r="H17787" s="1"/>
      <c r="K17787" s="4" t="s">
        <v>22686</v>
      </c>
    </row>
    <row r="17788" customFormat="false" ht="15" hidden="false" customHeight="true" outlineLevel="0" collapsed="false">
      <c r="A17788" s="1" t="n">
        <f aca="false">IF(IFERROR((MATCH(G17788,$G$1:$G$17719,0)),0),INDEX($A$1:$A$17719,MATCH(G17788,$G$1:$G$17719,0)),MAX($A$2:$A17787)+1)</f>
        <v>13619</v>
      </c>
      <c r="B17788" s="1" t="e">
        <f aca="false">IF(COUNTIF($G$1:$G$17719,G17788&gt;0),0,INDEX($A$1:$A$17719,MATCH(G17788,$G$1:$G$17719,0)))</f>
        <v>#N/A</v>
      </c>
      <c r="C17788" s="1" t="n">
        <f aca="false">IF(H17788="",F17788,H17788)</f>
        <v>0</v>
      </c>
      <c r="E17788" s="1" t="s">
        <v>17597</v>
      </c>
      <c r="F17788" s="5"/>
      <c r="H17788" s="1"/>
    </row>
    <row r="17789" customFormat="false" ht="15" hidden="false" customHeight="true" outlineLevel="0" collapsed="false">
      <c r="A17789" s="1" t="n">
        <f aca="false">IF(IFERROR((MATCH(G17789,$G$1:$G$17719,0)),0),INDEX($A$1:$A$17719,MATCH(G17789,$G$1:$G$17719,0)),MAX($A$2:$A17788)+1)</f>
        <v>11879</v>
      </c>
      <c r="B17789" s="1" t="n">
        <f aca="false">IF(COUNTIF($G$1:$G$17719,G17789&gt;0),0,INDEX($A$1:$A$17719,MATCH(G17789,$G$1:$G$17719,0)))</f>
        <v>11879</v>
      </c>
      <c r="C17789" s="1" t="str">
        <f aca="false">IF(H17789="",F17789,H17789)</f>
        <v>bonnie mine solar</v>
      </c>
      <c r="D17789" s="1" t="n">
        <v>157</v>
      </c>
      <c r="E17789" s="1" t="s">
        <v>17597</v>
      </c>
      <c r="F17789" s="5" t="s">
        <v>20830</v>
      </c>
      <c r="G17789" s="1" t="n">
        <v>61655</v>
      </c>
      <c r="H17789" s="1" t="s">
        <v>20830</v>
      </c>
      <c r="I17789" s="1" t="n">
        <v>18454</v>
      </c>
      <c r="J17789" s="1" t="s">
        <v>20517</v>
      </c>
    </row>
    <row r="17790" customFormat="false" ht="15" hidden="false" customHeight="true" outlineLevel="0" collapsed="false">
      <c r="A17790" s="1" t="n">
        <f aca="false">IF(IFERROR((MATCH(G17790,$G$1:$G$17719,0)),0),INDEX($A$1:$A$17719,MATCH(G17790,$G$1:$G$17719,0)),MAX($A$2:$A17789)+1)</f>
        <v>11880</v>
      </c>
      <c r="B17790" s="1" t="n">
        <f aca="false">IF(COUNTIF($G$1:$G$17719,G17790&gt;0),0,INDEX($A$1:$A$17719,MATCH(G17790,$G$1:$G$17719,0)))</f>
        <v>11880</v>
      </c>
      <c r="C17790" s="1" t="str">
        <f aca="false">IF(H17790="",F17790,H17790)</f>
        <v>grange hall solar</v>
      </c>
      <c r="D17790" s="1" t="n">
        <v>157</v>
      </c>
      <c r="E17790" s="1" t="s">
        <v>17597</v>
      </c>
      <c r="F17790" s="5" t="s">
        <v>20831</v>
      </c>
      <c r="G17790" s="1" t="n">
        <v>61656</v>
      </c>
      <c r="H17790" s="1" t="s">
        <v>20831</v>
      </c>
      <c r="I17790" s="1" t="n">
        <v>18454</v>
      </c>
      <c r="J17790" s="1" t="s">
        <v>20517</v>
      </c>
    </row>
    <row r="17791" customFormat="false" ht="15" hidden="false" customHeight="true" outlineLevel="0" collapsed="false">
      <c r="A17791" s="1" t="n">
        <f aca="false">IF(IFERROR((MATCH(G17791,$G$1:$G$17719,0)),0),INDEX($A$1:$A$17719,MATCH(G17791,$G$1:$G$17719,0)),MAX($A$2:$A17790)+1)</f>
        <v>11881</v>
      </c>
      <c r="B17791" s="1" t="n">
        <f aca="false">IF(COUNTIF($G$1:$G$17719,G17791&gt;0),0,INDEX($A$1:$A$17719,MATCH(G17791,$G$1:$G$17719,0)))</f>
        <v>11881</v>
      </c>
      <c r="C17791" s="1" t="str">
        <f aca="false">IF(H17791="",F17791,H17791)</f>
        <v>lake hancock solar</v>
      </c>
      <c r="D17791" s="1" t="n">
        <v>157</v>
      </c>
      <c r="E17791" s="1" t="s">
        <v>17597</v>
      </c>
      <c r="F17791" s="5" t="s">
        <v>20832</v>
      </c>
      <c r="G17791" s="1" t="n">
        <v>61657</v>
      </c>
      <c r="H17791" s="1" t="s">
        <v>20832</v>
      </c>
      <c r="I17791" s="1" t="n">
        <v>18454</v>
      </c>
      <c r="J17791" s="1" t="s">
        <v>20517</v>
      </c>
    </row>
    <row r="17792" customFormat="false" ht="15" hidden="false" customHeight="true" outlineLevel="0" collapsed="false">
      <c r="A17792" s="1" t="n">
        <f aca="false">IF(IFERROR((MATCH(G17792,$G$1:$G$17719,0)),0),INDEX($A$1:$A$17719,MATCH(G17792,$G$1:$G$17719,0)),MAX($A$2:$A17791)+1)</f>
        <v>11886</v>
      </c>
      <c r="B17792" s="1" t="n">
        <f aca="false">IF(COUNTIF($G$1:$G$17719,G17792&gt;0),0,INDEX($A$1:$A$17719,MATCH(G17792,$G$1:$G$17719,0)))</f>
        <v>11886</v>
      </c>
      <c r="C17792" s="1" t="str">
        <f aca="false">IF(H17792="",F17792,H17792)</f>
        <v>lithia solar</v>
      </c>
      <c r="D17792" s="1" t="n">
        <v>157</v>
      </c>
      <c r="E17792" s="1" t="s">
        <v>17597</v>
      </c>
      <c r="F17792" s="5" t="s">
        <v>20837</v>
      </c>
      <c r="G17792" s="1" t="n">
        <v>61663</v>
      </c>
      <c r="H17792" s="1" t="s">
        <v>20837</v>
      </c>
      <c r="I17792" s="1" t="n">
        <v>18454</v>
      </c>
      <c r="J17792" s="1" t="s">
        <v>20517</v>
      </c>
    </row>
    <row r="17793" customFormat="false" ht="15" hidden="false" customHeight="true" outlineLevel="0" collapsed="false">
      <c r="A17793" s="1" t="n">
        <f aca="false">IF(IFERROR((MATCH(G17793,$G$1:$G$17719,0)),0),INDEX($A$1:$A$17719,MATCH(G17793,$G$1:$G$17719,0)),MAX($A$2:$A17792)+1)</f>
        <v>11888</v>
      </c>
      <c r="B17793" s="1" t="n">
        <f aca="false">IF(COUNTIF($G$1:$G$17719,G17793&gt;0),0,INDEX($A$1:$A$17719,MATCH(G17793,$G$1:$G$17719,0)))</f>
        <v>11888</v>
      </c>
      <c r="C17793" s="1" t="str">
        <f aca="false">IF(H17793="",F17793,H17793)</f>
        <v>peace creek solar</v>
      </c>
      <c r="D17793" s="1" t="n">
        <v>157</v>
      </c>
      <c r="E17793" s="1" t="s">
        <v>17597</v>
      </c>
      <c r="F17793" s="5" t="s">
        <v>20839</v>
      </c>
      <c r="G17793" s="1" t="n">
        <v>61666</v>
      </c>
      <c r="H17793" s="1" t="s">
        <v>20839</v>
      </c>
      <c r="I17793" s="1" t="n">
        <v>18454</v>
      </c>
      <c r="J17793" s="1" t="s">
        <v>20517</v>
      </c>
    </row>
    <row r="17794" customFormat="false" ht="15" hidden="false" customHeight="true" outlineLevel="0" collapsed="false">
      <c r="A17794" s="1" t="n">
        <f aca="false">IF(IFERROR((MATCH(G17794,$G$1:$G$17719,0)),0),INDEX($A$1:$A$17719,MATCH(G17794,$G$1:$G$17719,0)),MAX($A$2:$A17793)+1)</f>
        <v>594</v>
      </c>
      <c r="B17794" s="1" t="n">
        <f aca="false">IF(COUNTIF($G$1:$G$17719,G17794&gt;0),0,INDEX($A$1:$A$17719,MATCH(G17794,$G$1:$G$17719,0)))</f>
        <v>594</v>
      </c>
      <c r="C17794" s="1" t="str">
        <f aca="false">IF(H17794="",F17794,H17794)</f>
        <v>H Wilson Sundt Generating Station</v>
      </c>
      <c r="D17794" s="1" t="n">
        <v>257</v>
      </c>
      <c r="E17794" s="1" t="s">
        <v>17645</v>
      </c>
      <c r="F17794" s="5" t="s">
        <v>22693</v>
      </c>
      <c r="G17794" s="1" t="n">
        <v>126</v>
      </c>
      <c r="H17794" s="1" t="s">
        <v>1415</v>
      </c>
      <c r="I17794" s="1" t="n">
        <v>24211</v>
      </c>
      <c r="J17794" s="1" t="s">
        <v>462</v>
      </c>
    </row>
    <row r="17795" customFormat="false" ht="15" hidden="false" customHeight="true" outlineLevel="0" collapsed="false">
      <c r="A17795" s="1" t="n">
        <f aca="false">IF(IFERROR((MATCH(G17795,$G$1:$G$17719,0)),0),INDEX($A$1:$A$17719,MATCH(G17795,$G$1:$G$17719,0)),MAX($A$2:$A17794)+1)</f>
        <v>27</v>
      </c>
      <c r="B17795" s="1" t="n">
        <f aca="false">IF(COUNTIF($G$1:$G$17719,G17795&gt;0),0,INDEX($A$1:$A$17719,MATCH(G17795,$G$1:$G$17719,0)))</f>
        <v>27</v>
      </c>
      <c r="C17795" s="1" t="str">
        <f aca="false">IF(H17795="",F17795,H17795)</f>
        <v>Audrain Generating Station</v>
      </c>
      <c r="D17795" s="1" t="n">
        <v>221</v>
      </c>
      <c r="E17795" s="1" t="s">
        <v>20045</v>
      </c>
      <c r="F17795" s="5" t="s">
        <v>22694</v>
      </c>
      <c r="G17795" s="1" t="n">
        <v>55234</v>
      </c>
      <c r="H17795" s="1" t="s">
        <v>103</v>
      </c>
      <c r="I17795" s="1" t="n">
        <v>19436</v>
      </c>
      <c r="J17795" s="1" t="s">
        <v>104</v>
      </c>
    </row>
    <row r="17796" customFormat="false" ht="15" hidden="false" customHeight="true" outlineLevel="0" collapsed="false">
      <c r="A17796" s="1" t="n">
        <f aca="false">IF(IFERROR((MATCH(G17796,$G$1:$G$17719,0)),0),INDEX($A$1:$A$17719,MATCH(G17796,$G$1:$G$17719,0)),MAX($A$2:$A17795)+1)</f>
        <v>13620</v>
      </c>
      <c r="B17796" s="1" t="e">
        <f aca="false">IF(COUNTIF($G$1:$G$17719,G17796&gt;0),0,INDEX($A$1:$A$17719,MATCH(G17796,$G$1:$G$17719,0)))</f>
        <v>#N/A</v>
      </c>
      <c r="C17796" s="1" t="str">
        <f aca="false">IF(H17796="",F17796,H17796)</f>
        <v>barnes jewish solar</v>
      </c>
      <c r="D17796" s="1" t="n">
        <v>221</v>
      </c>
      <c r="E17796" s="1" t="s">
        <v>20045</v>
      </c>
      <c r="F17796" s="5" t="s">
        <v>22695</v>
      </c>
      <c r="H17796" s="1"/>
    </row>
    <row r="17797" customFormat="false" ht="15" hidden="false" customHeight="true" outlineLevel="0" collapsed="false">
      <c r="A17797" s="1" t="n">
        <f aca="false">IF(IFERROR((MATCH(G17797,$G$1:$G$17719,0)),0),INDEX($A$1:$A$17719,MATCH(G17797,$G$1:$G$17719,0)),MAX($A$2:$A17796)+1)</f>
        <v>187</v>
      </c>
      <c r="B17797" s="1" t="n">
        <f aca="false">IF(COUNTIF($G$1:$G$17719,G17797&gt;0),0,INDEX($A$1:$A$17719,MATCH(G17797,$G$1:$G$17719,0)))</f>
        <v>187</v>
      </c>
      <c r="C17797" s="1" t="str">
        <f aca="false">IF(H17797="",F17797,H17797)</f>
        <v>Fairgrounds</v>
      </c>
      <c r="D17797" s="1" t="n">
        <v>221</v>
      </c>
      <c r="E17797" s="1" t="s">
        <v>20045</v>
      </c>
      <c r="F17797" s="5" t="s">
        <v>22696</v>
      </c>
      <c r="G17797" s="1" t="n">
        <v>2082</v>
      </c>
      <c r="H17797" s="1" t="s">
        <v>541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IF(IFERROR((MATCH(G17798,$G$1:$G$17719,0)),0),INDEX($A$1:$A$17719,MATCH(G17798,$G$1:$G$17719,0)),MAX($A$2:$A17797)+1)</f>
        <v>274</v>
      </c>
      <c r="B17798" s="1" t="n">
        <f aca="false">IF(COUNTIF($G$1:$G$17719,G17798&gt;0),0,INDEX($A$1:$A$17719,MATCH(G17798,$G$1:$G$17719,0)))</f>
        <v>274</v>
      </c>
      <c r="C17798" s="1" t="str">
        <f aca="false">IF(H17798="",F17798,H17798)</f>
        <v>Howard Bend</v>
      </c>
      <c r="D17798" s="1" t="n">
        <v>221</v>
      </c>
      <c r="E17798" s="1" t="s">
        <v>20045</v>
      </c>
      <c r="F17798" s="5" t="s">
        <v>22697</v>
      </c>
      <c r="G17798" s="1" t="n">
        <v>2102</v>
      </c>
      <c r="H17798" s="1" t="s">
        <v>745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IF(IFERROR((MATCH(G17799,$G$1:$G$17719,0)),0),INDEX($A$1:$A$17719,MATCH(G17799,$G$1:$G$17719,0)),MAX($A$2:$A17798)+1)</f>
        <v>303</v>
      </c>
      <c r="B17799" s="1" t="n">
        <f aca="false">IF(COUNTIF($G$1:$G$17719,G17799&gt;0),0,INDEX($A$1:$A$17719,MATCH(G17799,$G$1:$G$17719,0)))</f>
        <v>303</v>
      </c>
      <c r="C17799" s="1" t="str">
        <f aca="false">IF(H17799="",F17799,H17799)</f>
        <v>Kirksville</v>
      </c>
      <c r="D17799" s="1" t="n">
        <v>221</v>
      </c>
      <c r="E17799" s="1" t="s">
        <v>20045</v>
      </c>
      <c r="F17799" s="5" t="s">
        <v>22698</v>
      </c>
      <c r="G17799" s="1" t="n">
        <v>2083</v>
      </c>
      <c r="H17799" s="1" t="s">
        <v>810</v>
      </c>
      <c r="I17799" s="1" t="n">
        <v>19436</v>
      </c>
      <c r="J17799" s="1" t="s">
        <v>104</v>
      </c>
    </row>
    <row r="17800" customFormat="false" ht="15" hidden="false" customHeight="true" outlineLevel="0" collapsed="false">
      <c r="A17800" s="1" t="n">
        <f aca="false">IF(IFERROR((MATCH(G17800,$G$1:$G$17719,0)),0),INDEX($A$1:$A$17719,MATCH(G17800,$G$1:$G$17719,0)),MAX($A$2:$A17799)+1)</f>
        <v>13621</v>
      </c>
      <c r="B17800" s="1" t="e">
        <f aca="false">IF(COUNTIF($G$1:$G$17719,G17800&gt;0),0,INDEX($A$1:$A$17719,MATCH(G17800,$G$1:$G$17719,0)))</f>
        <v>#N/A</v>
      </c>
      <c r="C17800" s="1" t="str">
        <f aca="false">IF(H17800="",F17800,H17800)</f>
        <v>lambert community solar</v>
      </c>
      <c r="D17800" s="1" t="n">
        <v>221</v>
      </c>
      <c r="E17800" s="1" t="s">
        <v>20045</v>
      </c>
      <c r="F17800" s="5" t="s">
        <v>22699</v>
      </c>
      <c r="H17800" s="1"/>
    </row>
    <row r="17801" customFormat="false" ht="15" hidden="false" customHeight="true" outlineLevel="0" collapsed="false">
      <c r="A17801" s="1" t="n">
        <f aca="false">IF(IFERROR((MATCH(G17801,$G$1:$G$17719,0)),0),INDEX($A$1:$A$17719,MATCH(G17801,$G$1:$G$17719,0)),MAX($A$2:$A17800)+1)</f>
        <v>409</v>
      </c>
      <c r="B17801" s="1" t="n">
        <f aca="false">IF(COUNTIF($G$1:$G$17719,G17801&gt;0),0,INDEX($A$1:$A$17719,MATCH(G17801,$G$1:$G$17719,0)))</f>
        <v>409</v>
      </c>
      <c r="C17801" s="1" t="str">
        <f aca="false">IF(H17801="",F17801,H17801)</f>
        <v>Meramec</v>
      </c>
      <c r="D17801" s="1" t="n">
        <v>221</v>
      </c>
      <c r="E17801" s="1" t="s">
        <v>20045</v>
      </c>
      <c r="F17801" s="5" t="s">
        <v>22700</v>
      </c>
      <c r="G17801" s="1" t="n">
        <v>2104</v>
      </c>
      <c r="H17801" s="1" t="s">
        <v>1019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IF(IFERROR((MATCH(G17802,$G$1:$G$17719,0)),0),INDEX($A$1:$A$17719,MATCH(G17802,$G$1:$G$17719,0)),MAX($A$2:$A17801)+1)</f>
        <v>368</v>
      </c>
      <c r="B17802" s="1" t="n">
        <f aca="false">IF(COUNTIF($G$1:$G$17719,G17802&gt;0),0,INDEX($A$1:$A$17719,MATCH(G17802,$G$1:$G$17719,0)))</f>
        <v>368</v>
      </c>
      <c r="C17802" s="1" t="str">
        <f aca="false">IF(H17802="",F17802,H17802)</f>
        <v>Mexico</v>
      </c>
      <c r="D17802" s="1" t="n">
        <v>221</v>
      </c>
      <c r="E17802" s="1" t="s">
        <v>20045</v>
      </c>
      <c r="F17802" s="5" t="s">
        <v>22701</v>
      </c>
      <c r="G17802" s="1" t="n">
        <v>6650</v>
      </c>
      <c r="H17802" s="1" t="s">
        <v>940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IF(IFERROR((MATCH(G17803,$G$1:$G$17719,0)),0),INDEX($A$1:$A$17719,MATCH(G17803,$G$1:$G$17719,0)),MAX($A$2:$A17802)+1)</f>
        <v>394</v>
      </c>
      <c r="B17803" s="1" t="n">
        <f aca="false">IF(COUNTIF($G$1:$G$17719,G17803&gt;0),0,INDEX($A$1:$A$17719,MATCH(G17803,$G$1:$G$17719,0)))</f>
        <v>394</v>
      </c>
      <c r="C17803" s="1" t="str">
        <f aca="false">IF(H17803="",F17803,H17803)</f>
        <v>Moreau</v>
      </c>
      <c r="D17803" s="1" t="n">
        <v>221</v>
      </c>
      <c r="E17803" s="1" t="s">
        <v>20045</v>
      </c>
      <c r="F17803" s="5" t="s">
        <v>22702</v>
      </c>
      <c r="G17803" s="1" t="n">
        <v>6652</v>
      </c>
      <c r="H17803" s="1" t="s">
        <v>992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IF(IFERROR((MATCH(G17804,$G$1:$G$17719,0)),0),INDEX($A$1:$A$17719,MATCH(G17804,$G$1:$G$17719,0)),MAX($A$2:$A17803)+1)</f>
        <v>444</v>
      </c>
      <c r="B17804" s="1" t="n">
        <f aca="false">IF(COUNTIF($G$1:$G$17719,G17804&gt;0),0,INDEX($A$1:$A$17719,MATCH(G17804,$G$1:$G$17719,0)))</f>
        <v>444</v>
      </c>
      <c r="C17804" s="1" t="str">
        <f aca="false">IF(H17804="",F17804,H17804)</f>
        <v>Peno Creek</v>
      </c>
      <c r="D17804" s="1" t="n">
        <v>221</v>
      </c>
      <c r="E17804" s="1" t="s">
        <v>20045</v>
      </c>
      <c r="F17804" s="5" t="s">
        <v>22703</v>
      </c>
      <c r="G17804" s="1" t="n">
        <v>7964</v>
      </c>
      <c r="H17804" s="1" t="s">
        <v>1095</v>
      </c>
      <c r="I17804" s="1" t="n">
        <v>19436</v>
      </c>
      <c r="J17804" s="1" t="s">
        <v>104</v>
      </c>
    </row>
    <row r="17805" customFormat="false" ht="15" hidden="false" customHeight="true" outlineLevel="0" collapsed="false">
      <c r="A17805" s="1" t="n">
        <f aca="false">IF(IFERROR((MATCH(G17805,$G$1:$G$17719,0)),0),INDEX($A$1:$A$17719,MATCH(G17805,$G$1:$G$17719,0)),MAX($A$2:$A17804)+1)</f>
        <v>13622</v>
      </c>
      <c r="B17805" s="1" t="e">
        <f aca="false">IF(COUNTIF($G$1:$G$17719,G17805&gt;0),0,INDEX($A$1:$A$17719,MATCH(G17805,$G$1:$G$17719,0)))</f>
        <v>#N/A</v>
      </c>
      <c r="C17805" s="1" t="str">
        <f aca="false">IF(H17805="",F17805,H17805)</f>
        <v>solar photovoltiac</v>
      </c>
      <c r="D17805" s="1" t="n">
        <v>221</v>
      </c>
      <c r="E17805" s="1" t="s">
        <v>20045</v>
      </c>
      <c r="F17805" s="5" t="s">
        <v>22704</v>
      </c>
      <c r="H17805" s="1"/>
    </row>
    <row r="17806" customFormat="false" ht="15" hidden="false" customHeight="true" outlineLevel="0" collapsed="false">
      <c r="A17806" s="1" t="n">
        <f aca="false">IF(IFERROR((MATCH(G17806,$G$1:$G$17719,0)),0),INDEX($A$1:$A$17719,MATCH(G17806,$G$1:$G$17719,0)),MAX($A$2:$A17805)+1)</f>
        <v>626</v>
      </c>
      <c r="B17806" s="1" t="n">
        <f aca="false">IF(COUNTIF($G$1:$G$17719,G17806&gt;0),0,INDEX($A$1:$A$17719,MATCH(G17806,$G$1:$G$17719,0)))</f>
        <v>626</v>
      </c>
      <c r="C17806" s="1" t="str">
        <f aca="false">IF(H17806="",F17806,H17806)</f>
        <v>Venice</v>
      </c>
      <c r="D17806" s="1" t="n">
        <v>221</v>
      </c>
      <c r="E17806" s="1" t="s">
        <v>20045</v>
      </c>
      <c r="F17806" s="5" t="s">
        <v>22705</v>
      </c>
      <c r="G17806" s="1" t="n">
        <v>913</v>
      </c>
      <c r="H17806" s="1" t="s">
        <v>1491</v>
      </c>
      <c r="I17806" s="1" t="n">
        <v>19436</v>
      </c>
      <c r="J17806" s="1" t="s">
        <v>104</v>
      </c>
    </row>
    <row r="17807" customFormat="false" ht="15" hidden="false" customHeight="true" outlineLevel="0" collapsed="false">
      <c r="A17807" s="1" t="n">
        <f aca="false">IF(IFERROR((MATCH(G17807,$G$1:$G$17719,0)),0),INDEX($A$1:$A$17719,MATCH(G17807,$G$1:$G$17719,0)),MAX($A$2:$A17806)+1)</f>
        <v>12191</v>
      </c>
      <c r="B17807" s="1" t="n">
        <f aca="false">IF(COUNTIF($G$1:$G$17719,G17807&gt;0),0,INDEX($A$1:$A$17719,MATCH(G17807,$G$1:$G$17719,0)))</f>
        <v>12191</v>
      </c>
      <c r="C17807" s="1" t="str">
        <f aca="false">IF(H17807="",F17807,H17807)</f>
        <v>colonial trail west</v>
      </c>
      <c r="D17807" s="1" t="n">
        <v>164</v>
      </c>
      <c r="E17807" s="1" t="s">
        <v>17600</v>
      </c>
      <c r="F17807" s="5" t="s">
        <v>21162</v>
      </c>
      <c r="G17807" s="1" t="n">
        <v>61985</v>
      </c>
      <c r="H17807" s="1" t="s">
        <v>21162</v>
      </c>
      <c r="I17807" s="1" t="n">
        <v>58468</v>
      </c>
      <c r="J17807" s="1" t="s">
        <v>20529</v>
      </c>
    </row>
    <row r="17808" customFormat="false" ht="15" hidden="false" customHeight="true" outlineLevel="0" collapsed="false">
      <c r="A17808" s="1" t="n">
        <f aca="false">IF(IFERROR((MATCH(G17808,$G$1:$G$17719,0)),0),INDEX($A$1:$A$17719,MATCH(G17808,$G$1:$G$17719,0)),MAX($A$2:$A17807)+1)</f>
        <v>13623</v>
      </c>
      <c r="B17808" s="1" t="e">
        <f aca="false">IF(COUNTIF($G$1:$G$17719,G17808&gt;0),0,INDEX($A$1:$A$17719,MATCH(G17808,$G$1:$G$17719,0)))</f>
        <v>#N/A</v>
      </c>
      <c r="C17808" s="1" t="str">
        <f aca="false">IF(H17808="",F17808,H17808)</f>
        <v>community solar 01</v>
      </c>
      <c r="D17808" s="1" t="n">
        <v>164</v>
      </c>
      <c r="E17808" s="1" t="s">
        <v>17600</v>
      </c>
      <c r="F17808" s="5" t="s">
        <v>22706</v>
      </c>
      <c r="H17808" s="1"/>
    </row>
    <row r="17809" customFormat="false" ht="15" hidden="false" customHeight="true" outlineLevel="0" collapsed="false">
      <c r="A17809" s="1" t="n">
        <f aca="false">IF(IFERROR((MATCH(G17809,$G$1:$G$17719,0)),0),INDEX($A$1:$A$17719,MATCH(G17809,$G$1:$G$17719,0)),MAX($A$2:$A17808)+1)</f>
        <v>13624</v>
      </c>
      <c r="B17809" s="1" t="e">
        <f aca="false">IF(COUNTIF($G$1:$G$17719,G17809&gt;0),0,INDEX($A$1:$A$17719,MATCH(G17809,$G$1:$G$17719,0)))</f>
        <v>#N/A</v>
      </c>
      <c r="C17809" s="1" t="str">
        <f aca="false">IF(H17809="",F17809,H17809)</f>
        <v>gloucester solar</v>
      </c>
      <c r="D17809" s="1" t="n">
        <v>164</v>
      </c>
      <c r="E17809" s="1" t="s">
        <v>17600</v>
      </c>
      <c r="F17809" s="5" t="s">
        <v>22707</v>
      </c>
      <c r="G17809" s="1" t="n">
        <v>63031</v>
      </c>
      <c r="H17809" s="1" t="s">
        <v>22707</v>
      </c>
      <c r="I17809" s="1" t="n">
        <v>5248</v>
      </c>
      <c r="J17809" s="1" t="s">
        <v>22708</v>
      </c>
    </row>
    <row r="17810" customFormat="false" ht="15" hidden="false" customHeight="true" outlineLevel="0" collapsed="false">
      <c r="A17810" s="1" t="n">
        <f aca="false">IF(IFERROR((MATCH(G17810,$G$1:$G$17719,0)),0),INDEX($A$1:$A$17719,MATCH(G17810,$G$1:$G$17719,0)),MAX($A$2:$A17809)+1)</f>
        <v>13625</v>
      </c>
      <c r="B17810" s="1" t="e">
        <f aca="false">IF(COUNTIF($G$1:$G$17719,G17810&gt;0),0,INDEX($A$1:$A$17719,MATCH(G17810,$G$1:$G$17719,0)))</f>
        <v>#N/A</v>
      </c>
      <c r="C17810" s="1" t="str">
        <f aca="false">IF(H17810="",F17810,H17810)</f>
        <v>gutenberg solar</v>
      </c>
      <c r="D17810" s="1" t="n">
        <v>164</v>
      </c>
      <c r="E17810" s="1" t="s">
        <v>17600</v>
      </c>
      <c r="F17810" s="5" t="s">
        <v>22709</v>
      </c>
      <c r="G17810" s="1" t="n">
        <v>63076</v>
      </c>
      <c r="H17810" s="1" t="s">
        <v>22709</v>
      </c>
      <c r="I17810" s="1" t="n">
        <v>5248</v>
      </c>
      <c r="J17810" s="1" t="s">
        <v>22708</v>
      </c>
    </row>
    <row r="17811" customFormat="false" ht="15" hidden="false" customHeight="true" outlineLevel="0" collapsed="false">
      <c r="A17811" s="1" t="n">
        <f aca="false">IF(IFERROR((MATCH(G17811,$G$1:$G$17719,0)),0),INDEX($A$1:$A$17719,MATCH(G17811,$G$1:$G$17719,0)),MAX($A$2:$A17810)+1)</f>
        <v>13626</v>
      </c>
      <c r="B17811" s="1" t="e">
        <f aca="false">IF(COUNTIF($G$1:$G$17719,G17811&gt;0),0,INDEX($A$1:$A$17719,MATCH(G17811,$G$1:$G$17719,0)))</f>
        <v>#N/A</v>
      </c>
      <c r="C17811" s="1" t="str">
        <f aca="false">IF(H17811="",F17811,H17811)</f>
        <v>other</v>
      </c>
      <c r="D17811" s="1" t="n">
        <v>280</v>
      </c>
      <c r="E17811" s="1" t="s">
        <v>17652</v>
      </c>
      <c r="F17811" s="5" t="s">
        <v>18920</v>
      </c>
      <c r="H17811" s="1"/>
    </row>
    <row r="17812" customFormat="false" ht="15" hidden="false" customHeight="true" outlineLevel="0" collapsed="false">
      <c r="A17812" s="1" t="n">
        <f aca="false">IF(IFERROR((MATCH(G17812,$G$1:$G$17719,0)),0),INDEX($A$1:$A$17719,MATCH(G17812,$G$1:$G$17719,0)),MAX($A$2:$A17811)+1)</f>
        <v>13627</v>
      </c>
      <c r="B17812" s="1" t="e">
        <f aca="false">IF(COUNTIF($G$1:$G$17719,G17812&gt;0),0,INDEX($A$1:$A$17719,MATCH(G17812,$G$1:$G$17719,0)))</f>
        <v>#N/A</v>
      </c>
      <c r="C17812" s="1" t="str">
        <f aca="false">IF(H17812="",F17812,H17812)</f>
        <v>wind turbines</v>
      </c>
      <c r="D17812" s="1" t="n">
        <v>280</v>
      </c>
      <c r="E17812" s="1" t="s">
        <v>17652</v>
      </c>
      <c r="F17812" s="5" t="s">
        <v>22659</v>
      </c>
      <c r="H17812" s="1"/>
    </row>
    <row r="17813" customFormat="false" ht="15" hidden="false" customHeight="true" outlineLevel="0" collapsed="false">
      <c r="A17813" s="1" t="n">
        <f aca="false">IF(IFERROR((MATCH(G17813,$G$1:$G$17719,0)),0),INDEX($A$1:$A$17719,MATCH(G17813,$G$1:$G$17719,0)),MAX($A$2:$A17812)+1)</f>
        <v>583</v>
      </c>
      <c r="B17813" s="1" t="n">
        <f aca="false">IF(COUNTIF($G$1:$G$17719,G17813&gt;0),0,INDEX($A$1:$A$17719,MATCH(G17813,$G$1:$G$17719,0)))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IF(IFERROR((MATCH(G17814,$G$1:$G$17719,0)),0),INDEX($A$1:$A$17719,MATCH(G17814,$G$1:$G$17719,0)),MAX($A$2:$A17813)+1)</f>
        <v>583</v>
      </c>
      <c r="B17814" s="1" t="n">
        <f aca="false">IF(COUNTIF($G$1:$G$17719,G17814&gt;0),0,INDEX($A$1:$A$17719,MATCH(G17814,$G$1:$G$17719,0)))</f>
        <v>583</v>
      </c>
      <c r="C17814" s="1" t="str">
        <f aca="false">IF(H17814="",F17814,H17814)</f>
        <v>Sheboygan Falls</v>
      </c>
      <c r="D17814" s="1" t="n">
        <v>219</v>
      </c>
      <c r="E17814" s="1" t="s">
        <v>20262</v>
      </c>
      <c r="F17814" s="5" t="s">
        <v>22711</v>
      </c>
      <c r="G17814" s="1" t="n">
        <v>56166</v>
      </c>
      <c r="H17814" s="1" t="s">
        <v>1381</v>
      </c>
      <c r="I17814" s="1" t="n">
        <v>20856</v>
      </c>
      <c r="J17814" s="1" t="s">
        <v>167</v>
      </c>
    </row>
    <row r="17815" customFormat="false" ht="15" hidden="false" customHeight="true" outlineLevel="0" collapsed="false">
      <c r="A17815" s="1" t="n">
        <f aca="false">IF(IFERROR((MATCH(G17815,$G$1:$G$17719,0)),0),INDEX($A$1:$A$17719,MATCH(G17815,$G$1:$G$17719,0)),MAX($A$2:$A17814)+1)</f>
        <v>470</v>
      </c>
      <c r="B17815" s="1" t="n">
        <f aca="false">IF(COUNTIF($G$1:$G$17719,G17815&gt;0),0,INDEX($A$1:$A$17719,MATCH(G17815,$G$1:$G$17719,0)))</f>
        <v>470</v>
      </c>
      <c r="C17815" s="1" t="str">
        <f aca="false">IF(H17815="",F17815,H17815)</f>
        <v>Weston</v>
      </c>
      <c r="D17815" s="1" t="n">
        <v>187</v>
      </c>
      <c r="E17815" s="1" t="s">
        <v>17602</v>
      </c>
      <c r="F17815" s="5" t="s">
        <v>22712</v>
      </c>
      <c r="G17815" s="1" t="n">
        <v>4078</v>
      </c>
      <c r="H17815" s="1" t="s">
        <v>1152</v>
      </c>
      <c r="I17815" s="1" t="n">
        <v>20860</v>
      </c>
      <c r="J17815" s="1" t="s">
        <v>465</v>
      </c>
    </row>
    <row r="17816" customFormat="false" ht="15" hidden="false" customHeight="true" outlineLevel="0" collapsed="false">
      <c r="A17816" s="1" t="n">
        <f aca="false">IF(IFERROR((MATCH(G17816,$G$1:$G$17719,0)),0),INDEX($A$1:$A$17719,MATCH(G17816,$G$1:$G$17719,0)),MAX($A$2:$A17815)+1)</f>
        <v>13628</v>
      </c>
      <c r="B17816" s="1" t="e">
        <f aca="false">IF(COUNTIF($G$1:$G$17719,G17816&gt;0),0,INDEX($A$1:$A$17719,MATCH(G17816,$G$1:$G$17719,0)))</f>
        <v>#N/A</v>
      </c>
      <c r="C17816" s="1" t="str">
        <f aca="false">IF(H17816="",F17816,H17816)</f>
        <v>wrpc total</v>
      </c>
      <c r="D17816" s="1" t="n">
        <v>189</v>
      </c>
      <c r="E17816" s="1" t="s">
        <v>20352</v>
      </c>
      <c r="F17816" s="5" t="s">
        <v>20533</v>
      </c>
      <c r="H17816" s="1"/>
    </row>
    <row r="17817" customFormat="false" ht="15" hidden="false" customHeight="true" outlineLevel="0" collapsed="false">
      <c r="A17817" s="1" t="n">
        <f aca="false">IF(IFERROR((MATCH(G17817,$G$1:$G$17719,0)),0),INDEX($A$1:$A$17719,MATCH(G17817,$G$1:$G$17719,0)),MAX($A$2:$A17816)+1)</f>
        <v>13629</v>
      </c>
      <c r="B17817" s="1" t="e">
        <f aca="false">IF(COUNTIF($G$1:$G$17719,G17817&gt;0),0,INDEX($A$1:$A$17719,MATCH(G17817,$G$1:$G$17719,0)))</f>
        <v>#N/A</v>
      </c>
      <c r="C17817" s="1" t="str">
        <f aca="false">IF(H17817="",F17817,H17817)</f>
        <v>(amounts are for the total of all 124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IF(IFERROR((MATCH(G17818,$G$1:$G$17719,0)),0),INDEX($A$1:$A$17719,MATCH(G17818,$G$1:$G$17719,0)),MAX($A$2:$A17817)+1)</f>
        <v>13630</v>
      </c>
      <c r="B17818" s="1" t="e">
        <f aca="false">IF(COUNTIF($G$1:$G$17719,G17818&gt;0),0,INDEX($A$1:$A$17719,MATCH(G17818,$G$1:$G$17719,0)))</f>
        <v>#N/A</v>
      </c>
      <c r="C17818" s="1" t="str">
        <f aca="false">IF(H17818="",F17818,H17818)</f>
        <v>(amounts are for the total of all 244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IF(IFERROR((MATCH(G17819,$G$1:$G$17719,0)),0),INDEX($A$1:$A$17719,MATCH(G17819,$G$1:$G$17719,0)),MAX($A$2:$A17818)+1)</f>
        <v>13631</v>
      </c>
      <c r="B17819" s="1" t="e">
        <f aca="false">IF(COUNTIF($G$1:$G$17719,G17819&gt;0),0,INDEX($A$1:$A$17719,MATCH(G17819,$G$1:$G$17719,0)))</f>
        <v>#N/A</v>
      </c>
      <c r="C17819" s="1" t="str">
        <f aca="false">IF(H17819="",F17819,H17819)</f>
        <v>(amounts are for the total of all 315 units)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IF(IFERROR((MATCH(G17820,$G$1:$G$17719,0)),0),INDEX($A$1:$A$17719,MATCH(G17820,$G$1:$G$17719,0)),MAX($A$2:$A17819)+1)</f>
        <v>13632</v>
      </c>
      <c r="B17820" s="1" t="e">
        <f aca="false">IF(COUNTIF($G$1:$G$17719,G17820&gt;0),0,INDEX($A$1:$A$17719,MATCH(G17820,$G$1:$G$17719,0)))</f>
        <v>#N/A</v>
      </c>
      <c r="C17820" s="1" t="str">
        <f aca="false">IF(H17820="",F17820,H17820)</f>
        <v>5 units @4.2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IF(IFERROR((MATCH(G17821,$G$1:$G$17719,0)),0),INDEX($A$1:$A$17719,MATCH(G17821,$G$1:$G$17719,0)),MAX($A$2:$A17820)+1)</f>
        <v>13633</v>
      </c>
      <c r="B17821" s="1" t="e">
        <f aca="false">IF(COUNTIF($G$1:$G$17719,G17821&gt;0),0,INDEX($A$1:$A$17719,MATCH(G17821,$G$1:$G$17719,0)))</f>
        <v>#N/A</v>
      </c>
      <c r="C17821" s="1" t="str">
        <f aca="false">IF(H17821="",F17821,H17821)</f>
        <v>64 units @ 2.2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IF(IFERROR((MATCH(G17822,$G$1:$G$17719,0)),0),INDEX($A$1:$A$17719,MATCH(G17822,$G$1:$G$17719,0)),MAX($A$2:$A17821)+1)</f>
        <v>13634</v>
      </c>
      <c r="B17822" s="1" t="e">
        <f aca="false">IF(COUNTIF($G$1:$G$17719,G17822&gt;0),0,INDEX($A$1:$A$17719,MATCH(G17822,$G$1:$G$17719,0)))</f>
        <v>#N/A</v>
      </c>
      <c r="C17822" s="1" t="str">
        <f aca="false">IF(H17822="",F17822,H17822)</f>
        <v>73 units @ 2.52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IF(IFERROR((MATCH(G17823,$G$1:$G$17719,0)),0),INDEX($A$1:$A$17719,MATCH(G17823,$G$1:$G$17719,0)),MAX($A$2:$A17822)+1)</f>
        <v>13635</v>
      </c>
      <c r="B17823" s="1" t="e">
        <f aca="false">IF(COUNTIF($G$1:$G$17719,G17823&gt;0),0,INDEX($A$1:$A$17719,MATCH(G17823,$G$1:$G$17719,0)))</f>
        <v>#N/A</v>
      </c>
      <c r="C17823" s="1" t="str">
        <f aca="false">IF(H17823="",F17823,H17823)</f>
        <v>76 units @ 1.62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IF(IFERROR((MATCH(G17824,$G$1:$G$17719,0)),0),INDEX($A$1:$A$17719,MATCH(G17824,$G$1:$G$17719,0)),MAX($A$2:$A17823)+1)</f>
        <v>13636</v>
      </c>
      <c r="B17824" s="1" t="e">
        <f aca="false">IF(COUNTIF($G$1:$G$17719,G17824&gt;0),0,INDEX($A$1:$A$17719,MATCH(G17824,$G$1:$G$17719,0)))</f>
        <v>#N/A</v>
      </c>
      <c r="C17824" s="1" t="str">
        <f aca="false">IF(H17824="",F17824,H17824)</f>
        <v>80 units @ 1.62 mw &amp; 13 units @ 2.3 mw each)</v>
      </c>
      <c r="D17824" s="1" t="n">
        <v>251</v>
      </c>
      <c r="E17824" s="1" t="s">
        <v>17605</v>
      </c>
      <c r="F17824" s="5" t="s">
        <v>22720</v>
      </c>
      <c r="H17824" s="1"/>
    </row>
    <row r="17825" customFormat="false" ht="15" hidden="false" customHeight="true" outlineLevel="0" collapsed="false">
      <c r="A17825" s="1" t="n">
        <f aca="false">IF(IFERROR((MATCH(G17825,$G$1:$G$17719,0)),0),INDEX($A$1:$A$17719,MATCH(G17825,$G$1:$G$17719,0)),MAX($A$2:$A17824)+1)</f>
        <v>11639</v>
      </c>
      <c r="B17825" s="1" t="n">
        <f aca="false">IF(COUNTIF($G$1:$G$17719,G17825&gt;0),0,INDEX($A$1:$A$17719,MATCH(G17825,$G$1:$G$17719,0)))</f>
        <v>11639</v>
      </c>
      <c r="C17825" s="1" t="str">
        <f aca="false">IF(H17825="",F17825,H17825)</f>
        <v>arbor hill wind farm</v>
      </c>
      <c r="D17825" s="1" t="n">
        <v>251</v>
      </c>
      <c r="E17825" s="1" t="s">
        <v>17605</v>
      </c>
      <c r="F17825" s="5" t="s">
        <v>22721</v>
      </c>
      <c r="G17825" s="1" t="n">
        <v>62132</v>
      </c>
      <c r="H17825" s="1" t="s">
        <v>20548</v>
      </c>
      <c r="I17825" s="1" t="n">
        <v>12341</v>
      </c>
      <c r="J17825" s="1" t="s">
        <v>20549</v>
      </c>
    </row>
    <row r="17826" customFormat="false" ht="15" hidden="false" customHeight="true" outlineLevel="0" collapsed="false">
      <c r="A17826" s="1" t="n">
        <f aca="false">IF(IFERROR((MATCH(G17826,$G$1:$G$17719,0)),0),INDEX($A$1:$A$17719,MATCH(G17826,$G$1:$G$17719,0)),MAX($A$2:$A17825)+1)</f>
        <v>691</v>
      </c>
      <c r="B17826" s="1" t="n">
        <f aca="false">IF(COUNTIF($G$1:$G$17719,G17826&gt;0),0,INDEX($A$1:$A$17719,MATCH(G17826,$G$1:$G$17719,0)))</f>
        <v>691</v>
      </c>
      <c r="C17826" s="1" t="str">
        <f aca="false">IF(H17826="",F17826,H17826)</f>
        <v>Carroll Wind Farm</v>
      </c>
      <c r="D17826" s="1" t="n">
        <v>251</v>
      </c>
      <c r="E17826" s="1" t="s">
        <v>17605</v>
      </c>
      <c r="F17826" s="5" t="s">
        <v>22722</v>
      </c>
      <c r="G17826" s="1" t="n">
        <v>56809</v>
      </c>
      <c r="H17826" s="1" t="s">
        <v>1636</v>
      </c>
      <c r="I17826" s="1" t="n">
        <v>12341</v>
      </c>
      <c r="J17826" s="1" t="s">
        <v>409</v>
      </c>
    </row>
    <row r="17827" customFormat="false" ht="15" hidden="false" customHeight="true" outlineLevel="0" collapsed="false">
      <c r="A17827" s="1" t="n">
        <f aca="false">IF(IFERROR((MATCH(G17827,$G$1:$G$17719,0)),0),INDEX($A$1:$A$17719,MATCH(G17827,$G$1:$G$17719,0)),MAX($A$2:$A17826)+1)</f>
        <v>12955</v>
      </c>
      <c r="B17827" s="1" t="n">
        <f aca="false">IF(COUNTIF($G$1:$G$17719,G17827&gt;0),0,INDEX($A$1:$A$17719,MATCH(G17827,$G$1:$G$17719,0)))</f>
        <v>12955</v>
      </c>
      <c r="C17827" s="1" t="str">
        <f aca="false">IF(H17827="",F17827,H17827)</f>
        <v>ida grove ii</v>
      </c>
      <c r="D17827" s="1" t="n">
        <v>251</v>
      </c>
      <c r="E17827" s="1" t="s">
        <v>17605</v>
      </c>
      <c r="F17827" s="5" t="s">
        <v>22723</v>
      </c>
      <c r="G17827" s="1" t="n">
        <v>62795</v>
      </c>
      <c r="H17827" s="1" t="s">
        <v>21952</v>
      </c>
      <c r="I17827" s="1" t="n">
        <v>12341</v>
      </c>
      <c r="J17827" s="1" t="s">
        <v>20549</v>
      </c>
    </row>
    <row r="17828" customFormat="false" ht="15" hidden="false" customHeight="true" outlineLevel="0" collapsed="false">
      <c r="A17828" s="1" t="n">
        <f aca="false">IF(IFERROR((MATCH(G17828,$G$1:$G$17719,0)),0),INDEX($A$1:$A$17719,MATCH(G17828,$G$1:$G$17719,0)),MAX($A$2:$A17827)+1)</f>
        <v>10709</v>
      </c>
      <c r="B17828" s="1" t="n">
        <f aca="false">IF(COUNTIF($G$1:$G$17719,G17828&gt;0),0,INDEX($A$1:$A$17719,MATCH(G17828,$G$1:$G$17719,0)))</f>
        <v>10709</v>
      </c>
      <c r="C17828" s="1" t="str">
        <f aca="false">IF(H17828="",F17828,H17828)</f>
        <v>Orient Wind Farm</v>
      </c>
      <c r="D17828" s="1" t="n">
        <v>251</v>
      </c>
      <c r="E17828" s="1" t="s">
        <v>17605</v>
      </c>
      <c r="F17828" s="5" t="s">
        <v>22724</v>
      </c>
      <c r="G17828" s="1" t="n">
        <v>61077</v>
      </c>
      <c r="H17828" s="1" t="s">
        <v>17075</v>
      </c>
      <c r="I17828" s="1" t="n">
        <v>12341</v>
      </c>
      <c r="J17828" s="1" t="s">
        <v>409</v>
      </c>
    </row>
    <row r="17829" customFormat="false" ht="15" hidden="false" customHeight="true" outlineLevel="0" collapsed="false">
      <c r="A17829" s="1" t="n">
        <f aca="false">IF(IFERROR((MATCH(G17829,$G$1:$G$17719,0)),0),INDEX($A$1:$A$17719,MATCH(G17829,$G$1:$G$17719,0)),MAX($A$2:$A17828)+1)</f>
        <v>13637</v>
      </c>
      <c r="B17829" s="1" t="e">
        <f aca="false">IF(COUNTIF($G$1:$G$17719,G17829&gt;0),0,INDEX($A$1:$A$17719,MATCH(G17829,$G$1:$G$17719,0)))</f>
        <v>#N/A</v>
      </c>
      <c r="C17829" s="1" t="str">
        <f aca="false">IF(H17829="",F17829,H17829)</f>
        <v>palo alto wind farm</v>
      </c>
      <c r="D17829" s="1" t="n">
        <v>251</v>
      </c>
      <c r="E17829" s="1" t="s">
        <v>17605</v>
      </c>
      <c r="F17829" s="5" t="s">
        <v>22725</v>
      </c>
      <c r="G17829" s="1" t="n">
        <v>63053</v>
      </c>
      <c r="H17829" s="1" t="s">
        <v>22726</v>
      </c>
      <c r="I17829" s="1" t="n">
        <v>12341</v>
      </c>
      <c r="J17829" s="1" t="s">
        <v>20549</v>
      </c>
    </row>
    <row r="17830" customFormat="false" ht="15" hidden="false" customHeight="true" outlineLevel="0" collapsed="false">
      <c r="A17830" s="1" t="n">
        <f aca="false">IF(IFERROR((MATCH(G17830,$G$1:$G$17719,0)),0),INDEX($A$1:$A$17719,MATCH(G17830,$G$1:$G$17719,0)),MAX($A$2:$A17829)+1)</f>
        <v>787</v>
      </c>
      <c r="B17830" s="1" t="n">
        <f aca="false">IF(COUNTIF($G$1:$G$17719,G17830&gt;0),0,INDEX($A$1:$A$17719,MATCH(G17830,$G$1:$G$17719,0)))</f>
        <v>787</v>
      </c>
      <c r="C17830" s="1" t="str">
        <f aca="false">IF(H17830="",F17830,H17830)</f>
        <v>Pomeroy Wind Farm</v>
      </c>
      <c r="D17830" s="1" t="n">
        <v>251</v>
      </c>
      <c r="E17830" s="1" t="s">
        <v>17605</v>
      </c>
      <c r="F17830" s="5" t="s">
        <v>22727</v>
      </c>
      <c r="G17830" s="1" t="n">
        <v>56501</v>
      </c>
      <c r="H17830" s="1" t="s">
        <v>1828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IF(IFERROR((MATCH(G17831,$G$1:$G$17719,0)),0),INDEX($A$1:$A$17719,MATCH(G17831,$G$1:$G$17719,0)),MAX($A$2:$A17830)+1)</f>
        <v>828</v>
      </c>
      <c r="B17831" s="1" t="n">
        <f aca="false">IF(COUNTIF($G$1:$G$17719,G17831&gt;0),0,INDEX($A$1:$A$17719,MATCH(G17831,$G$1:$G$17719,0)))</f>
        <v>828</v>
      </c>
      <c r="C17831" s="1" t="str">
        <f aca="false">IF(H17831="",F17831,H17831)</f>
        <v>Walnut Wind Farm</v>
      </c>
      <c r="D17831" s="1" t="n">
        <v>251</v>
      </c>
      <c r="E17831" s="1" t="s">
        <v>17605</v>
      </c>
      <c r="F17831" s="5" t="s">
        <v>22728</v>
      </c>
      <c r="G17831" s="1" t="n">
        <v>56811</v>
      </c>
      <c r="H17831" s="1" t="s">
        <v>1903</v>
      </c>
      <c r="I17831" s="1" t="n">
        <v>12341</v>
      </c>
      <c r="J17831" s="1" t="s">
        <v>409</v>
      </c>
    </row>
    <row r="17832" customFormat="false" ht="15" hidden="false" customHeight="true" outlineLevel="0" collapsed="false">
      <c r="A17832" s="1" t="n">
        <f aca="false">IF(IFERROR((MATCH(G17832,$G$1:$G$17719,0)),0),INDEX($A$1:$A$17719,MATCH(G17832,$G$1:$G$17719,0)),MAX($A$2:$A17831)+1)</f>
        <v>1125</v>
      </c>
      <c r="B17832" s="1" t="n">
        <f aca="false">IF(COUNTIF($G$1:$G$17719,G17832&gt;0),0,INDEX($A$1:$A$17719,MATCH(G17832,$G$1:$G$17719,0)))</f>
        <v>1125</v>
      </c>
      <c r="C17832" s="1" t="str">
        <f aca="false">IF(H17832="",F17832,H17832)</f>
        <v>Goodman Energy Center</v>
      </c>
      <c r="D17832" s="1" t="n">
        <v>401</v>
      </c>
      <c r="E17832" s="1" t="s">
        <v>20389</v>
      </c>
      <c r="F17832" s="5" t="s">
        <v>22729</v>
      </c>
      <c r="G17832" s="1" t="n">
        <v>56497</v>
      </c>
      <c r="H17832" s="1" t="s">
        <v>2692</v>
      </c>
      <c r="I17832" s="1" t="n">
        <v>12524</v>
      </c>
      <c r="J17832" s="1" t="s">
        <v>2515</v>
      </c>
    </row>
    <row r="17833" customFormat="false" ht="15" hidden="false" customHeight="true" outlineLevel="0" collapsed="false">
      <c r="A17833" s="1" t="n">
        <f aca="false">IF(IFERROR((MATCH(G17833,$G$1:$G$17719,0)),0),INDEX($A$1:$A$17719,MATCH(G17833,$G$1:$G$17719,0)),MAX($A$2:$A17832)+1)</f>
        <v>11795</v>
      </c>
      <c r="B17833" s="1" t="n">
        <f aca="false">IF(COUNTIF($G$1:$G$17719,G17833&gt;0),0,INDEX($A$1:$A$17719,MATCH(G17833,$G$1:$G$17719,0)))</f>
        <v>11795</v>
      </c>
      <c r="C17833" s="1" t="str">
        <f aca="false">IF(H17833="",F17833,H17833)</f>
        <v>english farms</v>
      </c>
      <c r="D17833" s="1" t="n">
        <v>220</v>
      </c>
      <c r="E17833" s="1" t="s">
        <v>10414</v>
      </c>
      <c r="F17833" s="5" t="s">
        <v>22730</v>
      </c>
      <c r="G17833" s="1" t="n">
        <v>61565</v>
      </c>
      <c r="H17833" s="1" t="s">
        <v>20747</v>
      </c>
      <c r="I17833" s="1" t="n">
        <v>9417</v>
      </c>
      <c r="J17833" s="1" t="s">
        <v>20746</v>
      </c>
    </row>
    <row r="17834" customFormat="false" ht="15" hidden="false" customHeight="true" outlineLevel="0" collapsed="false">
      <c r="A17834" s="1" t="n">
        <f aca="false">IF(IFERROR((MATCH(G17834,$G$1:$G$17719,0)),0),INDEX($A$1:$A$17719,MATCH(G17834,$G$1:$G$17719,0)),MAX($A$2:$A17833)+1)</f>
        <v>319</v>
      </c>
      <c r="B17834" s="1" t="n">
        <f aca="false">IF(COUNTIF($G$1:$G$17719,G17834&gt;0),0,INDEX($A$1:$A$17719,MATCH(G17834,$G$1:$G$17719,0)))</f>
        <v>319</v>
      </c>
      <c r="C17834" s="1" t="str">
        <f aca="false">IF(H17834="",F17834,H17834)</f>
        <v>Lansing</v>
      </c>
      <c r="D17834" s="1" t="n">
        <v>220</v>
      </c>
      <c r="E17834" s="1" t="s">
        <v>10414</v>
      </c>
      <c r="F17834" s="5" t="s">
        <v>22731</v>
      </c>
      <c r="G17834" s="1" t="n">
        <v>1047</v>
      </c>
      <c r="H17834" s="1" t="s">
        <v>844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IF(IFERROR((MATCH(G17835,$G$1:$G$17719,0)),0),INDEX($A$1:$A$17719,MATCH(G17835,$G$1:$G$17719,0)),MAX($A$2:$A17834)+1)</f>
        <v>498</v>
      </c>
      <c r="B17835" s="1" t="n">
        <f aca="false">IF(COUNTIF($G$1:$G$17719,G17835&gt;0),0,INDEX($A$1:$A$17719,MATCH(G17835,$G$1:$G$17719,0)))</f>
        <v>498</v>
      </c>
      <c r="C17835" s="1" t="str">
        <f aca="false">IF(H17835="",F17835,H17835)</f>
        <v>Prairie Creek</v>
      </c>
      <c r="D17835" s="1" t="n">
        <v>220</v>
      </c>
      <c r="E17835" s="1" t="s">
        <v>10414</v>
      </c>
      <c r="F17835" s="5" t="s">
        <v>22732</v>
      </c>
      <c r="G17835" s="1" t="n">
        <v>1073</v>
      </c>
      <c r="H17835" s="1" t="s">
        <v>1200</v>
      </c>
      <c r="I17835" s="1" t="n">
        <v>9417</v>
      </c>
      <c r="J17835" s="1" t="s">
        <v>269</v>
      </c>
    </row>
    <row r="17836" customFormat="false" ht="15" hidden="false" customHeight="true" outlineLevel="0" collapsed="false">
      <c r="A17836" s="1" t="n">
        <f aca="false">IF(IFERROR((MATCH(G17836,$G$1:$G$17719,0)),0),INDEX($A$1:$A$17719,MATCH(G17836,$G$1:$G$17719,0)),MAX($A$2:$A17835)+1)</f>
        <v>11794</v>
      </c>
      <c r="B17836" s="1" t="n">
        <f aca="false">IF(COUNTIF($G$1:$G$17719,G17836&gt;0),0,INDEX($A$1:$A$17719,MATCH(G17836,$G$1:$G$17719,0)))</f>
        <v>11794</v>
      </c>
      <c r="C17836" s="1" t="str">
        <f aca="false">IF(H17836="",F17836,H17836)</f>
        <v>upland prairie</v>
      </c>
      <c r="D17836" s="1" t="n">
        <v>220</v>
      </c>
      <c r="E17836" s="1" t="s">
        <v>10414</v>
      </c>
      <c r="F17836" s="5" t="s">
        <v>22733</v>
      </c>
      <c r="G17836" s="1" t="n">
        <v>61564</v>
      </c>
      <c r="H17836" s="1" t="s">
        <v>20745</v>
      </c>
      <c r="I17836" s="1" t="n">
        <v>9417</v>
      </c>
      <c r="J17836" s="1" t="s">
        <v>20746</v>
      </c>
    </row>
    <row r="17837" customFormat="false" ht="15" hidden="false" customHeight="true" outlineLevel="0" collapsed="false">
      <c r="A17837" s="1" t="n">
        <f aca="false">A15741</f>
        <v>11645</v>
      </c>
      <c r="B17837" s="1" t="e">
        <f aca="false">IF(COUNTIF($G$1:$G$17719,G17837&gt;0),0,INDEX($A$1:$A$17719,MATCH(G17837,$G$1:$G$17719,0)))</f>
        <v>#N/A</v>
      </c>
      <c r="C17837" s="1" t="str">
        <f aca="false">IF(H17837="",F17837,H17837)</f>
        <v>chapin street, ludlow, ma</v>
      </c>
      <c r="D17837" s="1" t="n">
        <v>271</v>
      </c>
      <c r="E17837" s="1" t="s">
        <v>20561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IF(IFERROR((MATCH(G17838,$G$1:$G$17719,0)),0),INDEX($A$1:$A$17719,MATCH(G17838,$G$1:$G$17719,0)),MAX($A$2:$A17837)+1)</f>
        <v>13638</v>
      </c>
      <c r="B17838" s="1" t="e">
        <f aca="false">IF(COUNTIF($G$1:$G$17719,G17838&gt;0),0,INDEX($A$1:$A$17719,MATCH(G17838,$G$1:$G$17719,0)))</f>
        <v>#N/A</v>
      </c>
      <c r="C17838" s="1" t="str">
        <f aca="false">IF(H17838="",F17838,H17838)</f>
        <v>mill road, hampden ma</v>
      </c>
      <c r="D17838" s="1" t="n">
        <v>271</v>
      </c>
      <c r="E17838" s="1" t="s">
        <v>20561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IF(IFERROR((MATCH(G17839,$G$1:$G$17719,0)),0),INDEX($A$1:$A$17719,MATCH(G17839,$G$1:$G$17719,0)),MAX($A$2:$A17838)+1)</f>
        <v>13639</v>
      </c>
      <c r="B17839" s="1" t="e">
        <f aca="false">IF(COUNTIF($G$1:$G$17719,G17839&gt;0),0,INDEX($A$1:$A$17719,MATCH(G17839,$G$1:$G$17719,0)))</f>
        <v>#N/A</v>
      </c>
      <c r="C17839" s="1" t="str">
        <f aca="false">IF(H17839="",F17839,H17839)</f>
        <v>laotto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IF(IFERROR((MATCH(G17840,$G$1:$G$17719,0)),0),INDEX($A$1:$A$17719,MATCH(G17840,$G$1:$G$17719,0)),MAX($A$2:$A17839)+1)</f>
        <v>13640</v>
      </c>
      <c r="B17840" s="1" t="e">
        <f aca="false">IF(COUNTIF($G$1:$G$17719,G17840&gt;0),0,INDEX($A$1:$A$17719,MATCH(G17840,$G$1:$G$17719,0)))</f>
        <v>#N/A</v>
      </c>
      <c r="C17840" s="1" t="str">
        <f aca="false">IF(H17840="",F17840,H17840)</f>
        <v>perryville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IF(IFERROR((MATCH(G17841,$G$1:$G$17719,0)),0),INDEX($A$1:$A$17719,MATCH(G17841,$G$1:$G$17719,0)),MAX($A$2:$A17840)+1)</f>
        <v>13641</v>
      </c>
      <c r="B17841" s="1" t="e">
        <f aca="false">IF(COUNTIF($G$1:$G$17719,G17841&gt;0),0,INDEX($A$1:$A$17719,MATCH(G17841,$G$1:$G$17719,0)))</f>
        <v>#N/A</v>
      </c>
      <c r="C17841" s="1" t="str">
        <f aca="false">IF(H17841="",F17841,H17841)</f>
        <v>wheatfield solar</v>
      </c>
      <c r="D17841" s="1" t="n">
        <v>181</v>
      </c>
      <c r="E17841" s="1" t="s">
        <v>17665</v>
      </c>
      <c r="F17841" s="5" t="s">
        <v>22738</v>
      </c>
      <c r="H17841" s="1"/>
    </row>
    <row r="17842" customFormat="false" ht="15" hidden="false" customHeight="true" outlineLevel="0" collapsed="false">
      <c r="A17842" s="1" t="n">
        <f aca="false">IF(IFERROR((MATCH(G17842,$G$1:$G$17719,0)),0),INDEX($A$1:$A$17719,MATCH(G17842,$G$1:$G$17719,0)),MAX($A$2:$A17841)+1)</f>
        <v>517</v>
      </c>
      <c r="B17842" s="1" t="n">
        <f aca="false">IF(COUNTIF($G$1:$G$17719,G17842&gt;0),0,INDEX($A$1:$A$17719,MATCH(G17842,$G$1:$G$17719,0)))</f>
        <v>517</v>
      </c>
      <c r="C17842" s="1" t="str">
        <f aca="false">IF(H17842="",F17842,H17842)</f>
        <v>R S Nelson</v>
      </c>
      <c r="D17842" s="1" t="n">
        <v>234</v>
      </c>
      <c r="E17842" s="1" t="s">
        <v>22739</v>
      </c>
      <c r="F17842" s="5" t="s">
        <v>22740</v>
      </c>
      <c r="G17842" s="1" t="n">
        <v>1393</v>
      </c>
      <c r="H17842" s="1" t="s">
        <v>1245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IF(IFERROR((MATCH(G17843,$G$1:$G$17719,0)),0),INDEX($A$1:$A$17719,MATCH(G17843,$G$1:$G$17719,0)),MAX($A$2:$A17842)+1)</f>
        <v>452</v>
      </c>
      <c r="B17843" s="1" t="n">
        <f aca="false">IF(COUNTIF($G$1:$G$17719,G17843&gt;0),0,INDEX($A$1:$A$17719,MATCH(G17843,$G$1:$G$17719,0)))</f>
        <v>452</v>
      </c>
      <c r="C17843" s="1" t="str">
        <f aca="false">IF(H17843="",F17843,H17843)</f>
        <v>Nine Mile Point</v>
      </c>
      <c r="D17843" s="1" t="n">
        <v>362</v>
      </c>
      <c r="E17843" s="1" t="s">
        <v>17612</v>
      </c>
      <c r="F17843" s="5" t="s">
        <v>22741</v>
      </c>
      <c r="G17843" s="1" t="n">
        <v>1403</v>
      </c>
      <c r="H17843" s="1" t="s">
        <v>1112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IF(IFERROR((MATCH(G17844,$G$1:$G$17719,0)),0),INDEX($A$1:$A$17719,MATCH(G17844,$G$1:$G$17719,0)),MAX($A$2:$A17843)+1)</f>
        <v>10573</v>
      </c>
      <c r="B17844" s="1" t="n">
        <f aca="false">IF(COUNTIF($G$1:$G$17719,G17844&gt;0),0,INDEX($A$1:$A$17719,MATCH(G17844,$G$1:$G$17719,0)))</f>
        <v>10573</v>
      </c>
      <c r="C17844" s="1" t="str">
        <f aca="false">IF(H17844="",F17844,H17844)</f>
        <v>St. Charles Power Station (LA)</v>
      </c>
      <c r="D17844" s="1" t="n">
        <v>362</v>
      </c>
      <c r="E17844" s="1" t="s">
        <v>17612</v>
      </c>
      <c r="F17844" s="5" t="s">
        <v>22742</v>
      </c>
      <c r="G17844" s="1" t="n">
        <v>60926</v>
      </c>
      <c r="H17844" s="1" t="s">
        <v>16880</v>
      </c>
      <c r="I17844" s="1" t="n">
        <v>11241</v>
      </c>
      <c r="J17844" s="1" t="s">
        <v>244</v>
      </c>
    </row>
    <row r="17845" customFormat="false" ht="15" hidden="false" customHeight="true" outlineLevel="0" collapsed="false">
      <c r="A17845" s="1" t="n">
        <f aca="false">IF(IFERROR((MATCH(G17845,$G$1:$G$17719,0)),0),INDEX($A$1:$A$17719,MATCH(G17845,$G$1:$G$17719,0)),MAX($A$2:$A17844)+1)</f>
        <v>9508</v>
      </c>
      <c r="B17845" s="1" t="n">
        <f aca="false">IF(COUNTIF($G$1:$G$17719,G17845&gt;0),0,INDEX($A$1:$A$17719,MATCH(G17845,$G$1:$G$17719,0)))</f>
        <v>9508</v>
      </c>
      <c r="C17845" s="1" t="str">
        <f aca="false">IF(H17845="",F17845,H17845)</f>
        <v>union power station</v>
      </c>
      <c r="D17845" s="1" t="n">
        <v>362</v>
      </c>
      <c r="E17845" s="1" t="s">
        <v>17612</v>
      </c>
      <c r="F17845" s="5" t="s">
        <v>22743</v>
      </c>
      <c r="G17845" s="1" t="n">
        <v>55314</v>
      </c>
      <c r="H17845" s="1" t="s">
        <v>22590</v>
      </c>
    </row>
    <row r="17846" customFormat="false" ht="15" hidden="false" customHeight="true" outlineLevel="0" collapsed="false">
      <c r="A17846" s="1" t="n">
        <f aca="false">IF(IFERROR((MATCH(G17846,$G$1:$G$17719,0)),0),INDEX($A$1:$A$17719,MATCH(G17846,$G$1:$G$17719,0)),MAX($A$2:$A17845)+1)</f>
        <v>13642</v>
      </c>
      <c r="B17846" s="1" t="e">
        <f aca="false">IF(COUNTIF($G$1:$G$17719,G17846&gt;0),0,INDEX($A$1:$A$17719,MATCH(G17846,$G$1:$G$17719,0)))</f>
        <v>#N/A</v>
      </c>
      <c r="C17846" s="1" t="str">
        <f aca="false">IF(H17846="",F17846,H17846)</f>
        <v>na</v>
      </c>
      <c r="D17846" s="1" t="n">
        <v>375</v>
      </c>
      <c r="E17846" s="1" t="s">
        <v>22744</v>
      </c>
      <c r="F17846" s="5" t="s">
        <v>18388</v>
      </c>
      <c r="H17846" s="1"/>
    </row>
    <row r="17847" customFormat="false" ht="15" hidden="false" customHeight="true" outlineLevel="0" collapsed="false">
      <c r="A17847" s="1" t="n">
        <f aca="false">IF(IFERROR((MATCH(G17847,$G$1:$G$17719,0)),0),INDEX($A$1:$A$17719,MATCH(G17847,$G$1:$G$17719,0)),MAX($A$2:$A17846)+1)</f>
        <v>10985</v>
      </c>
      <c r="B17847" s="1" t="n">
        <f aca="false">IF(COUNTIF($G$1:$G$17719,G17847&gt;0),0,INDEX($A$1:$A$17719,MATCH(G17847,$G$1:$G$17719,0)))</f>
        <v>10985</v>
      </c>
      <c r="C17847" s="1" t="str">
        <f aca="false">IF(H17847="",F17847,H17847)</f>
        <v>F.D. Kuester Generating Station</v>
      </c>
      <c r="D17847" s="1" t="n">
        <v>368</v>
      </c>
      <c r="E17847" s="1" t="s">
        <v>20596</v>
      </c>
      <c r="F17847" s="5" t="s">
        <v>22745</v>
      </c>
      <c r="G17847" s="1" t="n">
        <v>61392</v>
      </c>
      <c r="H17847" s="1" t="s">
        <v>17492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IF(IFERROR((MATCH(G17848,$G$1:$G$17719,0)),0),INDEX($A$1:$A$17719,MATCH(G17848,$G$1:$G$17719,0)),MAX($A$2:$A17847)+1)</f>
        <v>10984</v>
      </c>
      <c r="B17848" s="1" t="n">
        <f aca="false">IF(COUNTIF($G$1:$G$17719,G17848&gt;0),0,INDEX($A$1:$A$17719,MATCH(G17848,$G$1:$G$17719,0)))</f>
        <v>10984</v>
      </c>
      <c r="C17848" s="1" t="str">
        <f aca="false">IF(H17848="",F17848,H17848)</f>
        <v>A.J. Mihm Generating Station</v>
      </c>
      <c r="D17848" s="1" t="n">
        <v>368</v>
      </c>
      <c r="E17848" s="1" t="s">
        <v>20596</v>
      </c>
      <c r="F17848" s="5" t="s">
        <v>22746</v>
      </c>
      <c r="G17848" s="1" t="n">
        <v>61391</v>
      </c>
      <c r="H17848" s="1" t="s">
        <v>17490</v>
      </c>
      <c r="I17848" s="1" t="n">
        <v>61029</v>
      </c>
      <c r="J17848" s="1" t="s">
        <v>17491</v>
      </c>
    </row>
    <row r="17849" customFormat="false" ht="15" hidden="false" customHeight="true" outlineLevel="0" collapsed="false">
      <c r="A17849" s="1" t="n">
        <f aca="false">IF(IFERROR((MATCH(G17849,$G$1:$G$17719,0)),0),INDEX($A$1:$A$17719,MATCH(G17849,$G$1:$G$17719,0)),MAX($A$2:$A17848)+1)</f>
        <v>13643</v>
      </c>
      <c r="B17849" s="1" t="e">
        <f aca="false">IF(COUNTIF($G$1:$G$17719,G17849&gt;0),0,INDEX($A$1:$A$17719,MATCH(G17849,$G$1:$G$17719,0)))</f>
        <v>#N/A</v>
      </c>
      <c r="C17849" s="1" t="str">
        <f aca="false">IF(H17849="",F17849,H17849)</f>
        <v>turquoise liberty solar</v>
      </c>
      <c r="D17849" s="1" t="n">
        <v>241</v>
      </c>
      <c r="E17849" s="1" t="s">
        <v>22747</v>
      </c>
      <c r="F17849" s="5" t="s">
        <v>22748</v>
      </c>
      <c r="G17849" s="1" t="n">
        <v>62980</v>
      </c>
      <c r="H17849" s="1" t="s">
        <v>22749</v>
      </c>
      <c r="I17849" s="1" t="n">
        <v>57222</v>
      </c>
      <c r="J17849" s="1" t="s">
        <v>22750</v>
      </c>
    </row>
    <row r="17850" customFormat="false" ht="15" hidden="false" customHeight="true" outlineLevel="0" collapsed="false">
      <c r="A17850" s="1" t="n">
        <f aca="false">A17349</f>
        <v>13221</v>
      </c>
      <c r="B17850" s="1" t="e">
        <f aca="false">IF(COUNTIF($G$1:$G$17719,G17850&gt;0),0,INDEX($A$1:$A$17719,MATCH(G17850,$G$1:$G$17719,0)))</f>
        <v>#N/A</v>
      </c>
      <c r="C17850" s="1" t="str">
        <f aca="false">IF(H17850="",F17850,H17850)</f>
        <v>chickahominy power llc</v>
      </c>
      <c r="F17850" s="5"/>
      <c r="G17850" s="1" t="n">
        <v>63886</v>
      </c>
      <c r="H17850" s="1" t="s">
        <v>22227</v>
      </c>
      <c r="I17850" s="1" t="n">
        <v>63558</v>
      </c>
      <c r="J17850" s="1" t="s">
        <v>22227</v>
      </c>
      <c r="K17850" s="1" t="s">
        <v>22751</v>
      </c>
    </row>
    <row r="17851" customFormat="false" ht="15" hidden="false" customHeight="true" outlineLevel="0" collapsed="false">
      <c r="A17851" s="1" t="n">
        <f aca="false">IF(IFERROR((MATCH(G17851,$G$1:$G$17719,0)),0),INDEX($A$1:$A$17719,MATCH(G17851,$G$1:$G$17719,0)),MAX($A$2:$A17850)+1)</f>
        <v>13644</v>
      </c>
      <c r="B17851" s="1" t="e">
        <f aca="false">IF(COUNTIF($G$1:$G$17719,G17851&gt;0),0,INDEX($A$1:$A$17719,MATCH(G17851,$G$1:$G$17719,0)))</f>
        <v>#N/A</v>
      </c>
      <c r="C17851" s="1" t="str">
        <f aca="false">IF(H17851="",F17851,H17851)</f>
        <v>arroyo solar energy storage hybrid</v>
      </c>
      <c r="F17851" s="5"/>
      <c r="G17851" s="1" t="n">
        <v>63172</v>
      </c>
      <c r="H17851" s="1" t="s">
        <v>22752</v>
      </c>
      <c r="I17851" s="1" t="n">
        <v>62921</v>
      </c>
      <c r="J17851" s="1" t="s">
        <v>22753</v>
      </c>
      <c r="K17851" s="1" t="s">
        <v>22754</v>
      </c>
    </row>
    <row r="17852" customFormat="false" ht="15" hidden="false" customHeight="true" outlineLevel="0" collapsed="false">
      <c r="A17852" s="1" t="n">
        <f aca="false">IF(IFERROR((MATCH(G17852,$G$1:$G$17719,0)),0),INDEX($A$1:$A$17719,MATCH(G17852,$G$1:$G$17719,0)),MAX($A$2:$A17851)+1)</f>
        <v>13645</v>
      </c>
      <c r="B17852" s="1" t="e">
        <f aca="false">IF(COUNTIF($G$1:$G$17719,G17852&gt;0),0,INDEX($A$1:$A$17719,MATCH(G17852,$G$1:$G$17719,0)))</f>
        <v>#N/A</v>
      </c>
      <c r="C17852" s="1" t="str">
        <f aca="false">IF(H17852="",F17852,H17852)</f>
        <v>fighting jays solar project</v>
      </c>
      <c r="F17852" s="5"/>
      <c r="G17852" s="1" t="n">
        <v>62945</v>
      </c>
      <c r="H17852" s="1" t="s">
        <v>22755</v>
      </c>
      <c r="I17852" s="1" t="n">
        <v>62794</v>
      </c>
      <c r="J17852" s="1" t="s">
        <v>22756</v>
      </c>
      <c r="K17852" s="1" t="s">
        <v>22754</v>
      </c>
    </row>
    <row r="17853" customFormat="false" ht="15" hidden="false" customHeight="true" outlineLevel="0" collapsed="false">
      <c r="A17853" s="1" t="n">
        <f aca="false">IF(IFERROR((MATCH(G17853,$G$1:$G$17719,0)),0),INDEX($A$1:$A$17719,MATCH(G17853,$G$1:$G$17719,0)),MAX($A$2:$A17852)+1)</f>
        <v>13646</v>
      </c>
      <c r="B17853" s="1" t="e">
        <f aca="false">IF(COUNTIF($G$1:$G$17719,G17853&gt;0),0,INDEX($A$1:$A$17719,MATCH(G17853,$G$1:$G$17719,0)))</f>
        <v>#N/A</v>
      </c>
      <c r="C17853" s="1" t="str">
        <f aca="false">IF(H17853="",F17853,H17853)</f>
        <v>mohave county wind farm</v>
      </c>
      <c r="F17853" s="5"/>
      <c r="G17853" s="1" t="n">
        <v>63114</v>
      </c>
      <c r="H17853" s="1" t="s">
        <v>22757</v>
      </c>
      <c r="I17853" s="1" t="n">
        <v>62916</v>
      </c>
      <c r="J17853" s="1" t="s">
        <v>22757</v>
      </c>
      <c r="K17853" s="1" t="s">
        <v>22754</v>
      </c>
    </row>
    <row r="17854" customFormat="false" ht="15" hidden="false" customHeight="true" outlineLevel="0" collapsed="false">
      <c r="A17854" s="1" t="n">
        <f aca="false">IF(IFERROR((MATCH(G17854,$G$1:$G$17719,0)),0),INDEX($A$1:$A$17719,MATCH(G17854,$G$1:$G$17719,0)),MAX($A$2:$A17853)+1)</f>
        <v>13647</v>
      </c>
      <c r="B17854" s="1" t="e">
        <f aca="false">IF(COUNTIF($G$1:$G$17719,G17854&gt;0),0,INDEX($A$1:$A$17719,MATCH(G17854,$G$1:$G$17719,0)))</f>
        <v>#N/A</v>
      </c>
      <c r="C17854" s="1" t="str">
        <f aca="false">IF(H17854="",F17854,H17854)</f>
        <v>ho clarke generating</v>
      </c>
      <c r="F17854" s="5"/>
      <c r="G17854" s="1" t="n">
        <v>63335</v>
      </c>
      <c r="H17854" s="1" t="s">
        <v>22758</v>
      </c>
      <c r="I17854" s="1" t="n">
        <v>63082</v>
      </c>
      <c r="J17854" s="1" t="s">
        <v>22759</v>
      </c>
      <c r="K17854" s="1" t="s">
        <v>22754</v>
      </c>
    </row>
    <row r="17855" customFormat="false" ht="15" hidden="false" customHeight="true" outlineLevel="0" collapsed="false">
      <c r="A17855" s="1" t="n">
        <f aca="false">IF(IFERROR((MATCH(G17855,$G$1:$G$17719,0)),0),INDEX($A$1:$A$17719,MATCH(G17855,$G$1:$G$17719,0)),MAX($A$2:$A17854)+1)</f>
        <v>13648</v>
      </c>
      <c r="B17855" s="1" t="e">
        <f aca="false">IF(COUNTIF($G$1:$G$17719,G17855&gt;0),0,INDEX($A$1:$A$17719,MATCH(G17855,$G$1:$G$17719,0)))</f>
        <v>#N/A</v>
      </c>
      <c r="C17855" s="1" t="str">
        <f aca="false">IF(H17855="",F17855,H17855)</f>
        <v>arida solar</v>
      </c>
      <c r="F17855" s="5"/>
      <c r="G17855" s="1" t="n">
        <v>63841</v>
      </c>
      <c r="H17855" s="1" t="s">
        <v>22760</v>
      </c>
      <c r="I17855" s="1" t="n">
        <v>63520</v>
      </c>
      <c r="J17855" s="1" t="s">
        <v>22760</v>
      </c>
      <c r="K17855" s="1" t="s">
        <v>22754</v>
      </c>
    </row>
    <row r="17856" customFormat="false" ht="15" hidden="false" customHeight="true" outlineLevel="0" collapsed="false">
      <c r="A17856" s="1" t="n">
        <f aca="false">IF(IFERROR((MATCH(G17856,$G$1:$G$17719,0)),0),INDEX($A$1:$A$17719,MATCH(G17856,$G$1:$G$17719,0)),MAX($A$2:$A17855)+1)</f>
        <v>13649</v>
      </c>
      <c r="B17856" s="1" t="e">
        <f aca="false">IF(COUNTIF($G$1:$G$17719,G17856&gt;0),0,INDEX($A$1:$A$17719,MATCH(G17856,$G$1:$G$17719,0)))</f>
        <v>#N/A</v>
      </c>
      <c r="C17856" s="1" t="str">
        <f aca="false">IF(H17856="",F17856,H17856)</f>
        <v>neptune energy center hybrid</v>
      </c>
      <c r="F17856" s="5"/>
      <c r="G17856" s="1" t="n">
        <v>63731</v>
      </c>
      <c r="H17856" s="1" t="s">
        <v>22761</v>
      </c>
      <c r="I17856" s="1" t="n">
        <v>63427</v>
      </c>
      <c r="J17856" s="1" t="s">
        <v>22762</v>
      </c>
      <c r="K17856" s="1" t="s">
        <v>22754</v>
      </c>
    </row>
    <row r="17857" customFormat="false" ht="15" hidden="false" customHeight="true" outlineLevel="0" collapsed="false">
      <c r="A17857" s="1" t="n">
        <f aca="false">IF(IFERROR((MATCH(G17857,$G$1:$G$17719,0)),0),INDEX($A$1:$A$17719,MATCH(G17857,$G$1:$G$17719,0)),MAX($A$2:$A17856)+1)</f>
        <v>13650</v>
      </c>
      <c r="B17857" s="1" t="e">
        <f aca="false">IF(COUNTIF($G$1:$G$17719,G17857&gt;0),0,INDEX($A$1:$A$17719,MATCH(G17857,$G$1:$G$17719,0)))</f>
        <v>#N/A</v>
      </c>
      <c r="C17857" s="1" t="str">
        <f aca="false">IF(H17857="",F17857,H17857)</f>
        <v>isabella wind park</v>
      </c>
      <c r="F17857" s="5"/>
      <c r="G17857" s="1" t="n">
        <v>63601</v>
      </c>
      <c r="H17857" s="1" t="s">
        <v>22763</v>
      </c>
      <c r="I17857" s="1" t="n">
        <v>5109</v>
      </c>
      <c r="K17857" s="1" t="s">
        <v>22754</v>
      </c>
    </row>
    <row r="17858" customFormat="false" ht="15" hidden="false" customHeight="true" outlineLevel="0" collapsed="false">
      <c r="A17858" s="1" t="n">
        <f aca="false">IF(IFERROR((MATCH(G17858,$G$1:$G$17719,0)),0),INDEX($A$1:$A$17719,MATCH(G17858,$G$1:$G$17719,0)),MAX($A$2:$A17857)+1)</f>
        <v>13651</v>
      </c>
      <c r="B17858" s="1" t="e">
        <f aca="false">IF(COUNTIF($G$1:$G$17719,G17858&gt;0),0,INDEX($A$1:$A$17719,MATCH(G17858,$G$1:$G$17719,0)))</f>
        <v>#N/A</v>
      </c>
      <c r="C17858" s="1" t="str">
        <f aca="false">IF(H17858="",F17858,H17858)</f>
        <v>jordan creek wind farm, llc</v>
      </c>
      <c r="F17858" s="5"/>
      <c r="G17858" s="1" t="n">
        <v>63389</v>
      </c>
      <c r="H17858" s="1" t="s">
        <v>22764</v>
      </c>
      <c r="I17858" s="1" t="n">
        <v>63128</v>
      </c>
      <c r="J17858" s="1" t="s">
        <v>22764</v>
      </c>
      <c r="K17858" s="1" t="s">
        <v>22754</v>
      </c>
    </row>
    <row r="17859" customFormat="false" ht="15" hidden="false" customHeight="true" outlineLevel="0" collapsed="false">
      <c r="A17859" s="1" t="n">
        <f aca="false">IF(IFERROR((MATCH(G17859,$G$1:$G$17719,0)),0),INDEX($A$1:$A$17719,MATCH(G17859,$G$1:$G$17719,0)),MAX($A$2:$A17858)+1)</f>
        <v>13652</v>
      </c>
      <c r="B17859" s="1" t="e">
        <f aca="false">IF(COUNTIF($G$1:$G$17719,G17859&gt;0),0,INDEX($A$1:$A$17719,MATCH(G17859,$G$1:$G$17719,0)))</f>
        <v>#N/A</v>
      </c>
      <c r="C17859" s="1" t="str">
        <f aca="false">IF(H17859="",F17859,H17859)</f>
        <v>obsidian solar center</v>
      </c>
      <c r="F17859" s="5"/>
      <c r="G17859" s="1" t="n">
        <v>63488</v>
      </c>
      <c r="H17859" s="1" t="s">
        <v>22765</v>
      </c>
      <c r="I17859" s="1" t="n">
        <v>63217</v>
      </c>
      <c r="J17859" s="1" t="s">
        <v>22766</v>
      </c>
      <c r="K17859" s="1" t="s">
        <v>22754</v>
      </c>
    </row>
    <row r="17860" customFormat="false" ht="15" hidden="false" customHeight="true" outlineLevel="0" collapsed="false">
      <c r="A17860" s="1" t="n">
        <f aca="false">IF(IFERROR((MATCH(G17860,$G$1:$G$17719,0)),0),INDEX($A$1:$A$17719,MATCH(G17860,$G$1:$G$17719,0)),MAX($A$2:$A17859)+1)</f>
        <v>13653</v>
      </c>
      <c r="B17860" s="1" t="e">
        <f aca="false">IF(COUNTIF($G$1:$G$17719,G17860&gt;0),0,INDEX($A$1:$A$17719,MATCH(G17860,$G$1:$G$17719,0)))</f>
        <v>#N/A</v>
      </c>
      <c r="C17860" s="1" t="str">
        <f aca="false">IF(H17860="",F17860,H17860)</f>
        <v>rough hat</v>
      </c>
      <c r="F17860" s="5"/>
      <c r="G17860" s="1" t="n">
        <v>63782</v>
      </c>
      <c r="H17860" s="1" t="s">
        <v>22767</v>
      </c>
      <c r="I17860" s="1" t="n">
        <v>63465</v>
      </c>
      <c r="J17860" s="1" t="s">
        <v>22768</v>
      </c>
      <c r="K17860" s="1" t="s">
        <v>22754</v>
      </c>
    </row>
    <row r="17861" customFormat="false" ht="15" hidden="false" customHeight="true" outlineLevel="0" collapsed="false">
      <c r="A17861" s="1" t="n">
        <f aca="false">IF(IFERROR((MATCH(G17861,$G$1:$G$17719,0)),0),INDEX($A$1:$A$17719,MATCH(G17861,$G$1:$G$17719,0)),MAX($A$2:$A17860)+1)</f>
        <v>13654</v>
      </c>
      <c r="B17861" s="1" t="e">
        <f aca="false">IF(COUNTIF($G$1:$G$17719,G17861&gt;0),0,INDEX($A$1:$A$17719,MATCH(G17861,$G$1:$G$17719,0)))</f>
        <v>#N/A</v>
      </c>
      <c r="C17861" s="1" t="str">
        <f aca="false">IF(H17861="",F17861,H17861)</f>
        <v>rough hat 2</v>
      </c>
      <c r="F17861" s="5"/>
      <c r="G17861" s="1" t="n">
        <v>63783</v>
      </c>
      <c r="H17861" s="1" t="s">
        <v>22769</v>
      </c>
      <c r="I17861" s="1" t="n">
        <v>63465</v>
      </c>
      <c r="J17861" s="1" t="s">
        <v>22768</v>
      </c>
      <c r="K17861" s="1" t="s">
        <v>22754</v>
      </c>
    </row>
    <row r="17862" customFormat="false" ht="15" hidden="false" customHeight="true" outlineLevel="0" collapsed="false">
      <c r="A17862" s="1" t="n">
        <f aca="false">IF(IFERROR((MATCH(G17862,$G$1:$G$17719,0)),0),INDEX($A$1:$A$17719,MATCH(G17862,$G$1:$G$17719,0)),MAX($A$2:$A17861)+1)</f>
        <v>13655</v>
      </c>
      <c r="B17862" s="1" t="e">
        <f aca="false">IF(COUNTIF($G$1:$G$17719,G17862&gt;0),0,INDEX($A$1:$A$17719,MATCH(G17862,$G$1:$G$17719,0)))</f>
        <v>#N/A</v>
      </c>
      <c r="C17862" s="1" t="str">
        <f aca="false">IF(H17862="",F17862,H17862)</f>
        <v>panther grove wind, llc</v>
      </c>
      <c r="F17862" s="5"/>
      <c r="G17862" s="1" t="n">
        <v>63818</v>
      </c>
      <c r="H17862" s="1" t="s">
        <v>22770</v>
      </c>
      <c r="I17862" s="1" t="n">
        <v>63501</v>
      </c>
      <c r="J17862" s="1" t="s">
        <v>22770</v>
      </c>
      <c r="K17862" s="1" t="s">
        <v>22754</v>
      </c>
    </row>
    <row r="17863" customFormat="false" ht="15" hidden="false" customHeight="true" outlineLevel="0" collapsed="false">
      <c r="A17863" s="1" t="n">
        <f aca="false">IF(IFERROR((MATCH(G17863,$G$1:$G$17719,0)),0),INDEX($A$1:$A$17719,MATCH(G17863,$G$1:$G$17719,0)),MAX($A$2:$A17862)+1)</f>
        <v>13656</v>
      </c>
      <c r="B17863" s="1" t="e">
        <f aca="false">IF(COUNTIF($G$1:$G$17719,G17863&gt;0),0,INDEX($A$1:$A$17719,MATCH(G17863,$G$1:$G$17719,0)))</f>
        <v>#N/A</v>
      </c>
      <c r="C17863" s="1" t="str">
        <f aca="false">IF(H17863="",F17863,H17863)</f>
        <v>trex us green holly</v>
      </c>
      <c r="F17863" s="5"/>
      <c r="G17863" s="1" t="n">
        <v>63201</v>
      </c>
      <c r="H17863" s="1" t="s">
        <v>22771</v>
      </c>
      <c r="I17863" s="1" t="n">
        <v>62935</v>
      </c>
      <c r="J17863" s="1" t="s">
        <v>22772</v>
      </c>
      <c r="K17863" s="1" t="s">
        <v>22754</v>
      </c>
    </row>
    <row r="17864" customFormat="false" ht="15" hidden="false" customHeight="true" outlineLevel="0" collapsed="false">
      <c r="A17864" s="1" t="n">
        <f aca="false">IF(IFERROR((MATCH(G17864,$G$1:$G$17719,0)),0),INDEX($A$1:$A$17719,MATCH(G17864,$G$1:$G$17719,0)),MAX($A$2:$A17863)+1)</f>
        <v>13657</v>
      </c>
      <c r="B17864" s="1" t="e">
        <f aca="false">IF(COUNTIF($G$1:$G$17719,G17864&gt;0),0,INDEX($A$1:$A$17719,MATCH(G17864,$G$1:$G$17719,0)))</f>
        <v>#N/A</v>
      </c>
      <c r="C17864" s="1" t="str">
        <f aca="false">IF(H17864="",F17864,H17864)</f>
        <v>southern bighorn solar hybrid</v>
      </c>
      <c r="F17864" s="5"/>
      <c r="G17864" s="1" t="n">
        <v>63113</v>
      </c>
      <c r="H17864" s="1" t="s">
        <v>22773</v>
      </c>
      <c r="I17864" s="1" t="n">
        <v>62910</v>
      </c>
      <c r="J17864" s="1" t="s">
        <v>22774</v>
      </c>
      <c r="K17864" s="1" t="s">
        <v>22754</v>
      </c>
    </row>
    <row r="17865" customFormat="false" ht="15" hidden="false" customHeight="true" outlineLevel="0" collapsed="false">
      <c r="A17865" s="1" t="n">
        <f aca="false">IF(IFERROR((MATCH(G17865,$G$1:$G$17719,0)),0),INDEX($A$1:$A$17719,MATCH(G17865,$G$1:$G$17719,0)),MAX($A$2:$A17864)+1)</f>
        <v>13658</v>
      </c>
      <c r="B17865" s="1" t="e">
        <f aca="false">IF(COUNTIF($G$1:$G$17719,G17865&gt;0),0,INDEX($A$1:$A$17719,MATCH(G17865,$G$1:$G$17719,0)))</f>
        <v>#N/A</v>
      </c>
      <c r="C17865" s="1" t="str">
        <f aca="false">IF(H17865="",F17865,H17865)</f>
        <v>athos solar project</v>
      </c>
      <c r="F17865" s="5"/>
      <c r="G17865" s="1" t="n">
        <v>63300</v>
      </c>
      <c r="H17865" s="1" t="s">
        <v>22775</v>
      </c>
      <c r="I17865" s="1" t="n">
        <v>62983</v>
      </c>
      <c r="J17865" s="1" t="s">
        <v>22776</v>
      </c>
      <c r="K17865" s="1" t="s">
        <v>22754</v>
      </c>
    </row>
    <row r="17866" customFormat="false" ht="15" hidden="false" customHeight="true" outlineLevel="0" collapsed="false">
      <c r="A17866" s="1" t="n">
        <f aca="false">IF(IFERROR((MATCH(G17866,$G$1:$G$17719,0)),0),INDEX($A$1:$A$17719,MATCH(G17866,$G$1:$G$17719,0)),MAX($A$2:$A17865)+1)</f>
        <v>13659</v>
      </c>
      <c r="B17866" s="1" t="e">
        <f aca="false">IF(COUNTIF($G$1:$G$17719,G17866&gt;0),0,INDEX($A$1:$A$17719,MATCH(G17866,$G$1:$G$17719,0)))</f>
        <v>#N/A</v>
      </c>
      <c r="C17866" s="1" t="str">
        <f aca="false">IF(H17866="",F17866,H17866)</f>
        <v>2w permian solar project hybrid</v>
      </c>
      <c r="F17866" s="5"/>
      <c r="G17866" s="1" t="n">
        <v>63255</v>
      </c>
      <c r="H17866" s="1" t="s">
        <v>22777</v>
      </c>
      <c r="I17866" s="1" t="n">
        <v>63012</v>
      </c>
      <c r="J17866" s="1" t="s">
        <v>22778</v>
      </c>
      <c r="K17866" s="1" t="s">
        <v>22754</v>
      </c>
    </row>
    <row r="17867" customFormat="false" ht="15" hidden="false" customHeight="true" outlineLevel="0" collapsed="false">
      <c r="A17867" s="1" t="n">
        <f aca="false">IF(IFERROR((MATCH(G17867,$G$1:$G$17719,0)),0),INDEX($A$1:$A$17719,MATCH(G17867,$G$1:$G$17719,0)),MAX($A$2:$A17866)+1)</f>
        <v>13660</v>
      </c>
      <c r="B17867" s="1" t="e">
        <f aca="false">IF(COUNTIF($G$1:$G$17719,G17867&gt;0),0,INDEX($A$1:$A$17719,MATCH(G17867,$G$1:$G$17719,0)))</f>
        <v>#N/A</v>
      </c>
      <c r="C17867" s="1" t="str">
        <f aca="false">IF(H17867="",F17867,H17867)</f>
        <v>cheyenne ridge wind farm</v>
      </c>
      <c r="F17867" s="5"/>
      <c r="G17867" s="1" t="n">
        <v>62952</v>
      </c>
      <c r="H17867" s="1" t="s">
        <v>22779</v>
      </c>
      <c r="I17867" s="1" t="n">
        <v>15466</v>
      </c>
      <c r="J17867" s="1" t="s">
        <v>22780</v>
      </c>
      <c r="K17867" s="1" t="s">
        <v>22754</v>
      </c>
    </row>
    <row r="17868" customFormat="false" ht="15" hidden="false" customHeight="true" outlineLevel="0" collapsed="false">
      <c r="A17868" s="1" t="n">
        <f aca="false">IF(IFERROR((MATCH(G17868,$G$1:$G$17719,0)),0),INDEX($A$1:$A$17719,MATCH(G17868,$G$1:$G$17719,0)),MAX($A$2:$A17867)+1)</f>
        <v>13661</v>
      </c>
      <c r="B17868" s="1" t="e">
        <f aca="false">IF(COUNTIF($G$1:$G$17719,G17868&gt;0),0,INDEX($A$1:$A$17719,MATCH(G17868,$G$1:$G$17719,0)))</f>
        <v>#N/A</v>
      </c>
      <c r="C17868" s="1" t="str">
        <f aca="false">IF(H17868="",F17868,H17868)</f>
        <v>mec north</v>
      </c>
      <c r="F17868" s="5"/>
      <c r="G17868" s="1" t="n">
        <v>63911</v>
      </c>
      <c r="H17868" s="1" t="s">
        <v>22781</v>
      </c>
      <c r="I17868" s="1" t="n">
        <v>63576</v>
      </c>
      <c r="J17868" s="1" t="s">
        <v>22781</v>
      </c>
      <c r="K17868" s="1" t="s">
        <v>22754</v>
      </c>
    </row>
    <row r="17869" customFormat="false" ht="15" hidden="false" customHeight="true" outlineLevel="0" collapsed="false">
      <c r="A17869" s="1" t="n">
        <f aca="false">IF(IFERROR((MATCH(G17869,$G$1:$G$17719,0)),0),INDEX($A$1:$A$17719,MATCH(G17869,$G$1:$G$17719,0)),MAX($A$2:$A17868)+1)</f>
        <v>13662</v>
      </c>
      <c r="B17869" s="1" t="e">
        <f aca="false">IF(COUNTIF($G$1:$G$17719,G17869&gt;0),0,INDEX($A$1:$A$17719,MATCH(G17869,$G$1:$G$17719,0)))</f>
        <v>#N/A</v>
      </c>
      <c r="C17869" s="1" t="str">
        <f aca="false">IF(H17869="",F17869,H17869)</f>
        <v>mec south</v>
      </c>
      <c r="F17869" s="5"/>
      <c r="G17869" s="1" t="n">
        <v>63912</v>
      </c>
      <c r="H17869" s="1" t="s">
        <v>22782</v>
      </c>
      <c r="I17869" s="1" t="n">
        <v>63577</v>
      </c>
      <c r="J17869" s="1" t="s">
        <v>22782</v>
      </c>
      <c r="K17869" s="1" t="s">
        <v>22754</v>
      </c>
    </row>
    <row r="17870" customFormat="false" ht="15" hidden="false" customHeight="true" outlineLevel="0" collapsed="false">
      <c r="A17870" s="1" t="n">
        <f aca="false">IF(IFERROR((MATCH(G17870,$G$1:$G$17719,0)),0),INDEX($A$1:$A$17719,MATCH(G17870,$G$1:$G$17719,0)),MAX($A$2:$A17869)+1)</f>
        <v>13663</v>
      </c>
      <c r="B17870" s="1" t="e">
        <f aca="false">IF(COUNTIF($G$1:$G$17719,G17870&gt;0),0,INDEX($A$1:$A$17719,MATCH(G17870,$G$1:$G$17719,0)))</f>
        <v>#N/A</v>
      </c>
      <c r="C17870" s="1" t="str">
        <f aca="false">IF(H17870="",F17870,H17870)</f>
        <v>sagamore wind</v>
      </c>
      <c r="F17870" s="5"/>
      <c r="G17870" s="1" t="n">
        <v>63578</v>
      </c>
      <c r="H17870" s="1" t="s">
        <v>22783</v>
      </c>
      <c r="I17870" s="1" t="n">
        <v>17718</v>
      </c>
      <c r="J17870" s="1" t="s">
        <v>22784</v>
      </c>
      <c r="K17870" s="1" t="s">
        <v>22754</v>
      </c>
    </row>
    <row r="17871" customFormat="false" ht="15" hidden="false" customHeight="true" outlineLevel="0" collapsed="false">
      <c r="A17871" s="1" t="n">
        <f aca="false">IF(IFERROR((MATCH(G17871,$G$1:$G$17719,0)),0),INDEX($A$1:$A$17719,MATCH(G17871,$G$1:$G$17719,0)),MAX($A$2:$A17870)+1)</f>
        <v>13664</v>
      </c>
      <c r="B17871" s="1" t="e">
        <f aca="false">IF(COUNTIF($G$1:$G$17719,G17871&gt;0),0,INDEX($A$1:$A$17719,MATCH(G17871,$G$1:$G$17719,0)))</f>
        <v>#N/A</v>
      </c>
      <c r="C17871" s="1" t="str">
        <f aca="false">IF(H17871="",F17871,H17871)</f>
        <v>aviator wind</v>
      </c>
      <c r="F17871" s="5"/>
      <c r="G17871" s="1" t="n">
        <v>63209</v>
      </c>
      <c r="H17871" s="1" t="s">
        <v>22785</v>
      </c>
      <c r="I17871" s="1" t="n">
        <v>62993</v>
      </c>
      <c r="J17871" s="1" t="s">
        <v>22786</v>
      </c>
      <c r="K17871" s="1" t="s">
        <v>22754</v>
      </c>
    </row>
    <row r="17872" customFormat="false" ht="15" hidden="false" customHeight="true" outlineLevel="0" collapsed="false">
      <c r="A17872" s="1" t="n">
        <f aca="false">IF(IFERROR((MATCH(G17872,$G$1:$G$17719,0)),0),INDEX($A$1:$A$17719,MATCH(G17872,$G$1:$G$17719,0)),MAX($A$2:$A17871)+1)</f>
        <v>13665</v>
      </c>
      <c r="B17872" s="1" t="e">
        <f aca="false">IF(COUNTIF($G$1:$G$17719,G17872&gt;0),0,INDEX($A$1:$A$17719,MATCH(G17872,$G$1:$G$17719,0)))</f>
        <v>#N/A</v>
      </c>
      <c r="C17872" s="1" t="str">
        <f aca="false">IF(H17872="",F17872,H17872)</f>
        <v>shady hills combined cycle facility</v>
      </c>
      <c r="F17872" s="5"/>
      <c r="G17872" s="1" t="n">
        <v>63802</v>
      </c>
      <c r="H17872" s="1" t="s">
        <v>22787</v>
      </c>
      <c r="I17872" s="1" t="n">
        <v>63488</v>
      </c>
      <c r="J17872" s="1" t="s">
        <v>22788</v>
      </c>
      <c r="K17872" s="1" t="s">
        <v>22754</v>
      </c>
    </row>
    <row r="17873" customFormat="false" ht="15" hidden="false" customHeight="true" outlineLevel="0" collapsed="false">
      <c r="A17873" s="1" t="n">
        <f aca="false">IF(IFERROR((MATCH(G17873,$G$1:$G$17719,0)),0),INDEX($A$1:$A$17719,MATCH(G17873,$G$1:$G$17719,0)),MAX($A$2:$A17872)+1)</f>
        <v>13666</v>
      </c>
      <c r="B17873" s="1" t="e">
        <f aca="false">IF(COUNTIF($G$1:$G$17719,G17873&gt;0),0,INDEX($A$1:$A$17719,MATCH(G17873,$G$1:$G$17719,0)))</f>
        <v>#N/A</v>
      </c>
      <c r="C17873" s="1" t="str">
        <f aca="false">IF(H17873="",F17873,H17873)</f>
        <v>atlas</v>
      </c>
      <c r="F17873" s="5"/>
      <c r="G17873" s="1" t="n">
        <v>63798</v>
      </c>
      <c r="H17873" s="1" t="s">
        <v>22789</v>
      </c>
      <c r="I17873" s="1" t="n">
        <v>61222</v>
      </c>
      <c r="J17873" s="1" t="s">
        <v>22790</v>
      </c>
      <c r="K17873" s="1" t="s">
        <v>22754</v>
      </c>
    </row>
    <row r="17874" customFormat="false" ht="15" hidden="false" customHeight="true" outlineLevel="0" collapsed="false">
      <c r="A17874" s="1" t="n">
        <f aca="false">IF(IFERROR((MATCH(G17874,$G$1:$G$17719,0)),0),INDEX($A$1:$A$17719,MATCH(G17874,$G$1:$G$17719,0)),MAX($A$2:$A17873)+1)</f>
        <v>13667</v>
      </c>
      <c r="B17874" s="1" t="e">
        <f aca="false">IF(COUNTIF($G$1:$G$17719,G17874&gt;0),0,INDEX($A$1:$A$17719,MATCH(G17874,$G$1:$G$17719,0)))</f>
        <v>#N/A</v>
      </c>
      <c r="C17874" s="1" t="str">
        <f aca="false">IF(H17874="",F17874,H17874)</f>
        <v>topaz generating</v>
      </c>
      <c r="F17874" s="5"/>
      <c r="G17874" s="1" t="n">
        <v>63688</v>
      </c>
      <c r="H17874" s="1" t="s">
        <v>22791</v>
      </c>
      <c r="I17874" s="1" t="n">
        <v>63082</v>
      </c>
      <c r="J17874" s="1" t="s">
        <v>22759</v>
      </c>
      <c r="K17874" s="1" t="s">
        <v>22754</v>
      </c>
    </row>
    <row r="17875" customFormat="false" ht="15" hidden="false" customHeight="true" outlineLevel="0" collapsed="false">
      <c r="A17875" s="1" t="n">
        <f aca="false">IF(IFERROR((MATCH(G17875,$G$1:$G$17719,0)),0),INDEX($A$1:$A$17719,MATCH(G17875,$G$1:$G$17719,0)),MAX($A$2:$A17874)+1)</f>
        <v>13668</v>
      </c>
      <c r="B17875" s="1" t="e">
        <f aca="false">IF(COUNTIF($G$1:$G$17719,G17875&gt;0),0,INDEX($A$1:$A$17719,MATCH(G17875,$G$1:$G$17719,0)))</f>
        <v>#N/A</v>
      </c>
      <c r="C17875" s="1" t="str">
        <f aca="false">IF(H17875="",F17875,H17875)</f>
        <v>slate hybrid</v>
      </c>
      <c r="F17875" s="5"/>
      <c r="G17875" s="1" t="n">
        <v>63727</v>
      </c>
      <c r="H17875" s="1" t="s">
        <v>22792</v>
      </c>
      <c r="I17875" s="1" t="n">
        <v>62780</v>
      </c>
      <c r="J17875" s="1" t="s">
        <v>22793</v>
      </c>
      <c r="K17875" s="1" t="s">
        <v>22754</v>
      </c>
    </row>
    <row r="17876" customFormat="false" ht="15" hidden="false" customHeight="true" outlineLevel="0" collapsed="false">
      <c r="A17876" s="1" t="n">
        <f aca="false">IF(IFERROR((MATCH(G17876,$G$1:$G$17719,0)),0),INDEX($A$1:$A$17719,MATCH(G17876,$G$1:$G$17719,0)),MAX($A$2:$A17875)+1)</f>
        <v>13669</v>
      </c>
      <c r="B17876" s="1" t="e">
        <f aca="false">IF(COUNTIF($G$1:$G$17719,G17876&gt;0),0,INDEX($A$1:$A$17719,MATCH(G17876,$G$1:$G$17719,0)))</f>
        <v>#N/A</v>
      </c>
      <c r="C17876" s="1" t="str">
        <f aca="false">IF(H17876="",F17876,H17876)</f>
        <v>vineyard wind 1</v>
      </c>
      <c r="F17876" s="5"/>
      <c r="G17876" s="1" t="n">
        <v>63093</v>
      </c>
      <c r="H17876" s="1" t="s">
        <v>22794</v>
      </c>
      <c r="I17876" s="1" t="n">
        <v>62895</v>
      </c>
      <c r="J17876" s="1" t="s">
        <v>22795</v>
      </c>
      <c r="K17876" s="1" t="s">
        <v>22754</v>
      </c>
    </row>
    <row r="17877" customFormat="false" ht="15" hidden="false" customHeight="true" outlineLevel="0" collapsed="false">
      <c r="A17877" s="1" t="n">
        <f aca="false">IF(IFERROR((MATCH(G17877,$G$1:$G$17719,0)),0),INDEX($A$1:$A$17719,MATCH(G17877,$G$1:$G$17719,0)),MAX($A$2:$A17876)+1)</f>
        <v>13670</v>
      </c>
      <c r="B17877" s="1" t="e">
        <f aca="false">IF(COUNTIF($G$1:$G$17719,G17877&gt;0),0,INDEX($A$1:$A$17719,MATCH(G17877,$G$1:$G$17719,0)))</f>
        <v>#N/A</v>
      </c>
      <c r="C17877" s="1" t="str">
        <f aca="false">IF(H17877="",F17877,H17877)</f>
        <v>haymaker hybrid</v>
      </c>
      <c r="F17877" s="5"/>
      <c r="G17877" s="1" t="n">
        <v>63878</v>
      </c>
      <c r="H17877" s="1" t="s">
        <v>22796</v>
      </c>
      <c r="I17877" s="1" t="n">
        <v>63553</v>
      </c>
      <c r="J17877" s="1" t="s">
        <v>22797</v>
      </c>
      <c r="K17877" s="1" t="s">
        <v>22754</v>
      </c>
    </row>
    <row r="17878" customFormat="false" ht="15" hidden="false" customHeight="true" outlineLevel="0" collapsed="false">
      <c r="A17878" s="1" t="n">
        <f aca="false">IF(IFERROR((MATCH(G17878,$G$1:$G$17719,0)),0),INDEX($A$1:$A$17719,MATCH(G17878,$G$1:$G$17719,0)),MAX($A$2:$A17877)+1)</f>
        <v>13671</v>
      </c>
      <c r="B17878" s="1" t="e">
        <f aca="false">IF(COUNTIF($G$1:$G$17719,G17878&gt;0),0,INDEX($A$1:$A$17719,MATCH(G17878,$G$1:$G$17719,0)))</f>
        <v>#N/A</v>
      </c>
      <c r="C17878" s="1" t="str">
        <f aca="false">IF(H17878="",F17878,H17878)</f>
        <v>traverse wind project, llc</v>
      </c>
      <c r="F17878" s="5"/>
      <c r="G17878" s="1" t="n">
        <v>63479</v>
      </c>
      <c r="H17878" s="1" t="s">
        <v>22798</v>
      </c>
      <c r="I17878" s="1" t="n">
        <v>49893</v>
      </c>
      <c r="J17878" s="1" t="s">
        <v>11655</v>
      </c>
      <c r="K17878" s="1" t="s">
        <v>22754</v>
      </c>
    </row>
    <row r="17879" customFormat="false" ht="15" hidden="false" customHeight="true" outlineLevel="0" collapsed="false">
      <c r="A17879" s="1" t="n">
        <f aca="false">IF(IFERROR((MATCH(G17879,$G$1:$G$17719,0)),0),INDEX($A$1:$A$17719,MATCH(G17879,$G$1:$G$17719,0)),MAX($A$2:$A17878)+1)</f>
        <v>13672</v>
      </c>
      <c r="B17879" s="1" t="e">
        <f aca="false">IF(COUNTIF($G$1:$G$17719,G17879&gt;0),0,INDEX($A$1:$A$17719,MATCH(G17879,$G$1:$G$17719,0)))</f>
        <v>#N/A</v>
      </c>
      <c r="C17879" s="1" t="str">
        <f aca="false">IF(H17879="",F17879,H17879)</f>
        <v>gemini solar</v>
      </c>
      <c r="F17879" s="5"/>
      <c r="G17879" s="1" t="n">
        <v>63352</v>
      </c>
      <c r="H17879" s="1" t="s">
        <v>22799</v>
      </c>
      <c r="I17879" s="1" t="n">
        <v>63117</v>
      </c>
      <c r="J17879" s="1" t="s">
        <v>22799</v>
      </c>
      <c r="K17879" s="1" t="s">
        <v>22754</v>
      </c>
    </row>
    <row r="17880" customFormat="false" ht="15" hidden="false" customHeight="true" outlineLevel="0" collapsed="false">
      <c r="A17880" s="1" t="n">
        <f aca="false">IF(IFERROR((MATCH(G17880,$G$1:$G$17719,0)),0),INDEX($A$1:$A$17719,MATCH(G17880,$G$1:$G$17719,0)),MAX($A$2:$A17879)+1)</f>
        <v>13673</v>
      </c>
      <c r="B17880" s="1" t="e">
        <f aca="false">IF(COUNTIF($G$1:$G$17719,G17880&gt;0),0,INDEX($A$1:$A$17719,MATCH(G17880,$G$1:$G$17719,0)))</f>
        <v>#N/A</v>
      </c>
      <c r="C17880" s="1" t="str">
        <f aca="false">IF(H17880="",F17880,H17880)</f>
        <v>cpv three rivers energy center</v>
      </c>
      <c r="F17880" s="5"/>
      <c r="G17880" s="1" t="n">
        <v>63931</v>
      </c>
      <c r="H17880" s="1" t="s">
        <v>22800</v>
      </c>
      <c r="I17880" s="1" t="n">
        <v>63601</v>
      </c>
      <c r="J17880" s="1" t="s">
        <v>22801</v>
      </c>
      <c r="K17880" s="1" t="s">
        <v>22754</v>
      </c>
    </row>
    <row r="17881" customFormat="false" ht="15" hidden="false" customHeight="true" outlineLevel="0" collapsed="false">
      <c r="A17881" s="1" t="n">
        <f aca="false">IF(IFERROR((MATCH(G17881,$G$1:$G$17719,0)),0),INDEX($A$1:$A$17719,MATCH(G17881,$G$1:$G$17719,0)),MAX($A$2:$A17880)+1)</f>
        <v>13674</v>
      </c>
      <c r="B17881" s="1" t="e">
        <f aca="false">IF(COUNTIF($G$1:$G$17719,G17881&gt;0),0,INDEX($A$1:$A$17719,MATCH(G17881,$G$1:$G$17719,0)))</f>
        <v>#N/A</v>
      </c>
      <c r="C17881" s="1" t="str">
        <f aca="false">IF(H17881="",F17881,H17881)</f>
        <v>guernsey power station</v>
      </c>
      <c r="F17881" s="5"/>
      <c r="G17881" s="1" t="n">
        <v>62949</v>
      </c>
      <c r="H17881" s="1" t="s">
        <v>22802</v>
      </c>
      <c r="I17881" s="1" t="n">
        <v>62806</v>
      </c>
      <c r="J17881" s="1" t="s">
        <v>22803</v>
      </c>
      <c r="K17881" s="1" t="s">
        <v>22754</v>
      </c>
    </row>
    <row r="17882" customFormat="false" ht="15" hidden="false" customHeight="true" outlineLevel="0" collapsed="false">
      <c r="A17882" s="1" t="n">
        <f aca="false">IF(IFERROR((MATCH(G17882,$G$1:$G$17719,0)),0),INDEX($A$1:$A$17719,MATCH(G17882,$G$1:$G$17719,0)),MAX($A$2:$A17881)+1)</f>
        <v>13675</v>
      </c>
      <c r="B17882" s="1" t="e">
        <f aca="false">IF(COUNTIF($G$1:$G$17719,G17882&gt;0),0,INDEX($A$1:$A$17719,MATCH(G17882,$G$1:$G$17719,0)))</f>
        <v>#N/A</v>
      </c>
      <c r="C17882" s="1" t="str">
        <f aca="false">IF(H17882="",F17882,H17882)</f>
        <v>elora solar</v>
      </c>
      <c r="F17882" s="5"/>
      <c r="G17882" s="1" t="n">
        <v>63719</v>
      </c>
      <c r="H17882" s="1" t="s">
        <v>22804</v>
      </c>
      <c r="I17882" s="1" t="n">
        <v>63418</v>
      </c>
      <c r="J17882" s="1" t="s">
        <v>22804</v>
      </c>
      <c r="K17882" s="1" t="s">
        <v>22754</v>
      </c>
    </row>
    <row r="17883" customFormat="false" ht="15" hidden="false" customHeight="true" outlineLevel="0" collapsed="false">
      <c r="A17883" s="1" t="n">
        <f aca="false">IF(IFERROR((MATCH(G17883,$G$1:$G$17719,0)),0),INDEX($A$1:$A$17719,MATCH(G17883,$G$1:$G$17719,0)),MAX($A$2:$A17882)+1)</f>
        <v>13676</v>
      </c>
      <c r="B17883" s="1" t="e">
        <f aca="false">IF(COUNTIF($G$1:$G$17719,G17883&gt;0),0,INDEX($A$1:$A$17719,MATCH(G17883,$G$1:$G$17719,0)))</f>
        <v>#N/A</v>
      </c>
      <c r="C17883" s="1" t="str">
        <f aca="false">IF(H17883="",F17883,H17883)</f>
        <v>willowbrook solar i, llc</v>
      </c>
      <c r="F17883" s="5"/>
      <c r="G17883" s="1" t="n">
        <v>63877</v>
      </c>
      <c r="H17883" s="1" t="s">
        <v>22805</v>
      </c>
      <c r="I17883" s="1" t="n">
        <v>56215</v>
      </c>
      <c r="K17883" s="1" t="s">
        <v>22754</v>
      </c>
    </row>
    <row r="17884" customFormat="false" ht="15" hidden="false" customHeight="true" outlineLevel="0" collapsed="false">
      <c r="A17884" s="1" t="n">
        <f aca="false">IF(IFERROR((MATCH(G17884,$G$1:$G$17719,0)),0),INDEX($A$1:$A$17719,MATCH(G17884,$G$1:$G$17719,0)),MAX($A$2:$A17883)+1)</f>
        <v>13677</v>
      </c>
      <c r="B17884" s="1" t="e">
        <f aca="false">IF(COUNTIF($G$1:$G$17719,G17884&gt;0),0,INDEX($A$1:$A$17719,MATCH(G17884,$G$1:$G$17719,0)))</f>
        <v>#N/A</v>
      </c>
      <c r="C17884" s="1" t="str">
        <f aca="false">IF(H17884="",F17884,H17884)</f>
        <v>chestnut</v>
      </c>
      <c r="F17884" s="5"/>
      <c r="G17884" s="1" t="n">
        <v>63849</v>
      </c>
      <c r="H17884" s="1" t="s">
        <v>22806</v>
      </c>
      <c r="I17884" s="1" t="n">
        <v>63526</v>
      </c>
      <c r="J17884" s="1" t="s">
        <v>22807</v>
      </c>
      <c r="K17884" s="1" t="s">
        <v>22754</v>
      </c>
    </row>
    <row r="17885" customFormat="false" ht="15" hidden="false" customHeight="true" outlineLevel="0" collapsed="false">
      <c r="A17885" s="1" t="n">
        <f aca="false">IF(IFERROR((MATCH(G17885,$G$1:$G$17719,0)),0),INDEX($A$1:$A$17719,MATCH(G17885,$G$1:$G$17719,0)),MAX($A$2:$A17884)+1)</f>
        <v>13678</v>
      </c>
      <c r="B17885" s="1" t="e">
        <f aca="false">IF(COUNTIF($G$1:$G$17719,G17885&gt;0),0,INDEX($A$1:$A$17719,MATCH(G17885,$G$1:$G$17719,0)))</f>
        <v>#N/A</v>
      </c>
      <c r="C17885" s="1" t="str">
        <f aca="false">IF(H17885="",F17885,H17885)</f>
        <v>dakota range iii wind project</v>
      </c>
      <c r="F17885" s="5"/>
      <c r="G17885" s="1" t="n">
        <v>63102</v>
      </c>
      <c r="H17885" s="1" t="s">
        <v>22808</v>
      </c>
      <c r="I17885" s="1" t="n">
        <v>56201</v>
      </c>
      <c r="K17885" s="1" t="s">
        <v>22754</v>
      </c>
    </row>
    <row r="17886" customFormat="false" ht="15" hidden="false" customHeight="true" outlineLevel="0" collapsed="false">
      <c r="A17886" s="1" t="n">
        <f aca="false">IF(IFERROR((MATCH(G17886,$G$1:$G$17719,0)),0),INDEX($A$1:$A$17719,MATCH(G17886,$G$1:$G$17719,0)),MAX($A$2:$A17885)+1)</f>
        <v>13679</v>
      </c>
      <c r="B17886" s="1" t="e">
        <f aca="false">IF(COUNTIF($G$1:$G$17719,G17886&gt;0),0,INDEX($A$1:$A$17719,MATCH(G17886,$G$1:$G$17719,0)))</f>
        <v>#N/A</v>
      </c>
      <c r="C17886" s="1" t="str">
        <f aca="false">IF(H17886="",F17886,H17886)</f>
        <v>rancho seco solar ii, llc</v>
      </c>
      <c r="F17886" s="5"/>
      <c r="G17886" s="1" t="n">
        <v>63387</v>
      </c>
      <c r="H17886" s="1" t="s">
        <v>22809</v>
      </c>
      <c r="I17886" s="1" t="n">
        <v>63141</v>
      </c>
      <c r="J17886" s="1" t="s">
        <v>22809</v>
      </c>
      <c r="K17886" s="1" t="s">
        <v>22754</v>
      </c>
    </row>
    <row r="17887" customFormat="false" ht="15" hidden="false" customHeight="true" outlineLevel="0" collapsed="false">
      <c r="A17887" s="1" t="n">
        <f aca="false">IF(IFERROR((MATCH(G17887,$G$1:$G$17719,0)),0),INDEX($A$1:$A$17719,MATCH(G17887,$G$1:$G$17719,0)),MAX($A$2:$A17886)+1)</f>
        <v>13680</v>
      </c>
      <c r="B17887" s="1" t="e">
        <f aca="false">IF(COUNTIF($G$1:$G$17719,G17887&gt;0),0,INDEX($A$1:$A$17719,MATCH(G17887,$G$1:$G$17719,0)))</f>
        <v>#N/A</v>
      </c>
      <c r="C17887" s="1" t="str">
        <f aca="false">IF(H17887="",F17887,H17887)</f>
        <v>montague solar</v>
      </c>
      <c r="F17887" s="5"/>
      <c r="G17887" s="1" t="n">
        <v>63441</v>
      </c>
      <c r="H17887" s="1" t="s">
        <v>22810</v>
      </c>
      <c r="I17887" s="1" t="n">
        <v>15399</v>
      </c>
      <c r="K17887" s="1" t="s">
        <v>22754</v>
      </c>
    </row>
    <row r="17888" customFormat="false" ht="15" hidden="false" customHeight="true" outlineLevel="0" collapsed="false">
      <c r="A17888" s="1" t="n">
        <f aca="false">IF(IFERROR((MATCH(G17888,$G$1:$G$17719,0)),0),INDEX($A$1:$A$17719,MATCH(G17888,$G$1:$G$17719,0)),MAX($A$2:$A17887)+1)</f>
        <v>13681</v>
      </c>
      <c r="B17888" s="1" t="e">
        <f aca="false">IF(COUNTIF($G$1:$G$17719,G17888&gt;0),0,INDEX($A$1:$A$17719,MATCH(G17888,$G$1:$G$17719,0)))</f>
        <v>#N/A</v>
      </c>
      <c r="C17888" s="1" t="str">
        <f aca="false">IF(H17888="",F17888,H17888)</f>
        <v>bearkat ii wind energy llc</v>
      </c>
      <c r="F17888" s="5"/>
      <c r="G17888" s="1" t="n">
        <v>63342</v>
      </c>
      <c r="H17888" s="1" t="s">
        <v>22811</v>
      </c>
      <c r="I17888" s="1" t="n">
        <v>63081</v>
      </c>
      <c r="J17888" s="1" t="s">
        <v>22812</v>
      </c>
      <c r="K17888" s="1" t="s">
        <v>22754</v>
      </c>
    </row>
    <row r="17889" customFormat="false" ht="15" hidden="false" customHeight="true" outlineLevel="0" collapsed="false">
      <c r="A17889" s="1" t="n">
        <f aca="false">IF(IFERROR((MATCH(G17889,$G$1:$G$17719,0)),0),INDEX($A$1:$A$17719,MATCH(G17889,$G$1:$G$17719,0)),MAX($A$2:$A17888)+1)</f>
        <v>13682</v>
      </c>
      <c r="B17889" s="1" t="e">
        <f aca="false">IF(COUNTIF($G$1:$G$17719,G17889&gt;0),0,INDEX($A$1:$A$17719,MATCH(G17889,$G$1:$G$17719,0)))</f>
        <v>#N/A</v>
      </c>
      <c r="C17889" s="1" t="str">
        <f aca="false">IF(H17889="",F17889,H17889)</f>
        <v>hardin solar energy ii llc</v>
      </c>
      <c r="F17889" s="5"/>
      <c r="G17889" s="1" t="n">
        <v>63828</v>
      </c>
      <c r="H17889" s="1" t="s">
        <v>22813</v>
      </c>
      <c r="I17889" s="1" t="n">
        <v>63503</v>
      </c>
      <c r="J17889" s="1" t="s">
        <v>22813</v>
      </c>
      <c r="K17889" s="1" t="s">
        <v>22754</v>
      </c>
    </row>
    <row r="17890" customFormat="false" ht="15" hidden="false" customHeight="true" outlineLevel="0" collapsed="false">
      <c r="A17890" s="1" t="n">
        <f aca="false">IF(IFERROR((MATCH(G17890,$G$1:$G$17719,0)),0),INDEX($A$1:$A$17719,MATCH(G17890,$G$1:$G$17719,0)),MAX($A$2:$A17889)+1)</f>
        <v>13683</v>
      </c>
      <c r="B17890" s="1" t="e">
        <f aca="false">IF(COUNTIF($G$1:$G$17719,G17890&gt;0),0,INDEX($A$1:$A$17719,MATCH(G17890,$G$1:$G$17719,0)))</f>
        <v>#N/A</v>
      </c>
      <c r="C17890" s="1" t="str">
        <f aca="false">IF(H17890="",F17890,H17890)</f>
        <v>helena wind</v>
      </c>
      <c r="F17890" s="5"/>
      <c r="G17890" s="1" t="n">
        <v>63738</v>
      </c>
      <c r="H17890" s="1" t="s">
        <v>22814</v>
      </c>
      <c r="I17890" s="1" t="n">
        <v>63437</v>
      </c>
      <c r="J17890" s="1" t="s">
        <v>22815</v>
      </c>
      <c r="K17890" s="1" t="s">
        <v>22754</v>
      </c>
    </row>
    <row r="17891" customFormat="false" ht="15" hidden="false" customHeight="true" outlineLevel="0" collapsed="false">
      <c r="A17891" s="1" t="n">
        <f aca="false">IF(IFERROR((MATCH(G17891,$G$1:$G$17719,0)),0),INDEX($A$1:$A$17719,MATCH(G17891,$G$1:$G$17719,0)),MAX($A$2:$A17890)+1)</f>
        <v>13684</v>
      </c>
      <c r="B17891" s="1" t="e">
        <f aca="false">IF(COUNTIF($G$1:$G$17719,G17891&gt;0),0,INDEX($A$1:$A$17719,MATCH(G17891,$G$1:$G$17719,0)))</f>
        <v>#N/A</v>
      </c>
      <c r="C17891" s="1" t="str">
        <f aca="false">IF(H17891="",F17891,H17891)</f>
        <v>horseshoe solar energy</v>
      </c>
      <c r="F17891" s="5"/>
      <c r="G17891" s="1" t="n">
        <v>63096</v>
      </c>
      <c r="H17891" s="1" t="s">
        <v>22816</v>
      </c>
      <c r="I17891" s="1" t="n">
        <v>49893</v>
      </c>
      <c r="J17891" s="1" t="s">
        <v>11655</v>
      </c>
      <c r="K17891" s="1" t="s">
        <v>22754</v>
      </c>
    </row>
    <row r="17892" customFormat="false" ht="15" hidden="false" customHeight="true" outlineLevel="0" collapsed="false">
      <c r="A17892" s="1" t="n">
        <f aca="false">IF(IFERROR((MATCH(G17892,$G$1:$G$17719,0)),0),INDEX($A$1:$A$17719,MATCH(G17892,$G$1:$G$17719,0)),MAX($A$2:$A17891)+1)</f>
        <v>13685</v>
      </c>
      <c r="B17892" s="1" t="e">
        <f aca="false">IF(COUNTIF($G$1:$G$17719,G17892&gt;0),0,INDEX($A$1:$A$17719,MATCH(G17892,$G$1:$G$17719,0)))</f>
        <v>#N/A</v>
      </c>
      <c r="C17892" s="1" t="str">
        <f aca="false">IF(H17892="",F17892,H17892)</f>
        <v>aragorn solar project</v>
      </c>
      <c r="F17892" s="5"/>
      <c r="G17892" s="1" t="n">
        <v>63329</v>
      </c>
      <c r="H17892" s="1" t="s">
        <v>22817</v>
      </c>
      <c r="I17892" s="1" t="n">
        <v>63101</v>
      </c>
      <c r="J17892" s="1" t="s">
        <v>22818</v>
      </c>
      <c r="K17892" s="1" t="s">
        <v>22754</v>
      </c>
    </row>
    <row r="17893" customFormat="false" ht="15" hidden="false" customHeight="true" outlineLevel="0" collapsed="false">
      <c r="A17893" s="1" t="n">
        <f aca="false">IF(IFERROR((MATCH(G17893,$G$1:$G$17719,0)),0),INDEX($A$1:$A$17719,MATCH(G17893,$G$1:$G$17719,0)),MAX($A$2:$A17892)+1)</f>
        <v>13686</v>
      </c>
      <c r="B17893" s="1" t="e">
        <f aca="false">IF(COUNTIF($G$1:$G$17719,G17893&gt;0),0,INDEX($A$1:$A$17719,MATCH(G17893,$G$1:$G$17719,0)))</f>
        <v>#N/A</v>
      </c>
      <c r="C17893" s="1" t="str">
        <f aca="false">IF(H17893="",F17893,H17893)</f>
        <v>golden field solar iii, llc</v>
      </c>
      <c r="F17893" s="5"/>
      <c r="G17893" s="1" t="n">
        <v>63859</v>
      </c>
      <c r="H17893" s="1" t="s">
        <v>22819</v>
      </c>
      <c r="I17893" s="1" t="n">
        <v>63545</v>
      </c>
      <c r="J17893" s="1" t="s">
        <v>22819</v>
      </c>
      <c r="K17893" s="1" t="s">
        <v>22754</v>
      </c>
    </row>
    <row r="17894" customFormat="false" ht="15" hidden="false" customHeight="true" outlineLevel="0" collapsed="false">
      <c r="A17894" s="1" t="n">
        <f aca="false">IF(IFERROR((MATCH(G17894,$G$1:$G$17719,0)),0),INDEX($A$1:$A$17719,MATCH(G17894,$G$1:$G$17719,0)),MAX($A$2:$A17893)+1)</f>
        <v>13687</v>
      </c>
      <c r="B17894" s="1" t="e">
        <f aca="false">IF(COUNTIF($G$1:$G$17719,G17894&gt;0),0,INDEX($A$1:$A$17719,MATCH(G17894,$G$1:$G$17719,0)))</f>
        <v>#N/A</v>
      </c>
      <c r="C17894" s="1" t="str">
        <f aca="false">IF(H17894="",F17894,H17894)</f>
        <v>impact solar 1</v>
      </c>
      <c r="F17894" s="5"/>
      <c r="G17894" s="1" t="n">
        <v>63222</v>
      </c>
      <c r="H17894" s="1" t="s">
        <v>22820</v>
      </c>
      <c r="I17894" s="1" t="n">
        <v>62842</v>
      </c>
      <c r="J17894" s="1" t="s">
        <v>22821</v>
      </c>
      <c r="K17894" s="1" t="s">
        <v>22754</v>
      </c>
    </row>
    <row r="17895" customFormat="false" ht="15" hidden="false" customHeight="true" outlineLevel="0" collapsed="false">
      <c r="A17895" s="1" t="n">
        <f aca="false">IF(IFERROR((MATCH(G17895,$G$1:$G$17719,0)),0),INDEX($A$1:$A$17719,MATCH(G17895,$G$1:$G$17719,0)),MAX($A$2:$A17894)+1)</f>
        <v>13688</v>
      </c>
      <c r="B17895" s="1" t="e">
        <f aca="false">IF(COUNTIF($G$1:$G$17719,G17895&gt;0),0,INDEX($A$1:$A$17719,MATCH(G17895,$G$1:$G$17719,0)))</f>
        <v>#N/A</v>
      </c>
      <c r="C17895" s="1" t="str">
        <f aca="false">IF(H17895="",F17895,H17895)</f>
        <v>la chalupa, llc</v>
      </c>
      <c r="F17895" s="5"/>
      <c r="G17895" s="1" t="n">
        <v>63624</v>
      </c>
      <c r="H17895" s="1" t="s">
        <v>22822</v>
      </c>
      <c r="I17895" s="1" t="n">
        <v>57416</v>
      </c>
      <c r="K17895" s="1" t="s">
        <v>22754</v>
      </c>
    </row>
    <row r="17896" customFormat="false" ht="15" hidden="false" customHeight="true" outlineLevel="0" collapsed="false">
      <c r="A17896" s="1" t="n">
        <f aca="false">IF(IFERROR((MATCH(G17896,$G$1:$G$17719,0)),0),INDEX($A$1:$A$17719,MATCH(G17896,$G$1:$G$17719,0)),MAX($A$2:$A17895)+1)</f>
        <v>13689</v>
      </c>
      <c r="B17896" s="1" t="e">
        <f aca="false">IF(COUNTIF($G$1:$G$17719,G17896&gt;0),0,INDEX($A$1:$A$17719,MATCH(G17896,$G$1:$G$17719,0)))</f>
        <v>#N/A</v>
      </c>
      <c r="C17896" s="1" t="str">
        <f aca="false">IF(H17896="",F17896,H17896)</f>
        <v>sundance wind project, llc</v>
      </c>
      <c r="F17896" s="5"/>
      <c r="G17896" s="1" t="n">
        <v>63489</v>
      </c>
      <c r="H17896" s="1" t="s">
        <v>22823</v>
      </c>
      <c r="I17896" s="1" t="n">
        <v>49893</v>
      </c>
      <c r="J17896" s="1" t="s">
        <v>11655</v>
      </c>
      <c r="K17896" s="1" t="s">
        <v>22754</v>
      </c>
    </row>
    <row r="17897" customFormat="false" ht="15" hidden="false" customHeight="true" outlineLevel="0" collapsed="false">
      <c r="A17897" s="1" t="n">
        <f aca="false">IF(IFERROR((MATCH(G17897,$G$1:$G$17719,0)),0),INDEX($A$1:$A$17719,MATCH(G17897,$G$1:$G$17719,0)),MAX($A$2:$A17896)+1)</f>
        <v>13690</v>
      </c>
      <c r="B17897" s="1" t="e">
        <f aca="false">IF(COUNTIF($G$1:$G$17719,G17897&gt;0),0,INDEX($A$1:$A$17719,MATCH(G17897,$G$1:$G$17719,0)))</f>
        <v>#N/A</v>
      </c>
      <c r="C17897" s="1" t="str">
        <f aca="false">IF(H17897="",F17897,H17897)</f>
        <v>ny2 battery</v>
      </c>
      <c r="F17897" s="5"/>
      <c r="G17897" s="1" t="n">
        <v>63584</v>
      </c>
      <c r="H17897" s="1" t="s">
        <v>22824</v>
      </c>
      <c r="I17897" s="1" t="n">
        <v>63289</v>
      </c>
      <c r="J17897" s="1" t="s">
        <v>22825</v>
      </c>
      <c r="K17897" s="1" t="s">
        <v>22754</v>
      </c>
    </row>
    <row r="17898" customFormat="false" ht="15" hidden="false" customHeight="true" outlineLevel="0" collapsed="false">
      <c r="A17898" s="1" t="n">
        <f aca="false">IF(IFERROR((MATCH(G17898,$G$1:$G$17719,0)),0),INDEX($A$1:$A$17719,MATCH(G17898,$G$1:$G$17719,0)),MAX($A$2:$A17897)+1)</f>
        <v>13691</v>
      </c>
      <c r="B17898" s="1" t="e">
        <f aca="false">IF(COUNTIF($G$1:$G$17719,G17898&gt;0),0,INDEX($A$1:$A$17719,MATCH(G17898,$G$1:$G$17719,0)))</f>
        <v>#N/A</v>
      </c>
      <c r="C17898" s="1" t="str">
        <f aca="false">IF(H17898="",F17898,H17898)</f>
        <v>ponderosa wind energy center</v>
      </c>
      <c r="F17898" s="5"/>
      <c r="G17898" s="1" t="n">
        <v>63590</v>
      </c>
      <c r="H17898" s="1" t="s">
        <v>22826</v>
      </c>
      <c r="I17898" s="1" t="n">
        <v>63299</v>
      </c>
      <c r="J17898" s="1" t="s">
        <v>22827</v>
      </c>
      <c r="K17898" s="1" t="s">
        <v>22754</v>
      </c>
    </row>
    <row r="17899" customFormat="false" ht="15" hidden="false" customHeight="true" outlineLevel="0" collapsed="false">
      <c r="A17899" s="1" t="n">
        <f aca="false">IF(IFERROR((MATCH(G17899,$G$1:$G$17719,0)),0),INDEX($A$1:$A$17719,MATCH(G17899,$G$1:$G$17719,0)),MAX($A$2:$A17898)+1)</f>
        <v>13692</v>
      </c>
      <c r="B17899" s="1" t="e">
        <f aca="false">IF(COUNTIF($G$1:$G$17719,G17899&gt;0),0,INDEX($A$1:$A$17719,MATCH(G17899,$G$1:$G$17719,0)))</f>
        <v>#N/A</v>
      </c>
      <c r="C17899" s="1" t="str">
        <f aca="false">IF(H17899="",F17899,H17899)</f>
        <v>golden hill wind</v>
      </c>
      <c r="F17899" s="5"/>
      <c r="G17899" s="1" t="n">
        <v>63710</v>
      </c>
      <c r="H17899" s="1" t="s">
        <v>22828</v>
      </c>
      <c r="I17899" s="1" t="n">
        <v>15399</v>
      </c>
      <c r="K17899" s="1" t="s">
        <v>22754</v>
      </c>
    </row>
    <row r="17900" customFormat="false" ht="15" hidden="false" customHeight="true" outlineLevel="0" collapsed="false">
      <c r="A17900" s="1" t="n">
        <f aca="false">IF(IFERROR((MATCH(G17900,$G$1:$G$17719,0)),0),INDEX($A$1:$A$17719,MATCH(G17900,$G$1:$G$17719,0)),MAX($A$2:$A17899)+1)</f>
        <v>13693</v>
      </c>
      <c r="B17900" s="1" t="e">
        <f aca="false">IF(COUNTIF($G$1:$G$17719,G17900&gt;0),0,INDEX($A$1:$A$17719,MATCH(G17900,$G$1:$G$17719,0)))</f>
        <v>#N/A</v>
      </c>
      <c r="C17900" s="1" t="str">
        <f aca="false">IF(H17900="",F17900,H17900)</f>
        <v>re bravepost llc</v>
      </c>
      <c r="F17900" s="5"/>
      <c r="G17900" s="1" t="n">
        <v>63730</v>
      </c>
      <c r="H17900" s="1" t="s">
        <v>22829</v>
      </c>
      <c r="I17900" s="1" t="n">
        <v>63426</v>
      </c>
      <c r="J17900" s="1" t="s">
        <v>22829</v>
      </c>
      <c r="K17900" s="1" t="s">
        <v>22754</v>
      </c>
    </row>
    <row r="17901" customFormat="false" ht="15" hidden="false" customHeight="true" outlineLevel="0" collapsed="false">
      <c r="A17901" s="1" t="n">
        <f aca="false">IF(IFERROR((MATCH(G17901,$G$1:$G$17719,0)),0),INDEX($A$1:$A$17719,MATCH(G17901,$G$1:$G$17719,0)),MAX($A$2:$A17900)+1)</f>
        <v>13694</v>
      </c>
      <c r="B17901" s="1" t="e">
        <f aca="false">IF(COUNTIF($G$1:$G$17719,G17901&gt;0),0,INDEX($A$1:$A$17719,MATCH(G17901,$G$1:$G$17719,0)))</f>
        <v>#N/A</v>
      </c>
      <c r="C17901" s="1" t="str">
        <f aca="false">IF(H17901="",F17901,H17901)</f>
        <v>madero grid</v>
      </c>
      <c r="F17901" s="5"/>
      <c r="G17901" s="1" t="n">
        <v>63757</v>
      </c>
      <c r="H17901" s="1" t="s">
        <v>22830</v>
      </c>
      <c r="I17901" s="1" t="n">
        <v>63451</v>
      </c>
      <c r="J17901" s="1" t="s">
        <v>22831</v>
      </c>
      <c r="K17901" s="1" t="s">
        <v>22754</v>
      </c>
    </row>
    <row r="17902" customFormat="false" ht="15" hidden="false" customHeight="true" outlineLevel="0" collapsed="false">
      <c r="A17902" s="1" t="n">
        <f aca="false">IF(IFERROR((MATCH(G17902,$G$1:$G$17719,0)),0),INDEX($A$1:$A$17719,MATCH(G17902,$G$1:$G$17719,0)),MAX($A$2:$A17901)+1)</f>
        <v>13695</v>
      </c>
      <c r="B17902" s="1" t="e">
        <f aca="false">IF(COUNTIF($G$1:$G$17719,G17902&gt;0),0,INDEX($A$1:$A$17719,MATCH(G17902,$G$1:$G$17719,0)))</f>
        <v>#N/A</v>
      </c>
      <c r="C17902" s="1" t="str">
        <f aca="false">IF(H17902="",F17902,H17902)</f>
        <v>samson solar energy ii llc</v>
      </c>
      <c r="F17902" s="5"/>
      <c r="G17902" s="1" t="n">
        <v>63882</v>
      </c>
      <c r="H17902" s="1" t="s">
        <v>22832</v>
      </c>
      <c r="I17902" s="1" t="n">
        <v>63554</v>
      </c>
      <c r="J17902" s="1" t="s">
        <v>22832</v>
      </c>
      <c r="K17902" s="1" t="s">
        <v>22754</v>
      </c>
    </row>
    <row r="17903" customFormat="false" ht="15" hidden="false" customHeight="true" outlineLevel="0" collapsed="false">
      <c r="A17903" s="1" t="n">
        <f aca="false">IF(IFERROR((MATCH(G17903,$G$1:$G$17719,0)),0),INDEX($A$1:$A$17719,MATCH(G17903,$G$1:$G$17719,0)),MAX($A$2:$A17902)+1)</f>
        <v>13696</v>
      </c>
      <c r="B17903" s="1" t="e">
        <f aca="false">IF(COUNTIF($G$1:$G$17719,G17903&gt;0),0,INDEX($A$1:$A$17719,MATCH(G17903,$G$1:$G$17719,0)))</f>
        <v>#N/A</v>
      </c>
      <c r="C17903" s="1" t="str">
        <f aca="false">IF(H17903="",F17903,H17903)</f>
        <v>dodge flat</v>
      </c>
      <c r="F17903" s="5"/>
      <c r="G17903" s="1" t="n">
        <v>63913</v>
      </c>
      <c r="H17903" s="1" t="s">
        <v>22833</v>
      </c>
      <c r="I17903" s="1" t="n">
        <v>63578</v>
      </c>
      <c r="J17903" s="1" t="s">
        <v>22834</v>
      </c>
      <c r="K17903" s="1" t="s">
        <v>22754</v>
      </c>
    </row>
    <row r="17904" customFormat="false" ht="15" hidden="false" customHeight="true" outlineLevel="0" collapsed="false">
      <c r="A17904" s="1" t="n">
        <f aca="false">IF(IFERROR((MATCH(G17904,$G$1:$G$17719,0)),0),INDEX($A$1:$A$17719,MATCH(G17904,$G$1:$G$17719,0)),MAX($A$2:$A17903)+1)</f>
        <v>13697</v>
      </c>
      <c r="B17904" s="1" t="e">
        <f aca="false">IF(COUNTIF($G$1:$G$17719,G17904&gt;0),0,INDEX($A$1:$A$17719,MATCH(G17904,$G$1:$G$17719,0)))</f>
        <v>#N/A</v>
      </c>
      <c r="C17904" s="1" t="str">
        <f aca="false">IF(H17904="",F17904,H17904)</f>
        <v>cedar springs i</v>
      </c>
      <c r="F17904" s="5"/>
      <c r="G17904" s="1" t="n">
        <v>63914</v>
      </c>
      <c r="H17904" s="1" t="s">
        <v>22835</v>
      </c>
      <c r="I17904" s="1" t="n">
        <v>63580</v>
      </c>
      <c r="J17904" s="1" t="s">
        <v>22836</v>
      </c>
      <c r="K17904" s="1" t="s">
        <v>22754</v>
      </c>
    </row>
    <row r="17905" customFormat="false" ht="15" hidden="false" customHeight="true" outlineLevel="0" collapsed="false">
      <c r="A17905" s="1" t="n">
        <f aca="false">IF(IFERROR((MATCH(G17905,$G$1:$G$17719,0)),0),INDEX($A$1:$A$17719,MATCH(G17905,$G$1:$G$17719,0)),MAX($A$2:$A17904)+1)</f>
        <v>13698</v>
      </c>
      <c r="B17905" s="1" t="e">
        <f aca="false">IF(COUNTIF($G$1:$G$17719,G17905&gt;0),0,INDEX($A$1:$A$17719,MATCH(G17905,$G$1:$G$17719,0)))</f>
        <v>#N/A</v>
      </c>
      <c r="C17905" s="1" t="str">
        <f aca="false">IF(H17905="",F17905,H17905)</f>
        <v>cedar springs ii</v>
      </c>
      <c r="F17905" s="5"/>
      <c r="G17905" s="1" t="n">
        <v>63915</v>
      </c>
      <c r="H17905" s="1" t="s">
        <v>22837</v>
      </c>
      <c r="I17905" s="1" t="n">
        <v>63581</v>
      </c>
      <c r="J17905" s="1" t="s">
        <v>22838</v>
      </c>
      <c r="K17905" s="1" t="s">
        <v>22754</v>
      </c>
    </row>
    <row r="17906" customFormat="false" ht="15" hidden="false" customHeight="true" outlineLevel="0" collapsed="false">
      <c r="A17906" s="1" t="n">
        <f aca="false">IF(IFERROR((MATCH(G17906,$G$1:$G$17719,0)),0),INDEX($A$1:$A$17719,MATCH(G17906,$G$1:$G$17719,0)),MAX($A$2:$A17905)+1)</f>
        <v>13699</v>
      </c>
      <c r="B17906" s="1" t="e">
        <f aca="false">IF(COUNTIF($G$1:$G$17719,G17906&gt;0),0,INDEX($A$1:$A$17719,MATCH(G17906,$G$1:$G$17719,0)))</f>
        <v>#N/A</v>
      </c>
      <c r="C17906" s="1" t="str">
        <f aca="false">IF(H17906="",F17906,H17906)</f>
        <v>crowned ridge wind ii energy center</v>
      </c>
      <c r="F17906" s="5"/>
      <c r="G17906" s="1" t="n">
        <v>63269</v>
      </c>
      <c r="H17906" s="1" t="s">
        <v>22839</v>
      </c>
      <c r="I17906" s="1" t="n">
        <v>63064</v>
      </c>
      <c r="J17906" s="1" t="s">
        <v>22840</v>
      </c>
      <c r="K17906" s="1" t="s">
        <v>22754</v>
      </c>
    </row>
    <row r="17907" customFormat="false" ht="15" hidden="false" customHeight="true" outlineLevel="0" collapsed="false">
      <c r="A17907" s="1" t="n">
        <f aca="false">IF(IFERROR((MATCH(G17907,$G$1:$G$17719,0)),0),INDEX($A$1:$A$17719,MATCH(G17907,$G$1:$G$17719,0)),MAX($A$2:$A17906)+1)</f>
        <v>13700</v>
      </c>
      <c r="B17907" s="1" t="e">
        <f aca="false">IF(COUNTIF($G$1:$G$17719,G17907&gt;0),0,INDEX($A$1:$A$17719,MATCH(G17907,$G$1:$G$17719,0)))</f>
        <v>#N/A</v>
      </c>
      <c r="C17907" s="1" t="str">
        <f aca="false">IF(H17907="",F17907,H17907)</f>
        <v>las lomas wind project</v>
      </c>
      <c r="F17907" s="5"/>
      <c r="G17907" s="1" t="n">
        <v>63101</v>
      </c>
      <c r="H17907" s="1" t="s">
        <v>22841</v>
      </c>
      <c r="I17907" s="1" t="n">
        <v>56201</v>
      </c>
      <c r="K17907" s="1" t="s">
        <v>22754</v>
      </c>
    </row>
    <row r="17908" customFormat="false" ht="15" hidden="false" customHeight="true" outlineLevel="0" collapsed="false">
      <c r="A17908" s="1" t="n">
        <f aca="false">IF(IFERROR((MATCH(G17908,$G$1:$G$17719,0)),0),INDEX($A$1:$A$17719,MATCH(G17908,$G$1:$G$17719,0)),MAX($A$2:$A17907)+1)</f>
        <v>13701</v>
      </c>
      <c r="B17908" s="1" t="e">
        <f aca="false">IF(COUNTIF($G$1:$G$17719,G17908&gt;0),0,INDEX($A$1:$A$17719,MATCH(G17908,$G$1:$G$17719,0)))</f>
        <v>#N/A</v>
      </c>
      <c r="C17908" s="1" t="str">
        <f aca="false">IF(H17908="",F17908,H17908)</f>
        <v>canadian breaks, llc</v>
      </c>
      <c r="F17908" s="5"/>
      <c r="G17908" s="1" t="n">
        <v>63030</v>
      </c>
      <c r="H17908" s="1" t="s">
        <v>22842</v>
      </c>
      <c r="I17908" s="1" t="n">
        <v>56215</v>
      </c>
      <c r="K17908" s="1" t="s">
        <v>22754</v>
      </c>
    </row>
    <row r="17909" customFormat="false" ht="15" hidden="false" customHeight="true" outlineLevel="0" collapsed="false">
      <c r="A17909" s="1" t="n">
        <f aca="false">IF(IFERROR((MATCH(G17909,$G$1:$G$17719,0)),0),INDEX($A$1:$A$17719,MATCH(G17909,$G$1:$G$17719,0)),MAX($A$2:$A17908)+1)</f>
        <v>13702</v>
      </c>
      <c r="B17909" s="1" t="e">
        <f aca="false">IF(COUNTIF($G$1:$G$17719,G17909&gt;0),0,INDEX($A$1:$A$17719,MATCH(G17909,$G$1:$G$17719,0)))</f>
        <v>#N/A</v>
      </c>
      <c r="C17909" s="1" t="str">
        <f aca="false">IF(H17909="",F17909,H17909)</f>
        <v>tip top solar energy center llc</v>
      </c>
      <c r="F17909" s="5"/>
      <c r="G17909" s="1" t="n">
        <v>63028</v>
      </c>
      <c r="H17909" s="1" t="s">
        <v>22843</v>
      </c>
      <c r="I17909" s="1" t="n">
        <v>49893</v>
      </c>
      <c r="J17909" s="1" t="s">
        <v>11655</v>
      </c>
      <c r="K17909" s="1" t="s">
        <v>22754</v>
      </c>
    </row>
    <row r="17910" customFormat="false" ht="15" hidden="false" customHeight="true" outlineLevel="0" collapsed="false">
      <c r="A17910" s="1" t="n">
        <f aca="false">IF(IFERROR((MATCH(G17910,$G$1:$G$17719,0)),0),INDEX($A$1:$A$17719,MATCH(G17910,$G$1:$G$17719,0)),MAX($A$2:$A17909)+1)</f>
        <v>13703</v>
      </c>
      <c r="B17910" s="1" t="e">
        <f aca="false">IF(COUNTIF($G$1:$G$17719,G17910&gt;0),0,INDEX($A$1:$A$17719,MATCH(G17910,$G$1:$G$17719,0)))</f>
        <v>#N/A</v>
      </c>
      <c r="C17910" s="1" t="str">
        <f aca="false">IF(H17910="",F17910,H17910)</f>
        <v>alira</v>
      </c>
      <c r="F17910" s="5"/>
      <c r="G17910" s="1" t="n">
        <v>63193</v>
      </c>
      <c r="H17910" s="1" t="s">
        <v>22844</v>
      </c>
      <c r="I17910" s="1" t="n">
        <v>55983</v>
      </c>
      <c r="J17910" s="1" t="s">
        <v>22845</v>
      </c>
      <c r="K17910" s="1" t="s">
        <v>22754</v>
      </c>
    </row>
    <row r="17911" customFormat="false" ht="15" hidden="false" customHeight="true" outlineLevel="0" collapsed="false">
      <c r="A17911" s="1" t="n">
        <f aca="false">IF(IFERROR((MATCH(G17911,$G$1:$G$17719,0)),0),INDEX($A$1:$A$17719,MATCH(G17911,$G$1:$G$17719,0)),MAX($A$2:$A17910)+1)</f>
        <v>13704</v>
      </c>
      <c r="B17911" s="1" t="e">
        <f aca="false">IF(COUNTIF($G$1:$G$17719,G17911&gt;0),0,INDEX($A$1:$A$17719,MATCH(G17911,$G$1:$G$17719,0)))</f>
        <v>#N/A</v>
      </c>
      <c r="C17911" s="1" t="str">
        <f aca="false">IF(H17911="",F17911,H17911)</f>
        <v>roundhouse wind energy project</v>
      </c>
      <c r="F17911" s="5"/>
      <c r="G17911" s="1" t="n">
        <v>63133</v>
      </c>
      <c r="H17911" s="1" t="s">
        <v>22846</v>
      </c>
      <c r="I17911" s="1" t="n">
        <v>62913</v>
      </c>
      <c r="J17911" s="1" t="s">
        <v>22847</v>
      </c>
      <c r="K17911" s="1" t="s">
        <v>22754</v>
      </c>
    </row>
    <row r="17912" customFormat="false" ht="15" hidden="false" customHeight="true" outlineLevel="0" collapsed="false">
      <c r="A17912" s="1" t="n">
        <f aca="false">IF(IFERROR((MATCH(G17912,$G$1:$G$17719,0)),0),INDEX($A$1:$A$17719,MATCH(G17912,$G$1:$G$17719,0)),MAX($A$2:$A17911)+1)</f>
        <v>13705</v>
      </c>
      <c r="B17912" s="1" t="e">
        <f aca="false">IF(COUNTIF($G$1:$G$17719,G17912&gt;0),0,INDEX($A$1:$A$17719,MATCH(G17912,$G$1:$G$17719,0)))</f>
        <v>#N/A</v>
      </c>
      <c r="C17912" s="1" t="str">
        <f aca="false">IF(H17912="",F17912,H17912)</f>
        <v>lily solar hybrid</v>
      </c>
      <c r="F17912" s="5"/>
      <c r="G17912" s="1" t="n">
        <v>63892</v>
      </c>
      <c r="H17912" s="1" t="s">
        <v>22848</v>
      </c>
      <c r="I17912" s="1" t="n">
        <v>63549</v>
      </c>
      <c r="J17912" s="1" t="s">
        <v>22849</v>
      </c>
      <c r="K17912" s="1" t="s">
        <v>22754</v>
      </c>
    </row>
    <row r="17913" customFormat="false" ht="15" hidden="false" customHeight="true" outlineLevel="0" collapsed="false">
      <c r="A17913" s="1" t="n">
        <f aca="false">IF(IFERROR((MATCH(G17913,$G$1:$G$17719,0)),0),INDEX($A$1:$A$17719,MATCH(G17913,$G$1:$G$17719,0)),MAX($A$2:$A17912)+1)</f>
        <v>13706</v>
      </c>
      <c r="B17913" s="1" t="e">
        <f aca="false">IF(COUNTIF($G$1:$G$17719,G17913&gt;0),0,INDEX($A$1:$A$17719,MATCH(G17913,$G$1:$G$17719,0)))</f>
        <v>#N/A</v>
      </c>
      <c r="C17913" s="1" t="str">
        <f aca="false">IF(H17913="",F17913,H17913)</f>
        <v>hickory park solar hybrid</v>
      </c>
      <c r="F17913" s="5"/>
      <c r="G17913" s="1" t="n">
        <v>63522</v>
      </c>
      <c r="H17913" s="1" t="s">
        <v>22850</v>
      </c>
      <c r="I17913" s="1" t="n">
        <v>56215</v>
      </c>
      <c r="K17913" s="1" t="s">
        <v>22754</v>
      </c>
    </row>
    <row r="17914" customFormat="false" ht="15" hidden="false" customHeight="true" outlineLevel="0" collapsed="false">
      <c r="A17914" s="1" t="n">
        <f aca="false">IF(IFERROR((MATCH(G17914,$G$1:$G$17719,0)),0),INDEX($A$1:$A$17719,MATCH(G17914,$G$1:$G$17719,0)),MAX($A$2:$A17913)+1)</f>
        <v>13707</v>
      </c>
      <c r="B17914" s="1" t="e">
        <f aca="false">IF(COUNTIF($G$1:$G$17719,G17914&gt;0),0,INDEX($A$1:$A$17719,MATCH(G17914,$G$1:$G$17719,0)))</f>
        <v>#N/A</v>
      </c>
      <c r="C17914" s="1" t="str">
        <f aca="false">IF(H17914="",F17914,H17914)</f>
        <v>bighorn solar 1</v>
      </c>
      <c r="F17914" s="5"/>
      <c r="G17914" s="1" t="n">
        <v>63770</v>
      </c>
      <c r="H17914" s="1" t="s">
        <v>22851</v>
      </c>
      <c r="I17914" s="1" t="n">
        <v>62842</v>
      </c>
      <c r="J17914" s="1" t="s">
        <v>22821</v>
      </c>
      <c r="K17914" s="1" t="s">
        <v>22754</v>
      </c>
    </row>
    <row r="17915" customFormat="false" ht="15" hidden="false" customHeight="true" outlineLevel="0" collapsed="false">
      <c r="A17915" s="1" t="n">
        <f aca="false">IF(IFERROR((MATCH(G17915,$G$1:$G$17719,0)),0),INDEX($A$1:$A$17719,MATCH(G17915,$G$1:$G$17719,0)),MAX($A$2:$A17914)+1)</f>
        <v>13708</v>
      </c>
      <c r="B17915" s="1" t="e">
        <f aca="false">IF(COUNTIF($G$1:$G$17719,G17915&gt;0),0,INDEX($A$1:$A$17719,MATCH(G17915,$G$1:$G$17719,0)))</f>
        <v>#N/A</v>
      </c>
      <c r="C17915" s="1" t="str">
        <f aca="false">IF(H17915="",F17915,H17915)</f>
        <v>clear creek wind</v>
      </c>
      <c r="F17915" s="5"/>
      <c r="G17915" s="1" t="n">
        <v>63025</v>
      </c>
      <c r="H17915" s="1" t="s">
        <v>22852</v>
      </c>
      <c r="I17915" s="1" t="n">
        <v>62855</v>
      </c>
      <c r="J17915" s="1" t="s">
        <v>22853</v>
      </c>
      <c r="K17915" s="1" t="s">
        <v>22754</v>
      </c>
    </row>
    <row r="17916" customFormat="false" ht="15" hidden="false" customHeight="true" outlineLevel="0" collapsed="false">
      <c r="A17916" s="1" t="n">
        <f aca="false">IF(IFERROR((MATCH(G17916,$G$1:$G$17719,0)),0),INDEX($A$1:$A$17719,MATCH(G17916,$G$1:$G$17719,0)),MAX($A$2:$A17915)+1)</f>
        <v>13709</v>
      </c>
      <c r="B17916" s="1" t="e">
        <f aca="false">IF(COUNTIF($G$1:$G$17719,G17916&gt;0),0,INDEX($A$1:$A$17719,MATCH(G17916,$G$1:$G$17719,0)))</f>
        <v>#N/A</v>
      </c>
      <c r="C17916" s="1" t="str">
        <f aca="false">IF(H17916="",F17916,H17916)</f>
        <v>coyote wind llc</v>
      </c>
      <c r="F17916" s="5"/>
      <c r="G17916" s="1" t="n">
        <v>63655</v>
      </c>
      <c r="H17916" s="1" t="s">
        <v>22854</v>
      </c>
      <c r="I17916" s="1" t="n">
        <v>57170</v>
      </c>
      <c r="J17916" s="1" t="s">
        <v>21436</v>
      </c>
      <c r="K17916" s="1" t="s">
        <v>22754</v>
      </c>
    </row>
    <row r="17917" customFormat="false" ht="15" hidden="false" customHeight="true" outlineLevel="0" collapsed="false">
      <c r="A17917" s="1" t="n">
        <f aca="false">IF(IFERROR((MATCH(G17917,$G$1:$G$17719,0)),0),INDEX($A$1:$A$17719,MATCH(G17917,$G$1:$G$17719,0)),MAX($A$2:$A17916)+1)</f>
        <v>13710</v>
      </c>
      <c r="B17917" s="1" t="e">
        <f aca="false">IF(COUNTIF($G$1:$G$17719,G17917&gt;0),0,INDEX($A$1:$A$17719,MATCH(G17917,$G$1:$G$17719,0)))</f>
        <v>#N/A</v>
      </c>
      <c r="C17917" s="1" t="str">
        <f aca="false">IF(H17917="",F17917,H17917)</f>
        <v>grape</v>
      </c>
      <c r="F17917" s="5"/>
      <c r="G17917" s="1" t="n">
        <v>63851</v>
      </c>
      <c r="H17917" s="1" t="s">
        <v>22855</v>
      </c>
      <c r="I17917" s="1" t="n">
        <v>63528</v>
      </c>
      <c r="J17917" s="1" t="s">
        <v>22856</v>
      </c>
      <c r="K17917" s="1" t="s">
        <v>22754</v>
      </c>
    </row>
    <row r="17918" customFormat="false" ht="15" hidden="false" customHeight="true" outlineLevel="0" collapsed="false">
      <c r="A17918" s="1" t="n">
        <f aca="false">IF(IFERROR((MATCH(G17918,$G$1:$G$17719,0)),0),INDEX($A$1:$A$17719,MATCH(G17918,$G$1:$G$17719,0)),MAX($A$2:$A17917)+1)</f>
        <v>13711</v>
      </c>
      <c r="B17918" s="1" t="e">
        <f aca="false">IF(COUNTIF($G$1:$G$17719,G17918&gt;0),0,INDEX($A$1:$A$17719,MATCH(G17918,$G$1:$G$17719,0)))</f>
        <v>#N/A</v>
      </c>
      <c r="C17918" s="1" t="str">
        <f aca="false">IF(H17918="",F17918,H17918)</f>
        <v>cherry</v>
      </c>
      <c r="F17918" s="5"/>
      <c r="G17918" s="1" t="n">
        <v>63850</v>
      </c>
      <c r="H17918" s="1" t="s">
        <v>22857</v>
      </c>
      <c r="I17918" s="1" t="n">
        <v>63527</v>
      </c>
      <c r="J17918" s="1" t="s">
        <v>22858</v>
      </c>
      <c r="K17918" s="1" t="s">
        <v>22754</v>
      </c>
    </row>
    <row r="17919" customFormat="false" ht="15" hidden="false" customHeight="true" outlineLevel="0" collapsed="false">
      <c r="A17919" s="1" t="n">
        <f aca="false">IF(IFERROR((MATCH(G17919,$G$1:$G$17719,0)),0),INDEX($A$1:$A$17719,MATCH(G17919,$G$1:$G$17719,0)),MAX($A$2:$A17918)+1)</f>
        <v>13712</v>
      </c>
      <c r="B17919" s="1" t="e">
        <f aca="false">IF(COUNTIF($G$1:$G$17719,G17919&gt;0),0,INDEX($A$1:$A$17719,MATCH(G17919,$G$1:$G$17719,0)))</f>
        <v>#N/A</v>
      </c>
      <c r="C17919" s="1" t="str">
        <f aca="false">IF(H17919="",F17919,H17919)</f>
        <v>oso grande wind farm</v>
      </c>
      <c r="F17919" s="5"/>
      <c r="G17919" s="1" t="n">
        <v>63502</v>
      </c>
      <c r="H17919" s="1" t="s">
        <v>22859</v>
      </c>
      <c r="I17919" s="1" t="n">
        <v>24211</v>
      </c>
      <c r="J17919" s="1" t="s">
        <v>22860</v>
      </c>
      <c r="K17919" s="1" t="s">
        <v>22754</v>
      </c>
    </row>
    <row r="17920" customFormat="false" ht="15" hidden="false" customHeight="true" outlineLevel="0" collapsed="false">
      <c r="A17920" s="1" t="n">
        <f aca="false">IF(IFERROR((MATCH(G17920,$G$1:$G$17719,0)),0),INDEX($A$1:$A$17719,MATCH(G17920,$G$1:$G$17719,0)),MAX($A$2:$A17919)+1)</f>
        <v>13713</v>
      </c>
      <c r="B17920" s="1" t="e">
        <f aca="false">IF(COUNTIF($G$1:$G$17719,G17920&gt;0),0,INDEX($A$1:$A$17719,MATCH(G17920,$G$1:$G$17719,0)))</f>
        <v>#N/A</v>
      </c>
      <c r="C17920" s="1" t="str">
        <f aca="false">IF(H17920="",F17920,H17920)</f>
        <v>delilah solar energy llc</v>
      </c>
      <c r="F17920" s="5"/>
      <c r="G17920" s="1" t="n">
        <v>63194</v>
      </c>
      <c r="H17920" s="1" t="s">
        <v>22861</v>
      </c>
      <c r="I17920" s="1" t="n">
        <v>49893</v>
      </c>
      <c r="J17920" s="1" t="s">
        <v>11655</v>
      </c>
      <c r="K17920" s="1" t="s">
        <v>22754</v>
      </c>
    </row>
    <row r="17921" customFormat="false" ht="15" hidden="false" customHeight="true" outlineLevel="0" collapsed="false">
      <c r="A17921" s="1" t="n">
        <f aca="false">IF(IFERROR((MATCH(G17921,$G$1:$G$17719,0)),0),INDEX($A$1:$A$17719,MATCH(G17921,$G$1:$G$17719,0)),MAX($A$2:$A17920)+1)</f>
        <v>13714</v>
      </c>
      <c r="B17921" s="1" t="e">
        <f aca="false">IF(COUNTIF($G$1:$G$17719,G17921&gt;0),0,INDEX($A$1:$A$17719,MATCH(G17921,$G$1:$G$17719,0)))</f>
        <v>#N/A</v>
      </c>
      <c r="C17921" s="1" t="str">
        <f aca="false">IF(H17921="",F17921,H17921)</f>
        <v>samson solar energy</v>
      </c>
      <c r="F17921" s="5"/>
      <c r="G17921" s="1" t="n">
        <v>63211</v>
      </c>
      <c r="H17921" s="1" t="s">
        <v>22862</v>
      </c>
      <c r="I17921" s="1" t="n">
        <v>49893</v>
      </c>
      <c r="J17921" s="1" t="s">
        <v>11655</v>
      </c>
      <c r="K17921" s="1" t="s">
        <v>22754</v>
      </c>
    </row>
    <row r="17922" customFormat="false" ht="15" hidden="false" customHeight="true" outlineLevel="0" collapsed="false">
      <c r="A17922" s="1" t="n">
        <f aca="false">IF(IFERROR((MATCH(G17922,$G$1:$G$17719,0)),0),INDEX($A$1:$A$17719,MATCH(G17922,$G$1:$G$17719,0)),MAX($A$2:$A17921)+1)</f>
        <v>13715</v>
      </c>
      <c r="B17922" s="1" t="e">
        <f aca="false">IF(COUNTIF($G$1:$G$17719,G17922&gt;0),0,INDEX($A$1:$A$17719,MATCH(G17922,$G$1:$G$17719,0)))</f>
        <v>#N/A</v>
      </c>
      <c r="C17922" s="1" t="str">
        <f aca="false">IF(H17922="",F17922,H17922)</f>
        <v>gateway energy storage system</v>
      </c>
      <c r="F17922" s="5"/>
      <c r="G17922" s="1" t="n">
        <v>63834</v>
      </c>
      <c r="H17922" s="1" t="s">
        <v>22863</v>
      </c>
      <c r="I17922" s="1" t="n">
        <v>63512</v>
      </c>
      <c r="J17922" s="1" t="s">
        <v>22864</v>
      </c>
      <c r="K17922" s="1" t="s">
        <v>22754</v>
      </c>
    </row>
    <row r="17923" customFormat="false" ht="15" hidden="false" customHeight="true" outlineLevel="0" collapsed="false">
      <c r="A17923" s="1" t="n">
        <f aca="false">IF(IFERROR((MATCH(G17923,$G$1:$G$17719,0)),0),INDEX($A$1:$A$17719,MATCH(G17923,$G$1:$G$17719,0)),MAX($A$2:$A17922)+1)</f>
        <v>13716</v>
      </c>
      <c r="B17923" s="1" t="e">
        <f aca="false">IF(COUNTIF($G$1:$G$17719,G17923&gt;0),0,INDEX($A$1:$A$17719,MATCH(G17923,$G$1:$G$17719,0)))</f>
        <v>#N/A</v>
      </c>
      <c r="C17923" s="1" t="str">
        <f aca="false">IF(H17923="",F17923,H17923)</f>
        <v>sparta solar</v>
      </c>
      <c r="F17923" s="5"/>
      <c r="G17923" s="1" t="n">
        <v>63840</v>
      </c>
      <c r="H17923" s="1" t="s">
        <v>22865</v>
      </c>
      <c r="I17923" s="1" t="n">
        <v>63515</v>
      </c>
      <c r="J17923" s="1" t="s">
        <v>22866</v>
      </c>
      <c r="K17923" s="1" t="s">
        <v>22754</v>
      </c>
    </row>
    <row r="17924" customFormat="false" ht="15" hidden="false" customHeight="true" outlineLevel="0" collapsed="false">
      <c r="A17924" s="1" t="n">
        <f aca="false">IF(IFERROR((MATCH(G17924,$G$1:$G$17719,0)),0),INDEX($A$1:$A$17719,MATCH(G17924,$G$1:$G$17719,0)),MAX($A$2:$A17923)+1)</f>
        <v>13717</v>
      </c>
      <c r="B17924" s="1" t="e">
        <f aca="false">IF(COUNTIF($G$1:$G$17719,G17924&gt;0),0,INDEX($A$1:$A$17719,MATCH(G17924,$G$1:$G$17719,0)))</f>
        <v>#N/A</v>
      </c>
      <c r="C17924" s="1" t="str">
        <f aca="false">IF(H17924="",F17924,H17924)</f>
        <v>solar blue</v>
      </c>
      <c r="F17924" s="5"/>
      <c r="G17924" s="1" t="n">
        <v>63848</v>
      </c>
      <c r="H17924" s="1" t="s">
        <v>22867</v>
      </c>
      <c r="I17924" s="1" t="n">
        <v>63525</v>
      </c>
      <c r="J17924" s="1" t="s">
        <v>22868</v>
      </c>
      <c r="K17924" s="1" t="s">
        <v>22754</v>
      </c>
    </row>
    <row r="17925" customFormat="false" ht="15" hidden="false" customHeight="true" outlineLevel="0" collapsed="false">
      <c r="A17925" s="1" t="n">
        <f aca="false">IF(IFERROR((MATCH(G17925,$G$1:$G$17719,0)),0),INDEX($A$1:$A$17719,MATCH(G17925,$G$1:$G$17719,0)),MAX($A$2:$A17924)+1)</f>
        <v>13718</v>
      </c>
      <c r="B17925" s="1" t="e">
        <f aca="false">IF(COUNTIF($G$1:$G$17719,G17925&gt;0),0,INDEX($A$1:$A$17719,MATCH(G17925,$G$1:$G$17719,0)))</f>
        <v>#N/A</v>
      </c>
      <c r="C17925" s="1" t="str">
        <f aca="false">IF(H17925="",F17925,H17925)</f>
        <v>samson solar energy iii llc</v>
      </c>
      <c r="F17925" s="5"/>
      <c r="G17925" s="1" t="n">
        <v>63883</v>
      </c>
      <c r="H17925" s="1" t="s">
        <v>22869</v>
      </c>
      <c r="I17925" s="1" t="n">
        <v>63555</v>
      </c>
      <c r="J17925" s="1" t="s">
        <v>22869</v>
      </c>
      <c r="K17925" s="1" t="s">
        <v>22754</v>
      </c>
    </row>
    <row r="17926" customFormat="false" ht="15" hidden="false" customHeight="true" outlineLevel="0" collapsed="false">
      <c r="A17926" s="1" t="n">
        <f aca="false">IF(IFERROR((MATCH(G17926,$G$1:$G$17719,0)),0),INDEX($A$1:$A$17719,MATCH(G17926,$G$1:$G$17719,0)),MAX($A$2:$A17925)+1)</f>
        <v>13719</v>
      </c>
      <c r="B17926" s="1" t="e">
        <f aca="false">IF(COUNTIF($G$1:$G$17719,G17926&gt;0),0,INDEX($A$1:$A$17719,MATCH(G17926,$G$1:$G$17719,0)))</f>
        <v>#N/A</v>
      </c>
      <c r="C17926" s="1" t="str">
        <f aca="false">IF(H17926="",F17926,H17926)</f>
        <v>dry lake solar energy center</v>
      </c>
      <c r="F17926" s="5"/>
      <c r="G17926" s="1" t="n">
        <v>63933</v>
      </c>
      <c r="H17926" s="1" t="s">
        <v>22870</v>
      </c>
      <c r="I17926" s="1" t="n">
        <v>63603</v>
      </c>
      <c r="J17926" s="1" t="s">
        <v>22871</v>
      </c>
      <c r="K17926" s="1" t="s">
        <v>22754</v>
      </c>
    </row>
    <row r="17927" customFormat="false" ht="15" hidden="false" customHeight="true" outlineLevel="0" collapsed="false">
      <c r="A17927" s="1" t="n">
        <f aca="false">IF(IFERROR((MATCH(G17927,$G$1:$G$17719,0)),0),INDEX($A$1:$A$17719,MATCH(G17927,$G$1:$G$17719,0)),MAX($A$2:$A17926)+1)</f>
        <v>13720</v>
      </c>
      <c r="B17927" s="1" t="e">
        <f aca="false">IF(COUNTIF($G$1:$G$17719,G17927&gt;0),0,INDEX($A$1:$A$17719,MATCH(G17927,$G$1:$G$17719,0)))</f>
        <v>#N/A</v>
      </c>
      <c r="C17927" s="1" t="str">
        <f aca="false">IF(H17927="",F17927,H17927)</f>
        <v>triple h wind project</v>
      </c>
      <c r="F17927" s="5"/>
      <c r="G17927" s="1" t="n">
        <v>63103</v>
      </c>
      <c r="H17927" s="1" t="s">
        <v>22872</v>
      </c>
      <c r="I17927" s="1" t="n">
        <v>56201</v>
      </c>
      <c r="K17927" s="1" t="s">
        <v>22754</v>
      </c>
    </row>
    <row r="17928" customFormat="false" ht="15" hidden="false" customHeight="true" outlineLevel="0" collapsed="false">
      <c r="A17928" s="1" t="n">
        <f aca="false">IF(IFERROR((MATCH(G17928,$G$1:$G$17719,0)),0),INDEX($A$1:$A$17719,MATCH(G17928,$G$1:$G$17719,0)),MAX($A$2:$A17927)+1)</f>
        <v>13721</v>
      </c>
      <c r="B17928" s="1" t="e">
        <f aca="false">IF(COUNTIF($G$1:$G$17719,G17928&gt;0),0,INDEX($A$1:$A$17719,MATCH(G17928,$G$1:$G$17719,0)))</f>
        <v>#N/A</v>
      </c>
      <c r="C17928" s="1" t="str">
        <f aca="false">IF(H17928="",F17928,H17928)</f>
        <v>king plains wind project</v>
      </c>
      <c r="F17928" s="5"/>
      <c r="G17928" s="1" t="n">
        <v>63104</v>
      </c>
      <c r="H17928" s="1" t="s">
        <v>22873</v>
      </c>
      <c r="I17928" s="1" t="n">
        <v>56201</v>
      </c>
      <c r="K17928" s="1" t="s">
        <v>22754</v>
      </c>
    </row>
    <row r="17929" customFormat="false" ht="15" hidden="false" customHeight="true" outlineLevel="0" collapsed="false">
      <c r="A17929" s="1" t="n">
        <f aca="false">IF(IFERROR((MATCH(G17929,$G$1:$G$17719,0)),0),INDEX($A$1:$A$17719,MATCH(G17929,$G$1:$G$17719,0)),MAX($A$2:$A17928)+1)</f>
        <v>13722</v>
      </c>
      <c r="B17929" s="1" t="e">
        <f aca="false">IF(COUNTIF($G$1:$G$17719,G17929&gt;0),0,INDEX($A$1:$A$17719,MATCH(G17929,$G$1:$G$17719,0)))</f>
        <v>#N/A</v>
      </c>
      <c r="C17929" s="1" t="str">
        <f aca="false">IF(H17929="",F17929,H17929)</f>
        <v>copper mountain solar 5, llc</v>
      </c>
      <c r="F17929" s="5"/>
      <c r="G17929" s="1" t="n">
        <v>63504</v>
      </c>
      <c r="H17929" s="1" t="s">
        <v>22874</v>
      </c>
      <c r="I17929" s="1" t="n">
        <v>56769</v>
      </c>
      <c r="J17929" s="1" t="s">
        <v>20684</v>
      </c>
      <c r="K17929" s="1" t="s">
        <v>22754</v>
      </c>
    </row>
    <row r="17930" customFormat="false" ht="15" hidden="false" customHeight="true" outlineLevel="0" collapsed="false">
      <c r="A17930" s="1" t="n">
        <f aca="false">IF(IFERROR((MATCH(G17930,$G$1:$G$17719,0)),0),INDEX($A$1:$A$17719,MATCH(G17930,$G$1:$G$17719,0)),MAX($A$2:$A17929)+1)</f>
        <v>13723</v>
      </c>
      <c r="B17930" s="1" t="e">
        <f aca="false">IF(COUNTIF($G$1:$G$17719,G17930&gt;0),0,INDEX($A$1:$A$17719,MATCH(G17930,$G$1:$G$17719,0)))</f>
        <v>#N/A</v>
      </c>
      <c r="C17930" s="1" t="str">
        <f aca="false">IF(H17930="",F17930,H17930)</f>
        <v>diamond trail wind farm</v>
      </c>
      <c r="F17930" s="5"/>
      <c r="G17930" s="1" t="n">
        <v>63641</v>
      </c>
      <c r="H17930" s="1" t="s">
        <v>22875</v>
      </c>
      <c r="I17930" s="1" t="n">
        <v>12341</v>
      </c>
      <c r="J17930" s="1" t="s">
        <v>20549</v>
      </c>
      <c r="K17930" s="1" t="s">
        <v>22754</v>
      </c>
    </row>
    <row r="17931" customFormat="false" ht="15" hidden="false" customHeight="true" outlineLevel="0" collapsed="false">
      <c r="A17931" s="1" t="n">
        <f aca="false">IF(IFERROR((MATCH(G17931,$G$1:$G$17719,0)),0),INDEX($A$1:$A$17719,MATCH(G17931,$G$1:$G$17719,0)),MAX($A$2:$A17930)+1)</f>
        <v>13724</v>
      </c>
      <c r="B17931" s="1" t="e">
        <f aca="false">IF(COUNTIF($G$1:$G$17719,G17931&gt;0),0,INDEX($A$1:$A$17719,MATCH(G17931,$G$1:$G$17719,0)))</f>
        <v>#N/A</v>
      </c>
      <c r="C17931" s="1" t="str">
        <f aca="false">IF(H17931="",F17931,H17931)</f>
        <v>cool springs solar (hybrid)</v>
      </c>
      <c r="F17931" s="5"/>
      <c r="G17931" s="1" t="n">
        <v>63721</v>
      </c>
      <c r="H17931" s="1" t="s">
        <v>22876</v>
      </c>
      <c r="I17931" s="1" t="n">
        <v>63414</v>
      </c>
      <c r="J17931" s="1" t="s">
        <v>22877</v>
      </c>
      <c r="K17931" s="1" t="s">
        <v>22754</v>
      </c>
    </row>
    <row r="17932" customFormat="false" ht="15" hidden="false" customHeight="true" outlineLevel="0" collapsed="false">
      <c r="A17932" s="1" t="n">
        <f aca="false">IF(IFERROR((MATCH(G17932,$G$1:$G$17719,0)),0),INDEX($A$1:$A$17719,MATCH(G17932,$G$1:$G$17719,0)),MAX($A$2:$A17931)+1)</f>
        <v>13725</v>
      </c>
      <c r="B17932" s="1" t="e">
        <f aca="false">IF(COUNTIF($G$1:$G$17719,G17932&gt;0),0,INDEX($A$1:$A$17719,MATCH(G17932,$G$1:$G$17719,0)))</f>
        <v>#N/A</v>
      </c>
      <c r="C17932" s="1" t="str">
        <f aca="false">IF(H17932="",F17932,H17932)</f>
        <v>southern hills wind farm</v>
      </c>
      <c r="F17932" s="5"/>
      <c r="G17932" s="1" t="n">
        <v>63640</v>
      </c>
      <c r="H17932" s="1" t="s">
        <v>22878</v>
      </c>
      <c r="I17932" s="1" t="n">
        <v>12341</v>
      </c>
      <c r="J17932" s="1" t="s">
        <v>20549</v>
      </c>
      <c r="K17932" s="1" t="s">
        <v>22754</v>
      </c>
    </row>
    <row r="17933" customFormat="false" ht="15" hidden="false" customHeight="true" outlineLevel="0" collapsed="false">
      <c r="A17933" s="1" t="n">
        <f aca="false">IF(IFERROR((MATCH(G17933,$G$1:$G$17719,0)),0),INDEX($A$1:$A$17719,MATCH(G17933,$G$1:$G$17719,0)),MAX($A$2:$A17932)+1)</f>
        <v>13726</v>
      </c>
      <c r="B17933" s="1" t="e">
        <f aca="false">IF(COUNTIF($G$1:$G$17719,G17933&gt;0),0,INDEX($A$1:$A$17719,MATCH(G17933,$G$1:$G$17719,0)))</f>
        <v>#N/A</v>
      </c>
      <c r="C17933" s="1" t="str">
        <f aca="false">IF(H17933="",F17933,H17933)</f>
        <v>titan solar project</v>
      </c>
      <c r="F17933" s="5"/>
      <c r="G17933" s="1" t="n">
        <v>63320</v>
      </c>
      <c r="H17933" s="1" t="s">
        <v>22879</v>
      </c>
      <c r="I17933" s="1" t="n">
        <v>63092</v>
      </c>
      <c r="J17933" s="1" t="s">
        <v>22880</v>
      </c>
      <c r="K17933" s="1" t="s">
        <v>22754</v>
      </c>
    </row>
    <row r="17934" customFormat="false" ht="15" hidden="false" customHeight="true" outlineLevel="0" collapsed="false">
      <c r="A17934" s="1" t="n">
        <f aca="false">IF(IFERROR((MATCH(G17934,$G$1:$G$17719,0)),0),INDEX($A$1:$A$17719,MATCH(G17934,$G$1:$G$17719,0)),MAX($A$2:$A17933)+1)</f>
        <v>13727</v>
      </c>
      <c r="B17934" s="1" t="e">
        <f aca="false">IF(COUNTIF($G$1:$G$17719,G17934&gt;0),0,INDEX($A$1:$A$17719,MATCH(G17934,$G$1:$G$17719,0)))</f>
        <v>#N/A</v>
      </c>
      <c r="C17934" s="1" t="str">
        <f aca="false">IF(H17934="",F17934,H17934)</f>
        <v>delta energy park</v>
      </c>
      <c r="F17934" s="5"/>
      <c r="G17934" s="1" t="n">
        <v>63259</v>
      </c>
      <c r="H17934" s="1" t="s">
        <v>22881</v>
      </c>
      <c r="I17934" s="1" t="n">
        <v>56155</v>
      </c>
      <c r="J17934" s="1" t="s">
        <v>22882</v>
      </c>
      <c r="K17934" s="1" t="s">
        <v>22754</v>
      </c>
    </row>
    <row r="17935" customFormat="false" ht="15" hidden="false" customHeight="true" outlineLevel="0" collapsed="false">
      <c r="A17935" s="1" t="n">
        <f aca="false">IF(IFERROR((MATCH(G17935,$G$1:$G$17719,0)),0),INDEX($A$1:$A$17719,MATCH(G17935,$G$1:$G$17719,0)),MAX($A$2:$A17934)+1)</f>
        <v>13728</v>
      </c>
      <c r="B17935" s="1" t="e">
        <f aca="false">IF(COUNTIF($G$1:$G$17719,G17935&gt;0),0,INDEX($A$1:$A$17719,MATCH(G17935,$G$1:$G$17719,0)))</f>
        <v>#N/A</v>
      </c>
      <c r="C17935" s="1" t="str">
        <f aca="false">IF(H17935="",F17935,H17935)</f>
        <v>las majadas wind farm</v>
      </c>
      <c r="F17935" s="5"/>
      <c r="G17935" s="1" t="n">
        <v>63739</v>
      </c>
      <c r="H17935" s="1" t="s">
        <v>22883</v>
      </c>
      <c r="I17935" s="1" t="n">
        <v>63431</v>
      </c>
      <c r="J17935" s="1" t="s">
        <v>22884</v>
      </c>
      <c r="K17935" s="1" t="s">
        <v>22754</v>
      </c>
    </row>
    <row r="17936" customFormat="false" ht="15" hidden="false" customHeight="true" outlineLevel="0" collapsed="false">
      <c r="A17936" s="1" t="n">
        <f aca="false">IF(IFERROR((MATCH(G17936,$G$1:$G$17719,0)),0),INDEX($A$1:$A$17719,MATCH(G17936,$G$1:$G$17719,0)),MAX($A$2:$A17935)+1)</f>
        <v>13729</v>
      </c>
      <c r="B17936" s="1" t="e">
        <f aca="false">IF(COUNTIF($G$1:$G$17719,G17936&gt;0),0,INDEX($A$1:$A$17719,MATCH(G17936,$G$1:$G$17719,0)))</f>
        <v>#N/A</v>
      </c>
      <c r="C17936" s="1" t="str">
        <f aca="false">IF(H17936="",F17936,H17936)</f>
        <v>maverick wind project, llc</v>
      </c>
      <c r="F17936" s="5"/>
      <c r="G17936" s="1" t="n">
        <v>63494</v>
      </c>
      <c r="H17936" s="1" t="s">
        <v>22885</v>
      </c>
      <c r="I17936" s="1" t="n">
        <v>63231</v>
      </c>
      <c r="J17936" s="1" t="s">
        <v>22885</v>
      </c>
      <c r="K17936" s="1" t="s">
        <v>22754</v>
      </c>
    </row>
    <row r="17937" customFormat="false" ht="15" hidden="false" customHeight="true" outlineLevel="0" collapsed="false">
      <c r="A17937" s="1" t="n">
        <f aca="false">IF(IFERROR((MATCH(G17937,$G$1:$G$17719,0)),0),INDEX($A$1:$A$17719,MATCH(G17937,$G$1:$G$17719,0)),MAX($A$2:$A17936)+1)</f>
        <v>13730</v>
      </c>
      <c r="B17937" s="1" t="e">
        <f aca="false">IF(COUNTIF($G$1:$G$17719,G17937&gt;0),0,INDEX($A$1:$A$17719,MATCH(G17937,$G$1:$G$17719,0)))</f>
        <v>#N/A</v>
      </c>
      <c r="C17937" s="1" t="str">
        <f aca="false">IF(H17937="",F17937,H17937)</f>
        <v>canisteo wind farm</v>
      </c>
      <c r="F17937" s="5"/>
      <c r="G17937" s="1" t="n">
        <v>62947</v>
      </c>
      <c r="H17937" s="1" t="s">
        <v>22886</v>
      </c>
      <c r="I17937" s="1" t="n">
        <v>49893</v>
      </c>
      <c r="J17937" s="1" t="s">
        <v>11655</v>
      </c>
      <c r="K17937" s="1" t="s">
        <v>22754</v>
      </c>
    </row>
    <row r="17938" customFormat="false" ht="15" hidden="false" customHeight="true" outlineLevel="0" collapsed="false">
      <c r="A17938" s="1" t="n">
        <f aca="false">IF(IFERROR((MATCH(G17938,$G$1:$G$17719,0)),0),INDEX($A$1:$A$17719,MATCH(G17938,$G$1:$G$17719,0)),MAX($A$2:$A17937)+1)</f>
        <v>13731</v>
      </c>
      <c r="B17938" s="1" t="e">
        <f aca="false">IF(COUNTIF($G$1:$G$17719,G17938&gt;0),0,INDEX($A$1:$A$17719,MATCH(G17938,$G$1:$G$17719,0)))</f>
        <v>#N/A</v>
      </c>
      <c r="C17938" s="1" t="str">
        <f aca="false">IF(H17938="",F17938,H17938)</f>
        <v>pinon energy center</v>
      </c>
      <c r="F17938" s="5"/>
      <c r="G17938" s="1" t="n">
        <v>63281</v>
      </c>
      <c r="H17938" s="1" t="s">
        <v>22887</v>
      </c>
      <c r="I17938" s="1" t="n">
        <v>15473</v>
      </c>
      <c r="J17938" s="1" t="s">
        <v>22888</v>
      </c>
      <c r="K17938" s="1" t="s">
        <v>22754</v>
      </c>
    </row>
    <row r="17939" customFormat="false" ht="15" hidden="false" customHeight="true" outlineLevel="0" collapsed="false">
      <c r="A17939" s="1" t="n">
        <f aca="false">IF(IFERROR((MATCH(G17939,$G$1:$G$17719,0)),0),INDEX($A$1:$A$17719,MATCH(G17939,$G$1:$G$17719,0)),MAX($A$2:$A17938)+1)</f>
        <v>13732</v>
      </c>
      <c r="B17939" s="1" t="e">
        <f aca="false">IF(COUNTIF($G$1:$G$17719,G17939&gt;0),0,INDEX($A$1:$A$17719,MATCH(G17939,$G$1:$G$17719,0)))</f>
        <v>#N/A</v>
      </c>
      <c r="C17939" s="1" t="str">
        <f aca="false">IF(H17939="",F17939,H17939)</f>
        <v>edmondson ranch wind, llc</v>
      </c>
      <c r="F17939" s="5"/>
      <c r="G17939" s="1" t="n">
        <v>63890</v>
      </c>
      <c r="H17939" s="1" t="s">
        <v>22889</v>
      </c>
      <c r="I17939" s="1" t="n">
        <v>63559</v>
      </c>
      <c r="J17939" s="1" t="s">
        <v>22889</v>
      </c>
      <c r="K17939" s="1" t="s">
        <v>22754</v>
      </c>
    </row>
    <row r="17940" customFormat="false" ht="15" hidden="false" customHeight="true" outlineLevel="0" collapsed="false">
      <c r="A17940" s="1" t="n">
        <f aca="false">IF(IFERROR((MATCH(G17940,$G$1:$G$17719,0)),0),INDEX($A$1:$A$17719,MATCH(G17940,$G$1:$G$17719,0)),MAX($A$2:$A17939)+1)</f>
        <v>13733</v>
      </c>
      <c r="B17940" s="1" t="e">
        <f aca="false">IF(COUNTIF($G$1:$G$17719,G17940&gt;0),0,INDEX($A$1:$A$17719,MATCH(G17940,$G$1:$G$17719,0)))</f>
        <v>#N/A</v>
      </c>
      <c r="C17940" s="1" t="str">
        <f aca="false">IF(H17940="",F17940,H17940)</f>
        <v>outlaw wind project llc</v>
      </c>
      <c r="F17940" s="5"/>
      <c r="G17940" s="1" t="n">
        <v>63574</v>
      </c>
      <c r="H17940" s="1" t="s">
        <v>22890</v>
      </c>
      <c r="I17940" s="1" t="n">
        <v>63279</v>
      </c>
      <c r="J17940" s="1" t="s">
        <v>22890</v>
      </c>
      <c r="K17940" s="1" t="s">
        <v>22754</v>
      </c>
    </row>
    <row r="17941" customFormat="false" ht="15" hidden="false" customHeight="true" outlineLevel="0" collapsed="false">
      <c r="A17941" s="1" t="n">
        <f aca="false">IF(IFERROR((MATCH(G17941,$G$1:$G$17719,0)),0),INDEX($A$1:$A$17719,MATCH(G17941,$G$1:$G$17719,0)),MAX($A$2:$A17940)+1)</f>
        <v>13734</v>
      </c>
      <c r="B17941" s="1" t="e">
        <f aca="false">IF(COUNTIF($G$1:$G$17719,G17941&gt;0),0,INDEX($A$1:$A$17719,MATCH(G17941,$G$1:$G$17719,0)))</f>
        <v>#N/A</v>
      </c>
      <c r="C17941" s="1" t="str">
        <f aca="false">IF(H17941="",F17941,H17941)</f>
        <v>aurora wind project</v>
      </c>
      <c r="F17941" s="5"/>
      <c r="G17941" s="1" t="n">
        <v>63258</v>
      </c>
      <c r="H17941" s="1" t="s">
        <v>22891</v>
      </c>
      <c r="I17941" s="1" t="n">
        <v>63021</v>
      </c>
      <c r="J17941" s="1" t="s">
        <v>22892</v>
      </c>
      <c r="K17941" s="1" t="s">
        <v>22754</v>
      </c>
    </row>
    <row r="17942" customFormat="false" ht="15" hidden="false" customHeight="true" outlineLevel="0" collapsed="false">
      <c r="A17942" s="1" t="n">
        <f aca="false">IF(IFERROR((MATCH(G17942,$G$1:$G$17719,0)),0),INDEX($A$1:$A$17719,MATCH(G17942,$G$1:$G$17719,0)),MAX($A$2:$A17941)+1)</f>
        <v>13735</v>
      </c>
      <c r="B17942" s="1" t="e">
        <f aca="false">IF(COUNTIF($G$1:$G$17719,G17942&gt;0),0,INDEX($A$1:$A$17719,MATCH(G17942,$G$1:$G$17719,0)))</f>
        <v>#N/A</v>
      </c>
      <c r="C17942" s="1" t="str">
        <f aca="false">IF(H17942="",F17942,H17942)</f>
        <v>deuel harvest wind energy llc</v>
      </c>
      <c r="F17942" s="5"/>
      <c r="G17942" s="1" t="n">
        <v>62943</v>
      </c>
      <c r="H17942" s="1" t="s">
        <v>22893</v>
      </c>
      <c r="I17942" s="1" t="n">
        <v>49893</v>
      </c>
      <c r="J17942" s="1" t="s">
        <v>11655</v>
      </c>
      <c r="K17942" s="1" t="s">
        <v>22754</v>
      </c>
    </row>
    <row r="17943" customFormat="false" ht="15" hidden="false" customHeight="true" outlineLevel="0" collapsed="false">
      <c r="A17943" s="1" t="n">
        <f aca="false">IF(IFERROR((MATCH(G17943,$G$1:$G$17719,0)),0),INDEX($A$1:$A$17719,MATCH(G17943,$G$1:$G$17719,0)),MAX($A$2:$A17942)+1)</f>
        <v>13736</v>
      </c>
      <c r="B17943" s="1" t="e">
        <f aca="false">IF(COUNTIF($G$1:$G$17719,G17943&gt;0),0,INDEX($A$1:$A$17719,MATCH(G17943,$G$1:$G$17719,0)))</f>
        <v>#N/A</v>
      </c>
      <c r="C17943" s="1" t="str">
        <f aca="false">IF(H17943="",F17943,H17943)</f>
        <v>badger hollow solar farm llc</v>
      </c>
      <c r="F17943" s="5"/>
      <c r="G17943" s="1" t="n">
        <v>62955</v>
      </c>
      <c r="H17943" s="1" t="s">
        <v>22894</v>
      </c>
      <c r="I17943" s="1" t="n">
        <v>49893</v>
      </c>
      <c r="J17943" s="1" t="s">
        <v>11655</v>
      </c>
      <c r="K17943" s="1" t="s">
        <v>22754</v>
      </c>
    </row>
    <row r="17944" customFormat="false" ht="15" hidden="false" customHeight="true" outlineLevel="0" collapsed="false">
      <c r="A17944" s="1" t="n">
        <f aca="false">IF(IFERROR((MATCH(G17944,$G$1:$G$17719,0)),0),INDEX($A$1:$A$17719,MATCH(G17944,$G$1:$G$17719,0)),MAX($A$2:$A17943)+1)</f>
        <v>13737</v>
      </c>
      <c r="B17944" s="1" t="e">
        <f aca="false">IF(COUNTIF($G$1:$G$17719,G17944&gt;0),0,INDEX($A$1:$A$17719,MATCH(G17944,$G$1:$G$17719,0)))</f>
        <v>#N/A</v>
      </c>
      <c r="C17944" s="1" t="str">
        <f aca="false">IF(H17944="",F17944,H17944)</f>
        <v>thunderhead wind energy llc</v>
      </c>
      <c r="F17944" s="5"/>
      <c r="G17944" s="1" t="n">
        <v>62956</v>
      </c>
      <c r="H17944" s="1" t="s">
        <v>22895</v>
      </c>
      <c r="I17944" s="1" t="n">
        <v>49893</v>
      </c>
      <c r="J17944" s="1" t="s">
        <v>11655</v>
      </c>
      <c r="K17944" s="1" t="s">
        <v>22754</v>
      </c>
    </row>
    <row r="17945" customFormat="false" ht="15" hidden="false" customHeight="true" outlineLevel="0" collapsed="false">
      <c r="A17945" s="1" t="n">
        <f aca="false">IF(IFERROR((MATCH(G17945,$G$1:$G$17719,0)),0),INDEX($A$1:$A$17719,MATCH(G17945,$G$1:$G$17719,0)),MAX($A$2:$A17944)+1)</f>
        <v>13738</v>
      </c>
      <c r="B17945" s="1" t="e">
        <f aca="false">IF(COUNTIF($G$1:$G$17719,G17945&gt;0),0,INDEX($A$1:$A$17719,MATCH(G17945,$G$1:$G$17719,0)))</f>
        <v>#N/A</v>
      </c>
      <c r="C17945" s="1" t="str">
        <f aca="false">IF(H17945="",F17945,H17945)</f>
        <v>prairie hill wind project</v>
      </c>
      <c r="F17945" s="5"/>
      <c r="G17945" s="1" t="n">
        <v>63100</v>
      </c>
      <c r="H17945" s="1" t="s">
        <v>22896</v>
      </c>
      <c r="I17945" s="1" t="n">
        <v>56201</v>
      </c>
      <c r="K17945" s="1" t="s">
        <v>22754</v>
      </c>
    </row>
    <row r="17946" customFormat="false" ht="15" hidden="false" customHeight="true" outlineLevel="0" collapsed="false">
      <c r="A17946" s="1" t="n">
        <f aca="false">IF(IFERROR((MATCH(G17946,$G$1:$G$17719,0)),0),INDEX($A$1:$A$17719,MATCH(G17946,$G$1:$G$17719,0)),MAX($A$2:$A17945)+1)</f>
        <v>13739</v>
      </c>
      <c r="B17946" s="1" t="e">
        <f aca="false">IF(COUNTIF($G$1:$G$17719,G17946&gt;0),0,INDEX($A$1:$A$17719,MATCH(G17946,$G$1:$G$17719,0)))</f>
        <v>#N/A</v>
      </c>
      <c r="C17946" s="1" t="str">
        <f aca="false">IF(H17946="",F17946,H17946)</f>
        <v>trex us red holly</v>
      </c>
      <c r="F17946" s="5"/>
      <c r="G17946" s="1" t="n">
        <v>63202</v>
      </c>
      <c r="H17946" s="1" t="s">
        <v>22897</v>
      </c>
      <c r="I17946" s="1" t="n">
        <v>62936</v>
      </c>
      <c r="J17946" s="1" t="s">
        <v>22898</v>
      </c>
      <c r="K17946" s="1" t="s">
        <v>22754</v>
      </c>
    </row>
    <row r="17947" customFormat="false" ht="15" hidden="false" customHeight="true" outlineLevel="0" collapsed="false">
      <c r="A17947" s="1" t="n">
        <f aca="false">IF(IFERROR((MATCH(G17947,$G$1:$G$17719,0)),0),INDEX($A$1:$A$17719,MATCH(G17947,$G$1:$G$17719,0)),MAX($A$2:$A17946)+1)</f>
        <v>13740</v>
      </c>
      <c r="B17947" s="1" t="e">
        <f aca="false">IF(COUNTIF($G$1:$G$17719,G17947&gt;0),0,INDEX($A$1:$A$17719,MATCH(G17947,$G$1:$G$17719,0)))</f>
        <v>#N/A</v>
      </c>
      <c r="C17947" s="1" t="str">
        <f aca="false">IF(H17947="",F17947,H17947)</f>
        <v>juno solar project</v>
      </c>
      <c r="F17947" s="5"/>
      <c r="G17947" s="1" t="n">
        <v>63328</v>
      </c>
      <c r="H17947" s="1" t="s">
        <v>22899</v>
      </c>
      <c r="I17947" s="1" t="n">
        <v>63100</v>
      </c>
      <c r="J17947" s="1" t="s">
        <v>22900</v>
      </c>
      <c r="K17947" s="1" t="s">
        <v>22754</v>
      </c>
    </row>
    <row r="17948" customFormat="false" ht="15" hidden="false" customHeight="true" outlineLevel="0" collapsed="false">
      <c r="A17948" s="1" t="n">
        <f aca="false">IF(IFERROR((MATCH(G17948,$G$1:$G$17719,0)),0),INDEX($A$1:$A$17719,MATCH(G17948,$G$1:$G$17719,0)),MAX($A$2:$A17947)+1)</f>
        <v>13741</v>
      </c>
      <c r="B17948" s="1" t="e">
        <f aca="false">IF(COUNTIF($G$1:$G$17719,G17948&gt;0),0,INDEX($A$1:$A$17719,MATCH(G17948,$G$1:$G$17719,0)))</f>
        <v>#N/A</v>
      </c>
      <c r="C17948" s="1" t="str">
        <f aca="false">IF(H17948="",F17948,H17948)</f>
        <v>thunder wolf energy center hybrid</v>
      </c>
      <c r="F17948" s="5"/>
      <c r="G17948" s="1" t="n">
        <v>63776</v>
      </c>
      <c r="H17948" s="1" t="s">
        <v>22901</v>
      </c>
      <c r="I17948" s="1" t="n">
        <v>63454</v>
      </c>
      <c r="J17948" s="1" t="s">
        <v>22902</v>
      </c>
      <c r="K17948" s="1" t="s">
        <v>22754</v>
      </c>
    </row>
    <row r="17949" customFormat="false" ht="15" hidden="false" customHeight="true" outlineLevel="0" collapsed="false">
      <c r="A17949" s="1" t="n">
        <f aca="false">IF(IFERROR((MATCH(G17949,$G$1:$G$17719,0)),0),INDEX($A$1:$A$17719,MATCH(G17949,$G$1:$G$17719,0)),MAX($A$2:$A17948)+1)</f>
        <v>13742</v>
      </c>
      <c r="B17949" s="1" t="e">
        <f aca="false">IF(COUNTIF($G$1:$G$17719,G17949&gt;0),0,INDEX($A$1:$A$17719,MATCH(G17949,$G$1:$G$17719,0)))</f>
        <v>#N/A</v>
      </c>
      <c r="C17949" s="1" t="str">
        <f aca="false">IF(H17949="",F17949,H17949)</f>
        <v>bronco plains wind, llc</v>
      </c>
      <c r="F17949" s="5"/>
      <c r="G17949" s="1" t="n">
        <v>63803</v>
      </c>
      <c r="H17949" s="1" t="s">
        <v>22903</v>
      </c>
      <c r="I17949" s="1" t="n">
        <v>63487</v>
      </c>
      <c r="J17949" s="1" t="s">
        <v>22903</v>
      </c>
      <c r="K17949" s="1" t="s">
        <v>22754</v>
      </c>
    </row>
    <row r="17950" customFormat="false" ht="15" hidden="false" customHeight="true" outlineLevel="0" collapsed="false">
      <c r="A17950" s="1" t="n">
        <f aca="false">IF(IFERROR((MATCH(G17950,$G$1:$G$17719,0)),0),INDEX($A$1:$A$17719,MATCH(G17950,$G$1:$G$17719,0)),MAX($A$2:$A17949)+1)</f>
        <v>13743</v>
      </c>
      <c r="B17950" s="1" t="e">
        <f aca="false">IF(COUNTIF($G$1:$G$17719,G17950&gt;0),0,INDEX($A$1:$A$17719,MATCH(G17950,$G$1:$G$17719,0)))</f>
        <v>#N/A</v>
      </c>
      <c r="C17950" s="1" t="str">
        <f aca="false">IF(H17950="",F17950,H17950)</f>
        <v>delilah solar energy ii llc</v>
      </c>
      <c r="F17950" s="5"/>
      <c r="G17950" s="1" t="n">
        <v>63884</v>
      </c>
      <c r="H17950" s="1" t="s">
        <v>22904</v>
      </c>
      <c r="I17950" s="1" t="n">
        <v>63556</v>
      </c>
      <c r="J17950" s="1" t="s">
        <v>22904</v>
      </c>
      <c r="K17950" s="1" t="s">
        <v>22754</v>
      </c>
    </row>
    <row r="17951" customFormat="false" ht="15" hidden="false" customHeight="true" outlineLevel="0" collapsed="false">
      <c r="A17951" s="1" t="n">
        <f aca="false">IF(IFERROR((MATCH(G17951,$G$1:$G$17719,0)),0),INDEX($A$1:$A$17719,MATCH(G17951,$G$1:$G$17719,0)),MAX($A$2:$A17950)+1)</f>
        <v>13744</v>
      </c>
      <c r="B17951" s="1" t="e">
        <f aca="false">IF(COUNTIF($G$1:$G$17719,G17951&gt;0),0,INDEX($A$1:$A$17719,MATCH(G17951,$G$1:$G$17719,0)))</f>
        <v>#N/A</v>
      </c>
      <c r="C17951" s="1" t="str">
        <f aca="false">IF(H17951="",F17951,H17951)</f>
        <v>azure sky solar</v>
      </c>
      <c r="F17951" s="5"/>
      <c r="G17951" s="1" t="n">
        <v>63905</v>
      </c>
      <c r="H17951" s="1" t="s">
        <v>22905</v>
      </c>
      <c r="I17951" s="1" t="n">
        <v>63571</v>
      </c>
      <c r="J17951" s="1" t="s">
        <v>22906</v>
      </c>
      <c r="K17951" s="1" t="s">
        <v>22754</v>
      </c>
    </row>
    <row r="17952" customFormat="false" ht="15" hidden="false" customHeight="true" outlineLevel="0" collapsed="false">
      <c r="A17952" s="1" t="n">
        <f aca="false">IF(IFERROR((MATCH(G17952,$G$1:$G$17719,0)),0),INDEX($A$1:$A$17719,MATCH(G17952,$G$1:$G$17719,0)),MAX($A$2:$A17951)+1)</f>
        <v>13745</v>
      </c>
      <c r="B17952" s="1" t="e">
        <f aca="false">IF(COUNTIF($G$1:$G$17719,G17952&gt;0),0,INDEX($A$1:$A$17719,MATCH(G17952,$G$1:$G$17719,0)))</f>
        <v>#N/A</v>
      </c>
      <c r="C17952" s="1" t="str">
        <f aca="false">IF(H17952="",F17952,H17952)</f>
        <v>diamond spring, llc</v>
      </c>
      <c r="F17952" s="5"/>
      <c r="G17952" s="1" t="n">
        <v>63327</v>
      </c>
      <c r="H17952" s="1" t="s">
        <v>22907</v>
      </c>
      <c r="I17952" s="1" t="n">
        <v>59496</v>
      </c>
      <c r="J17952" s="1" t="s">
        <v>22092</v>
      </c>
      <c r="K17952" s="1" t="s">
        <v>22754</v>
      </c>
    </row>
    <row r="17953" customFormat="false" ht="15" hidden="false" customHeight="true" outlineLevel="0" collapsed="false">
      <c r="A17953" s="1" t="n">
        <f aca="false">IF(IFERROR((MATCH(G17953,$G$1:$G$17719,0)),0),INDEX($A$1:$A$17719,MATCH(G17953,$G$1:$G$17719,0)),MAX($A$2:$A17952)+1)</f>
        <v>13746</v>
      </c>
      <c r="B17953" s="1" t="e">
        <f aca="false">IF(COUNTIF($G$1:$G$17719,G17953&gt;0),0,INDEX($A$1:$A$17719,MATCH(G17953,$G$1:$G$17719,0)))</f>
        <v>#N/A</v>
      </c>
      <c r="C17953" s="1" t="str">
        <f aca="false">IF(H17953="",F17953,H17953)</f>
        <v>delilah solar energy iii llc</v>
      </c>
      <c r="F17953" s="5"/>
      <c r="G17953" s="1" t="n">
        <v>63885</v>
      </c>
      <c r="H17953" s="1" t="s">
        <v>22908</v>
      </c>
      <c r="I17953" s="1" t="n">
        <v>63557</v>
      </c>
      <c r="J17953" s="1" t="s">
        <v>22908</v>
      </c>
      <c r="K17953" s="1" t="s">
        <v>22754</v>
      </c>
    </row>
    <row r="17954" customFormat="false" ht="15" hidden="false" customHeight="true" outlineLevel="0" collapsed="false">
      <c r="A17954" s="1" t="n">
        <f aca="false">IF(IFERROR((MATCH(G17954,$G$1:$G$17719,0)),0),INDEX($A$1:$A$17719,MATCH(G17954,$G$1:$G$17719,0)),MAX($A$2:$A17953)+1)</f>
        <v>13747</v>
      </c>
      <c r="B17954" s="1" t="e">
        <f aca="false">IF(COUNTIF($G$1:$G$17719,G17954&gt;0),0,INDEX($A$1:$A$17719,MATCH(G17954,$G$1:$G$17719,0)))</f>
        <v>#N/A</v>
      </c>
      <c r="C17954" s="1" t="str">
        <f aca="false">IF(H17954="",F17954,H17954)</f>
        <v>alle-catt wind energy llc</v>
      </c>
      <c r="F17954" s="5"/>
      <c r="G17954" s="1" t="n">
        <v>62954</v>
      </c>
      <c r="H17954" s="1" t="s">
        <v>22909</v>
      </c>
      <c r="I17954" s="1" t="n">
        <v>49893</v>
      </c>
      <c r="J17954" s="1" t="s">
        <v>11655</v>
      </c>
      <c r="K17954" s="1" t="s">
        <v>22754</v>
      </c>
    </row>
    <row r="17955" customFormat="false" ht="15" hidden="false" customHeight="true" outlineLevel="0" collapsed="false">
      <c r="A17955" s="1" t="n">
        <f aca="false">IF(IFERROR((MATCH(G17955,$G$1:$G$17719,0)),0),INDEX($A$1:$A$17719,MATCH(G17955,$G$1:$G$17719,0)),MAX($A$2:$A17954)+1)</f>
        <v>13748</v>
      </c>
      <c r="B17955" s="1" t="e">
        <f aca="false">IF(COUNTIF($G$1:$G$17719,G17955&gt;0),0,INDEX($A$1:$A$17719,MATCH(G17955,$G$1:$G$17719,0)))</f>
        <v>#N/A</v>
      </c>
      <c r="C17955" s="1" t="str">
        <f aca="false">IF(H17955="",F17955,H17955)</f>
        <v>bennington wind</v>
      </c>
      <c r="F17955" s="5"/>
      <c r="G17955" s="1" t="n">
        <v>63384</v>
      </c>
      <c r="H17955" s="1" t="s">
        <v>22910</v>
      </c>
      <c r="I17955" s="1" t="n">
        <v>63139</v>
      </c>
      <c r="J17955" s="1" t="s">
        <v>22911</v>
      </c>
      <c r="K17955" s="1" t="s">
        <v>22754</v>
      </c>
    </row>
    <row r="17956" customFormat="false" ht="15" hidden="false" customHeight="true" outlineLevel="0" collapsed="false">
      <c r="A17956" s="1" t="n">
        <f aca="false">IF(IFERROR((MATCH(G17956,$G$1:$G$17719,0)),0),INDEX($A$1:$A$17719,MATCH(G17956,$G$1:$G$17719,0)),MAX($A$2:$A17955)+1)</f>
        <v>13749</v>
      </c>
      <c r="B17956" s="1" t="e">
        <f aca="false">IF(COUNTIF($G$1:$G$17719,G17956&gt;0),0,INDEX($A$1:$A$17719,MATCH(G17956,$G$1:$G$17719,0)))</f>
        <v>#N/A</v>
      </c>
      <c r="C17956" s="1" t="str">
        <f aca="false">IF(H17956="",F17956,H17956)</f>
        <v>happy solar 1</v>
      </c>
      <c r="F17956" s="5"/>
      <c r="G17956" s="1" t="n">
        <v>63766</v>
      </c>
      <c r="H17956" s="1" t="s">
        <v>22912</v>
      </c>
      <c r="I17956" s="1" t="n">
        <v>62842</v>
      </c>
      <c r="J17956" s="1" t="s">
        <v>22821</v>
      </c>
      <c r="K17956" s="1" t="s">
        <v>22754</v>
      </c>
    </row>
    <row r="17957" customFormat="false" ht="15" hidden="false" customHeight="true" outlineLevel="0" collapsed="false">
      <c r="A17957" s="1" t="n">
        <f aca="false">IF(IFERROR((MATCH(G17957,$G$1:$G$17719,0)),0),INDEX($A$1:$A$17719,MATCH(G17957,$G$1:$G$17719,0)),MAX($A$2:$A17956)+1)</f>
        <v>13750</v>
      </c>
      <c r="B17957" s="1" t="e">
        <f aca="false">IF(COUNTIF($G$1:$G$17719,G17957&gt;0),0,INDEX($A$1:$A$17719,MATCH(G17957,$G$1:$G$17719,0)))</f>
        <v>#N/A</v>
      </c>
      <c r="C17957" s="1" t="str">
        <f aca="false">IF(H17957="",F17957,H17957)</f>
        <v>drew solar llc</v>
      </c>
      <c r="F17957" s="5"/>
      <c r="G17957" s="1" t="n">
        <v>63127</v>
      </c>
      <c r="H17957" s="1" t="s">
        <v>22913</v>
      </c>
      <c r="I17957" s="1" t="n">
        <v>62911</v>
      </c>
      <c r="J17957" s="1" t="s">
        <v>22913</v>
      </c>
      <c r="K17957" s="1" t="s">
        <v>22754</v>
      </c>
    </row>
    <row r="17958" customFormat="false" ht="15" hidden="false" customHeight="true" outlineLevel="0" collapsed="false">
      <c r="A17958" s="1" t="n">
        <f aca="false">IF(IFERROR((MATCH(G17958,$G$1:$G$17719,0)),0),INDEX($A$1:$A$17719,MATCH(G17958,$G$1:$G$17719,0)),MAX($A$2:$A17957)+1)</f>
        <v>13751</v>
      </c>
      <c r="B17958" s="1" t="e">
        <f aca="false">IF(COUNTIF($G$1:$G$17719,G17958&gt;0),0,INDEX($A$1:$A$17719,MATCH(G17958,$G$1:$G$17719,0)))</f>
        <v>#N/A</v>
      </c>
      <c r="C17958" s="1" t="str">
        <f aca="false">IF(H17958="",F17958,H17958)</f>
        <v>chicot solar</v>
      </c>
      <c r="F17958" s="5"/>
      <c r="G17958" s="1" t="n">
        <v>63295</v>
      </c>
      <c r="H17958" s="1" t="s">
        <v>22914</v>
      </c>
      <c r="I17958" s="1" t="n">
        <v>63073</v>
      </c>
      <c r="J17958" s="1" t="s">
        <v>22915</v>
      </c>
      <c r="K17958" s="1" t="s">
        <v>22754</v>
      </c>
    </row>
    <row r="17959" customFormat="false" ht="15" hidden="false" customHeight="true" outlineLevel="0" collapsed="false">
      <c r="A17959" s="1" t="n">
        <f aca="false">IF(IFERROR((MATCH(G17959,$G$1:$G$17719,0)),0),INDEX($A$1:$A$17719,MATCH(G17959,$G$1:$G$17719,0)),MAX($A$2:$A17958)+1)</f>
        <v>13752</v>
      </c>
      <c r="B17959" s="1" t="e">
        <f aca="false">IF(COUNTIF($G$1:$G$17719,G17959&gt;0),0,INDEX($A$1:$A$17719,MATCH(G17959,$G$1:$G$17719,0)))</f>
        <v>#N/A</v>
      </c>
      <c r="C17959" s="1" t="str">
        <f aca="false">IF(H17959="",F17959,H17959)</f>
        <v>wapello solar llc</v>
      </c>
      <c r="F17959" s="5"/>
      <c r="G17959" s="1" t="n">
        <v>63378</v>
      </c>
      <c r="H17959" s="1" t="s">
        <v>22916</v>
      </c>
      <c r="I17959" s="1" t="n">
        <v>63129</v>
      </c>
      <c r="J17959" s="1" t="s">
        <v>22916</v>
      </c>
      <c r="K17959" s="1" t="s">
        <v>22754</v>
      </c>
    </row>
    <row r="17960" customFormat="false" ht="15" hidden="false" customHeight="true" outlineLevel="0" collapsed="false">
      <c r="A17960" s="1" t="n">
        <f aca="false">IF(IFERROR((MATCH(G17960,$G$1:$G$17719,0)),0),INDEX($A$1:$A$17719,MATCH(G17960,$G$1:$G$17719,0)),MAX($A$2:$A17959)+1)</f>
        <v>13753</v>
      </c>
      <c r="B17960" s="1" t="e">
        <f aca="false">IF(COUNTIF($G$1:$G$17719,G17960&gt;0),0,INDEX($A$1:$A$17719,MATCH(G17960,$G$1:$G$17719,0)))</f>
        <v>#N/A</v>
      </c>
      <c r="C17960" s="1" t="str">
        <f aca="false">IF(H17960="",F17960,H17960)</f>
        <v>three rivers solar power, llc</v>
      </c>
      <c r="F17960" s="5"/>
      <c r="G17960" s="1" t="n">
        <v>63386</v>
      </c>
      <c r="H17960" s="1" t="s">
        <v>22917</v>
      </c>
      <c r="I17960" s="1" t="n">
        <v>63140</v>
      </c>
      <c r="J17960" s="1" t="s">
        <v>22917</v>
      </c>
      <c r="K17960" s="1" t="s">
        <v>22754</v>
      </c>
    </row>
    <row r="17961" customFormat="false" ht="15" hidden="false" customHeight="true" outlineLevel="0" collapsed="false">
      <c r="A17961" s="1" t="n">
        <f aca="false">IF(IFERROR((MATCH(G17961,$G$1:$G$17719,0)),0),INDEX($A$1:$A$17719,MATCH(G17961,$G$1:$G$17719,0)),MAX($A$2:$A17960)+1)</f>
        <v>13754</v>
      </c>
      <c r="B17961" s="1" t="e">
        <f aca="false">IF(COUNTIF($G$1:$G$17719,G17961&gt;0),0,INDEX($A$1:$A$17719,MATCH(G17961,$G$1:$G$17719,0)))</f>
        <v>#N/A</v>
      </c>
      <c r="C17961" s="1" t="str">
        <f aca="false">IF(H17961="",F17961,H17961)</f>
        <v>saint solar</v>
      </c>
      <c r="F17961" s="5"/>
      <c r="G17961" s="1" t="n">
        <v>63476</v>
      </c>
      <c r="H17961" s="1" t="s">
        <v>22918</v>
      </c>
      <c r="I17961" s="1" t="n">
        <v>63210</v>
      </c>
      <c r="J17961" s="1" t="s">
        <v>22919</v>
      </c>
      <c r="K17961" s="1" t="s">
        <v>22754</v>
      </c>
    </row>
    <row r="17962" customFormat="false" ht="15" hidden="false" customHeight="true" outlineLevel="0" collapsed="false">
      <c r="A17962" s="1" t="n">
        <f aca="false">IF(IFERROR((MATCH(G17962,$G$1:$G$17719,0)),0),INDEX($A$1:$A$17719,MATCH(G17962,$G$1:$G$17719,0)),MAX($A$2:$A17961)+1)</f>
        <v>13755</v>
      </c>
      <c r="B17962" s="1" t="e">
        <f aca="false">IF(COUNTIF($G$1:$G$17719,G17962&gt;0),0,INDEX($A$1:$A$17719,MATCH(G17962,$G$1:$G$17719,0)))</f>
        <v>#N/A</v>
      </c>
      <c r="C17962" s="1" t="str">
        <f aca="false">IF(H17962="",F17962,H17962)</f>
        <v>luna storage</v>
      </c>
      <c r="F17962" s="5"/>
      <c r="G17962" s="1" t="n">
        <v>63685</v>
      </c>
      <c r="H17962" s="1" t="s">
        <v>22920</v>
      </c>
      <c r="I17962" s="1" t="n">
        <v>63403</v>
      </c>
      <c r="J17962" s="1" t="s">
        <v>22921</v>
      </c>
      <c r="K17962" s="1" t="s">
        <v>22754</v>
      </c>
    </row>
    <row r="17963" customFormat="false" ht="15" hidden="false" customHeight="true" outlineLevel="0" collapsed="false">
      <c r="A17963" s="1" t="n">
        <f aca="false">IF(IFERROR((MATCH(G17963,$G$1:$G$17719,0)),0),INDEX($A$1:$A$17719,MATCH(G17963,$G$1:$G$17719,0)),MAX($A$2:$A17962)+1)</f>
        <v>13756</v>
      </c>
      <c r="B17963" s="1" t="e">
        <f aca="false">IF(COUNTIF($G$1:$G$17719,G17963&gt;0),0,INDEX($A$1:$A$17719,MATCH(G17963,$G$1:$G$17719,0)))</f>
        <v>#N/A</v>
      </c>
      <c r="C17963" s="1" t="str">
        <f aca="false">IF(H17963="",F17963,H17963)</f>
        <v>chisholm grid energy storage system</v>
      </c>
      <c r="F17963" s="5"/>
      <c r="G17963" s="1" t="n">
        <v>63737</v>
      </c>
      <c r="H17963" s="1" t="s">
        <v>22922</v>
      </c>
      <c r="I17963" s="1" t="n">
        <v>63430</v>
      </c>
      <c r="J17963" s="1" t="s">
        <v>22923</v>
      </c>
      <c r="K17963" s="1" t="s">
        <v>22754</v>
      </c>
    </row>
    <row r="17964" customFormat="false" ht="15" hidden="false" customHeight="true" outlineLevel="0" collapsed="false">
      <c r="A17964" s="1" t="n">
        <f aca="false">IF(IFERROR((MATCH(G17964,$G$1:$G$17719,0)),0),INDEX($A$1:$A$17719,MATCH(G17964,$G$1:$G$17719,0)),MAX($A$2:$A17963)+1)</f>
        <v>13757</v>
      </c>
      <c r="B17964" s="1" t="e">
        <f aca="false">IF(COUNTIF($G$1:$G$17719,G17964&gt;0),0,INDEX($A$1:$A$17719,MATCH(G17964,$G$1:$G$17719,0)))</f>
        <v>#N/A</v>
      </c>
      <c r="C17964" s="1" t="str">
        <f aca="false">IF(H17964="",F17964,H17964)</f>
        <v>blackbear solar 1</v>
      </c>
      <c r="F17964" s="5"/>
      <c r="G17964" s="1" t="n">
        <v>63765</v>
      </c>
      <c r="H17964" s="1" t="s">
        <v>22924</v>
      </c>
      <c r="I17964" s="1" t="n">
        <v>62842</v>
      </c>
      <c r="J17964" s="1" t="s">
        <v>22821</v>
      </c>
      <c r="K17964" s="1" t="s">
        <v>22754</v>
      </c>
    </row>
    <row r="17965" customFormat="false" ht="15" hidden="false" customHeight="true" outlineLevel="0" collapsed="false">
      <c r="A17965" s="1" t="n">
        <f aca="false">IF(IFERROR((MATCH(G17965,$G$1:$G$17719,0)),0),INDEX($A$1:$A$17719,MATCH(G17965,$G$1:$G$17719,0)),MAX($A$2:$A17964)+1)</f>
        <v>13758</v>
      </c>
      <c r="B17965" s="1" t="e">
        <f aca="false">IF(COUNTIF($G$1:$G$17719,G17965&gt;0),0,INDEX($A$1:$A$17719,MATCH(G17965,$G$1:$G$17719,0)))</f>
        <v>#N/A</v>
      </c>
      <c r="C17965" s="1" t="str">
        <f aca="false">IF(H17965="",F17965,H17965)</f>
        <v>high point solar llc</v>
      </c>
      <c r="F17965" s="5"/>
      <c r="G17965" s="1" t="n">
        <v>63838</v>
      </c>
      <c r="H17965" s="1" t="s">
        <v>22925</v>
      </c>
      <c r="I17965" s="1" t="n">
        <v>57416</v>
      </c>
      <c r="K17965" s="1" t="s">
        <v>22754</v>
      </c>
    </row>
    <row r="17966" customFormat="false" ht="15" hidden="false" customHeight="true" outlineLevel="0" collapsed="false">
      <c r="A17966" s="1" t="n">
        <f aca="false">IF(IFERROR((MATCH(G17966,$G$1:$G$17719,0)),0),INDEX($A$1:$A$17719,MATCH(G17966,$G$1:$G$17719,0)),MAX($A$2:$A17965)+1)</f>
        <v>13759</v>
      </c>
      <c r="B17966" s="1" t="e">
        <f aca="false">IF(COUNTIF($G$1:$G$17719,G17966&gt;0),0,INDEX($A$1:$A$17719,MATCH(G17966,$G$1:$G$17719,0)))</f>
        <v>#N/A</v>
      </c>
      <c r="C17966" s="1" t="str">
        <f aca="false">IF(H17966="",F17966,H17966)</f>
        <v>tx18 cottage meadow storage</v>
      </c>
      <c r="F17966" s="5"/>
      <c r="G17966" s="1" t="n">
        <v>63879</v>
      </c>
      <c r="H17966" s="1" t="s">
        <v>22926</v>
      </c>
      <c r="I17966" s="1" t="n">
        <v>63552</v>
      </c>
      <c r="J17966" s="1" t="s">
        <v>22825</v>
      </c>
      <c r="K17966" s="1" t="s">
        <v>22754</v>
      </c>
    </row>
    <row r="17967" customFormat="false" ht="15" hidden="false" customHeight="true" outlineLevel="0" collapsed="false">
      <c r="A17967" s="1" t="n">
        <f aca="false">IF(IFERROR((MATCH(G17967,$G$1:$G$17719,0)),0),INDEX($A$1:$A$17719,MATCH(G17967,$G$1:$G$17719,0)),MAX($A$2:$A17966)+1)</f>
        <v>13760</v>
      </c>
      <c r="B17967" s="1" t="e">
        <f aca="false">IF(COUNTIF($G$1:$G$17719,G17967&gt;0),0,INDEX($A$1:$A$17719,MATCH(G17967,$G$1:$G$17719,0)))</f>
        <v>#N/A</v>
      </c>
      <c r="C17967" s="1" t="str">
        <f aca="false">IF(H17967="",F17967,H17967)</f>
        <v>tx17 nickel prairie storage</v>
      </c>
      <c r="F17967" s="5"/>
      <c r="G17967" s="1" t="n">
        <v>63880</v>
      </c>
      <c r="H17967" s="1" t="s">
        <v>22927</v>
      </c>
      <c r="I17967" s="1" t="n">
        <v>63552</v>
      </c>
      <c r="J17967" s="1" t="s">
        <v>22825</v>
      </c>
      <c r="K17967" s="1" t="s">
        <v>22754</v>
      </c>
    </row>
    <row r="17968" customFormat="false" ht="15" hidden="false" customHeight="true" outlineLevel="0" collapsed="false">
      <c r="A17968" s="1" t="n">
        <f aca="false">IF(IFERROR((MATCH(G17968,$G$1:$G$17719,0)),0),INDEX($A$1:$A$17719,MATCH(G17968,$G$1:$G$17719,0)),MAX($A$2:$A17967)+1)</f>
        <v>13761</v>
      </c>
      <c r="B17968" s="1" t="e">
        <f aca="false">IF(COUNTIF($G$1:$G$17719,G17968&gt;0),0,INDEX($A$1:$A$17719,MATCH(G17968,$G$1:$G$17719,0)))</f>
        <v>#N/A</v>
      </c>
      <c r="C17968" s="1" t="str">
        <f aca="false">IF(H17968="",F17968,H17968)</f>
        <v>saticoy</v>
      </c>
      <c r="F17968" s="5"/>
      <c r="G17968" s="1" t="n">
        <v>63891</v>
      </c>
      <c r="H17968" s="1" t="s">
        <v>22928</v>
      </c>
      <c r="I17968" s="1" t="n">
        <v>63550</v>
      </c>
      <c r="J17968" s="1" t="s">
        <v>22929</v>
      </c>
      <c r="K17968" s="1" t="s">
        <v>22754</v>
      </c>
    </row>
    <row r="17969" customFormat="false" ht="15" hidden="false" customHeight="true" outlineLevel="0" collapsed="false">
      <c r="A17969" s="1" t="n">
        <f aca="false">IF(IFERROR((MATCH(G17969,$G$1:$G$17719,0)),0),INDEX($A$1:$A$17719,MATCH(G17969,$G$1:$G$17719,0)),MAX($A$2:$A17968)+1)</f>
        <v>13762</v>
      </c>
      <c r="B17969" s="1" t="e">
        <f aca="false">IF(COUNTIF($G$1:$G$17719,G17969&gt;0),0,INDEX($A$1:$A$17719,MATCH(G17969,$G$1:$G$17719,0)))</f>
        <v>#N/A</v>
      </c>
      <c r="C17969" s="1" t="str">
        <f aca="false">IF(H17969="",F17969,H17969)</f>
        <v>ho'ohana solar 1</v>
      </c>
      <c r="F17969" s="5"/>
      <c r="G17969" s="1" t="n">
        <v>63723</v>
      </c>
      <c r="H17969" s="1" t="s">
        <v>22930</v>
      </c>
      <c r="I17969" s="1" t="n">
        <v>63416</v>
      </c>
      <c r="J17969" s="1" t="s">
        <v>22931</v>
      </c>
      <c r="K17969" s="1" t="s">
        <v>22754</v>
      </c>
    </row>
    <row r="17970" customFormat="false" ht="15" hidden="false" customHeight="true" outlineLevel="0" collapsed="false">
      <c r="A17970" s="1" t="n">
        <f aca="false">IF(IFERROR((MATCH(G17970,$G$1:$G$17719,0)),0),INDEX($A$1:$A$17719,MATCH(G17970,$G$1:$G$17719,0)),MAX($A$2:$A17969)+1)</f>
        <v>13763</v>
      </c>
      <c r="B17970" s="1" t="e">
        <f aca="false">IF(COUNTIF($G$1:$G$17719,G17970&gt;0),0,INDEX($A$1:$A$17719,MATCH(G17970,$G$1:$G$17719,0)))</f>
        <v>#N/A</v>
      </c>
      <c r="C17970" s="1" t="str">
        <f aca="false">IF(H17970="",F17970,H17970)</f>
        <v>emerald grove</v>
      </c>
      <c r="F17970" s="5"/>
      <c r="G17970" s="1" t="n">
        <v>63233</v>
      </c>
      <c r="H17970" s="1" t="s">
        <v>22932</v>
      </c>
      <c r="I17970" s="1" t="n">
        <v>55983</v>
      </c>
      <c r="J17970" s="1" t="s">
        <v>22845</v>
      </c>
      <c r="K17970" s="1" t="s">
        <v>22754</v>
      </c>
    </row>
    <row r="17971" customFormat="false" ht="15" hidden="false" customHeight="true" outlineLevel="0" collapsed="false">
      <c r="A17971" s="1" t="n">
        <f aca="false">IF(IFERROR((MATCH(G17971,$G$1:$G$17719,0)),0),INDEX($A$1:$A$17719,MATCH(G17971,$G$1:$G$17719,0)),MAX($A$2:$A17970)+1)</f>
        <v>13764</v>
      </c>
      <c r="B17971" s="1" t="e">
        <f aca="false">IF(COUNTIF($G$1:$G$17719,G17971&gt;0),0,INDEX($A$1:$A$17719,MATCH(G17971,$G$1:$G$17719,0)))</f>
        <v>#N/A</v>
      </c>
      <c r="C17971" s="1" t="str">
        <f aca="false">IF(H17971="",F17971,H17971)</f>
        <v>galloway 2 solar farm</v>
      </c>
      <c r="F17971" s="5"/>
      <c r="G17971" s="1" t="n">
        <v>63343</v>
      </c>
      <c r="H17971" s="1" t="s">
        <v>22933</v>
      </c>
      <c r="I17971" s="1" t="n">
        <v>63118</v>
      </c>
      <c r="J17971" s="1" t="s">
        <v>22934</v>
      </c>
      <c r="K17971" s="1" t="s">
        <v>22754</v>
      </c>
    </row>
    <row r="17972" customFormat="false" ht="15" hidden="false" customHeight="true" outlineLevel="0" collapsed="false">
      <c r="A17972" s="1" t="n">
        <f aca="false">IF(IFERROR((MATCH(G17972,$G$1:$G$17719,0)),0),INDEX($A$1:$A$17719,MATCH(G17972,$G$1:$G$17719,0)),MAX($A$2:$A17971)+1)</f>
        <v>13765</v>
      </c>
      <c r="B17972" s="1" t="e">
        <f aca="false">IF(COUNTIF($G$1:$G$17719,G17972&gt;0),0,INDEX($A$1:$A$17719,MATCH(G17972,$G$1:$G$17719,0)))</f>
        <v>#N/A</v>
      </c>
      <c r="C17972" s="1" t="str">
        <f aca="false">IF(H17972="",F17972,H17972)</f>
        <v>assembly solar ii llc</v>
      </c>
      <c r="F17972" s="5"/>
      <c r="G17972" s="1" t="n">
        <v>63538</v>
      </c>
      <c r="H17972" s="1" t="s">
        <v>22935</v>
      </c>
      <c r="I17972" s="1" t="n">
        <v>63253</v>
      </c>
      <c r="J17972" s="1" t="s">
        <v>22935</v>
      </c>
      <c r="K17972" s="1" t="s">
        <v>22754</v>
      </c>
    </row>
    <row r="17973" customFormat="false" ht="15" hidden="false" customHeight="true" outlineLevel="0" collapsed="false">
      <c r="A17973" s="1" t="n">
        <f aca="false">IF(IFERROR((MATCH(G17973,$G$1:$G$17719,0)),0),INDEX($A$1:$A$17719,MATCH(G17973,$G$1:$G$17719,0)),MAX($A$2:$A17972)+1)</f>
        <v>13766</v>
      </c>
      <c r="B17973" s="1" t="e">
        <f aca="false">IF(COUNTIF($G$1:$G$17719,G17973&gt;0),0,INDEX($A$1:$A$17719,MATCH(G17973,$G$1:$G$17719,0)))</f>
        <v>#N/A</v>
      </c>
      <c r="C17973" s="1" t="str">
        <f aca="false">IF(H17973="",F17973,H17973)</f>
        <v>contrail wind farm</v>
      </c>
      <c r="F17973" s="5"/>
      <c r="G17973" s="1" t="n">
        <v>63639</v>
      </c>
      <c r="H17973" s="1" t="s">
        <v>22936</v>
      </c>
      <c r="I17973" s="1" t="n">
        <v>12341</v>
      </c>
      <c r="J17973" s="1" t="s">
        <v>20549</v>
      </c>
      <c r="K17973" s="1" t="s">
        <v>22754</v>
      </c>
    </row>
    <row r="17974" customFormat="false" ht="15" hidden="false" customHeight="true" outlineLevel="0" collapsed="false">
      <c r="A17974" s="1" t="n">
        <f aca="false">IF(IFERROR((MATCH(G17974,$G$1:$G$17719,0)),0),INDEX($A$1:$A$17719,MATCH(G17974,$G$1:$G$17719,0)),MAX($A$2:$A17973)+1)</f>
        <v>13767</v>
      </c>
      <c r="B17974" s="1" t="e">
        <f aca="false">IF(COUNTIF($G$1:$G$17719,G17974&gt;0),0,INDEX($A$1:$A$17719,MATCH(G17974,$G$1:$G$17719,0)))</f>
        <v>#N/A</v>
      </c>
      <c r="C17974" s="1" t="str">
        <f aca="false">IF(H17974="",F17974,H17974)</f>
        <v>midland wind</v>
      </c>
      <c r="F17974" s="5"/>
      <c r="G17974" s="1" t="n">
        <v>63003</v>
      </c>
      <c r="H17974" s="1" t="s">
        <v>22937</v>
      </c>
      <c r="I17974" s="1" t="n">
        <v>15399</v>
      </c>
      <c r="K17974" s="1" t="s">
        <v>22754</v>
      </c>
    </row>
    <row r="17975" customFormat="false" ht="15" hidden="false" customHeight="true" outlineLevel="0" collapsed="false">
      <c r="A17975" s="1" t="n">
        <f aca="false">IF(IFERROR((MATCH(G17975,$G$1:$G$17719,0)),0),INDEX($A$1:$A$17719,MATCH(G17975,$G$1:$G$17719,0)),MAX($A$2:$A17974)+1)</f>
        <v>13768</v>
      </c>
      <c r="B17975" s="1" t="e">
        <f aca="false">IF(COUNTIF($G$1:$G$17719,G17975&gt;0),0,INDEX($A$1:$A$17719,MATCH(G17975,$G$1:$G$17719,0)))</f>
        <v>#N/A</v>
      </c>
      <c r="C17975" s="1" t="str">
        <f aca="false">IF(H17975="",F17975,H17975)</f>
        <v>bluebell solar ii</v>
      </c>
      <c r="F17975" s="5"/>
      <c r="G17975" s="1" t="n">
        <v>63351</v>
      </c>
      <c r="H17975" s="1" t="s">
        <v>22938</v>
      </c>
      <c r="I17975" s="1" t="n">
        <v>63116</v>
      </c>
      <c r="J17975" s="1" t="s">
        <v>22939</v>
      </c>
      <c r="K17975" s="1" t="s">
        <v>22754</v>
      </c>
    </row>
    <row r="17976" customFormat="false" ht="15" hidden="false" customHeight="true" outlineLevel="0" collapsed="false">
      <c r="A17976" s="1" t="n">
        <f aca="false">IF(IFERROR((MATCH(G17976,$G$1:$G$17719,0)),0),INDEX($A$1:$A$17719,MATCH(G17976,$G$1:$G$17719,0)),MAX($A$2:$A17975)+1)</f>
        <v>13769</v>
      </c>
      <c r="B17976" s="1" t="e">
        <f aca="false">IF(COUNTIF($G$1:$G$17719,G17976&gt;0),0,INDEX($A$1:$A$17719,MATCH(G17976,$G$1:$G$17719,0)))</f>
        <v>#N/A</v>
      </c>
      <c r="C17976" s="1" t="str">
        <f aca="false">IF(H17976="",F17976,H17976)</f>
        <v>harry allen solar energy llc</v>
      </c>
      <c r="F17976" s="5"/>
      <c r="G17976" s="1" t="n">
        <v>63080</v>
      </c>
      <c r="H17976" s="1" t="s">
        <v>22940</v>
      </c>
      <c r="I17976" s="1" t="n">
        <v>49893</v>
      </c>
      <c r="J17976" s="1" t="s">
        <v>11655</v>
      </c>
      <c r="K17976" s="1" t="s">
        <v>22754</v>
      </c>
    </row>
    <row r="17977" customFormat="false" ht="15" hidden="false" customHeight="true" outlineLevel="0" collapsed="false">
      <c r="A17977" s="1" t="n">
        <f aca="false">IF(IFERROR((MATCH(G17977,$G$1:$G$17719,0)),0),INDEX($A$1:$A$17719,MATCH(G17977,$G$1:$G$17719,0)),MAX($A$2:$A17976)+1)</f>
        <v>13770</v>
      </c>
      <c r="B17977" s="1" t="e">
        <f aca="false">IF(COUNTIF($G$1:$G$17719,G17977&gt;0),0,INDEX($A$1:$A$17719,MATCH(G17977,$G$1:$G$17719,0)))</f>
        <v>#N/A</v>
      </c>
      <c r="C17977" s="1" t="str">
        <f aca="false">IF(H17977="",F17977,H17977)</f>
        <v>wagyu</v>
      </c>
      <c r="F17977" s="5"/>
      <c r="G17977" s="1" t="n">
        <v>63273</v>
      </c>
      <c r="H17977" s="1" t="s">
        <v>22941</v>
      </c>
      <c r="I17977" s="1" t="n">
        <v>61060</v>
      </c>
      <c r="J17977" s="1" t="s">
        <v>22942</v>
      </c>
      <c r="K17977" s="1" t="s">
        <v>22754</v>
      </c>
    </row>
    <row r="17978" customFormat="false" ht="15" hidden="false" customHeight="true" outlineLevel="0" collapsed="false">
      <c r="A17978" s="1" t="n">
        <f aca="false">IF(IFERROR((MATCH(G17978,$G$1:$G$17719,0)),0),INDEX($A$1:$A$17719,MATCH(G17978,$G$1:$G$17719,0)),MAX($A$2:$A17977)+1)</f>
        <v>13771</v>
      </c>
      <c r="B17978" s="1" t="e">
        <f aca="false">IF(COUNTIF($G$1:$G$17719,G17978&gt;0),0,INDEX($A$1:$A$17719,MATCH(G17978,$G$1:$G$17719,0)))</f>
        <v>#N/A</v>
      </c>
      <c r="C17978" s="1" t="str">
        <f aca="false">IF(H17978="",F17978,H17978)</f>
        <v>kupehau</v>
      </c>
      <c r="F17978" s="5"/>
      <c r="G17978" s="1" t="n">
        <v>63799</v>
      </c>
      <c r="H17978" s="1" t="s">
        <v>22943</v>
      </c>
      <c r="I17978" s="1" t="n">
        <v>61222</v>
      </c>
      <c r="J17978" s="1" t="s">
        <v>22790</v>
      </c>
      <c r="K17978" s="1" t="s">
        <v>22754</v>
      </c>
    </row>
    <row r="17979" customFormat="false" ht="15" hidden="false" customHeight="true" outlineLevel="0" collapsed="false">
      <c r="A17979" s="1" t="n">
        <f aca="false">IF(IFERROR((MATCH(G17979,$G$1:$G$17719,0)),0),INDEX($A$1:$A$17719,MATCH(G17979,$G$1:$G$17719,0)),MAX($A$2:$A17978)+1)</f>
        <v>13772</v>
      </c>
      <c r="B17979" s="1" t="e">
        <f aca="false">IF(COUNTIF($G$1:$G$17719,G17979&gt;0),0,INDEX($A$1:$A$17719,MATCH(G17979,$G$1:$G$17719,0)))</f>
        <v>#N/A</v>
      </c>
      <c r="C17979" s="1" t="str">
        <f aca="false">IF(H17979="",F17979,H17979)</f>
        <v>timber road iv</v>
      </c>
      <c r="F17979" s="5"/>
      <c r="G17979" s="1" t="n">
        <v>62944</v>
      </c>
      <c r="H17979" s="1" t="s">
        <v>22944</v>
      </c>
      <c r="I17979" s="1" t="n">
        <v>62796</v>
      </c>
      <c r="J17979" s="1" t="s">
        <v>22945</v>
      </c>
      <c r="K17979" s="1" t="s">
        <v>22754</v>
      </c>
    </row>
    <row r="17980" customFormat="false" ht="15" hidden="false" customHeight="true" outlineLevel="0" collapsed="false">
      <c r="A17980" s="1" t="n">
        <f aca="false">IF(IFERROR((MATCH(G17980,$G$1:$G$17719,0)),0),INDEX($A$1:$A$17719,MATCH(G17980,$G$1:$G$17719,0)),MAX($A$2:$A17979)+1)</f>
        <v>13773</v>
      </c>
      <c r="B17980" s="1" t="e">
        <f aca="false">IF(COUNTIF($G$1:$G$17719,G17980&gt;0),0,INDEX($A$1:$A$17719,MATCH(G17980,$G$1:$G$17719,0)))</f>
        <v>#N/A</v>
      </c>
      <c r="C17980" s="1" t="str">
        <f aca="false">IF(H17980="",F17980,H17980)</f>
        <v>briar creek solar 1</v>
      </c>
      <c r="F17980" s="5"/>
      <c r="G17980" s="1" t="n">
        <v>63769</v>
      </c>
      <c r="H17980" s="1" t="s">
        <v>22946</v>
      </c>
      <c r="I17980" s="1" t="n">
        <v>62842</v>
      </c>
      <c r="J17980" s="1" t="s">
        <v>22821</v>
      </c>
      <c r="K17980" s="1" t="s">
        <v>22754</v>
      </c>
    </row>
    <row r="17981" customFormat="false" ht="15" hidden="false" customHeight="true" outlineLevel="0" collapsed="false">
      <c r="A17981" s="1" t="n">
        <f aca="false">IF(IFERROR((MATCH(G17981,$G$1:$G$17719,0)),0),INDEX($A$1:$A$17719,MATCH(G17981,$G$1:$G$17719,0)),MAX($A$2:$A17980)+1)</f>
        <v>13774</v>
      </c>
      <c r="B17981" s="1" t="e">
        <f aca="false">IF(COUNTIF($G$1:$G$17719,G17981&gt;0),0,INDEX($A$1:$A$17719,MATCH(G17981,$G$1:$G$17719,0)))</f>
        <v>#N/A</v>
      </c>
      <c r="C17981" s="1" t="str">
        <f aca="false">IF(H17981="",F17981,H17981)</f>
        <v>bitter ridge wind farm, llc</v>
      </c>
      <c r="F17981" s="5"/>
      <c r="G17981" s="1" t="n">
        <v>63666</v>
      </c>
      <c r="H17981" s="1" t="s">
        <v>22947</v>
      </c>
      <c r="I17981" s="1" t="n">
        <v>63373</v>
      </c>
      <c r="J17981" s="1" t="s">
        <v>22947</v>
      </c>
      <c r="K17981" s="1" t="s">
        <v>22754</v>
      </c>
    </row>
    <row r="17982" customFormat="false" ht="15" hidden="false" customHeight="true" outlineLevel="0" collapsed="false">
      <c r="A17982" s="1" t="n">
        <f aca="false">IF(IFERROR((MATCH(G17982,$G$1:$G$17719,0)),0),INDEX($A$1:$A$17719,MATCH(G17982,$G$1:$G$17719,0)),MAX($A$2:$A17981)+1)</f>
        <v>13775</v>
      </c>
      <c r="B17982" s="1" t="e">
        <f aca="false">IF(COUNTIF($G$1:$G$17719,G17982&gt;0),0,INDEX($A$1:$A$17719,MATCH(G17982,$G$1:$G$17719,0)))</f>
        <v>#N/A</v>
      </c>
      <c r="C17982" s="1" t="str">
        <f aca="false">IF(H17982="",F17982,H17982)</f>
        <v>cedar springs iii</v>
      </c>
      <c r="F17982" s="5"/>
      <c r="G17982" s="1" t="n">
        <v>63916</v>
      </c>
      <c r="H17982" s="1" t="s">
        <v>22948</v>
      </c>
      <c r="I17982" s="1" t="n">
        <v>63582</v>
      </c>
      <c r="J17982" s="1" t="s">
        <v>22949</v>
      </c>
      <c r="K17982" s="1" t="s">
        <v>22754</v>
      </c>
    </row>
    <row r="17983" customFormat="false" ht="15" hidden="false" customHeight="true" outlineLevel="0" collapsed="false">
      <c r="A17983" s="1" t="n">
        <f aca="false">IF(IFERROR((MATCH(G17983,$G$1:$G$17719,0)),0),INDEX($A$1:$A$17719,MATCH(G17983,$G$1:$G$17719,0)),MAX($A$2:$A17982)+1)</f>
        <v>13776</v>
      </c>
      <c r="B17983" s="1" t="e">
        <f aca="false">IF(COUNTIF($G$1:$G$17719,G17983&gt;0),0,INDEX($A$1:$A$17719,MATCH(G17983,$G$1:$G$17719,0)))</f>
        <v>#N/A</v>
      </c>
      <c r="C17983" s="1" t="str">
        <f aca="false">IF(H17983="",F17983,H17983)</f>
        <v>elm branch solar 1</v>
      </c>
      <c r="F17983" s="5"/>
      <c r="G17983" s="1" t="n">
        <v>63764</v>
      </c>
      <c r="H17983" s="1" t="s">
        <v>22950</v>
      </c>
      <c r="I17983" s="1" t="n">
        <v>62842</v>
      </c>
      <c r="J17983" s="1" t="s">
        <v>22821</v>
      </c>
      <c r="K17983" s="1" t="s">
        <v>22754</v>
      </c>
    </row>
    <row r="17984" customFormat="false" ht="15" hidden="false" customHeight="true" outlineLevel="0" collapsed="false">
      <c r="A17984" s="1" t="n">
        <f aca="false">IF(IFERROR((MATCH(G17984,$G$1:$G$17719,0)),0),INDEX($A$1:$A$17719,MATCH(G17984,$G$1:$G$17719,0)),MAX($A$2:$A17983)+1)</f>
        <v>13777</v>
      </c>
      <c r="B17984" s="1" t="e">
        <f aca="false">IF(COUNTIF($G$1:$G$17719,G17984&gt;0),0,INDEX($A$1:$A$17719,MATCH(G17984,$G$1:$G$17719,0)))</f>
        <v>#N/A</v>
      </c>
      <c r="C17984" s="1" t="str">
        <f aca="false">IF(H17984="",F17984,H17984)</f>
        <v>mmwec simple cycle gas turbine</v>
      </c>
      <c r="F17984" s="5"/>
      <c r="G17984" s="1" t="n">
        <v>63559</v>
      </c>
      <c r="H17984" s="1" t="s">
        <v>22951</v>
      </c>
      <c r="I17984" s="1" t="n">
        <v>11806</v>
      </c>
      <c r="J17984" s="1" t="s">
        <v>21385</v>
      </c>
      <c r="K17984" s="1" t="s">
        <v>22754</v>
      </c>
    </row>
    <row r="17985" customFormat="false" ht="15" hidden="false" customHeight="true" outlineLevel="0" collapsed="false">
      <c r="A17985" s="1" t="n">
        <f aca="false">IF(IFERROR((MATCH(G17985,$G$1:$G$17719,0)),0),INDEX($A$1:$A$17719,MATCH(G17985,$G$1:$G$17719,0)),MAX($A$2:$A17984)+1)</f>
        <v>13778</v>
      </c>
      <c r="B17985" s="1" t="e">
        <f aca="false">IF(COUNTIF($G$1:$G$17719,G17985&gt;0),0,INDEX($A$1:$A$17719,MATCH(G17985,$G$1:$G$17719,0)))</f>
        <v>#N/A</v>
      </c>
      <c r="C17985" s="1" t="str">
        <f aca="false">IF(H17985="",F17985,H17985)</f>
        <v>skookumchuck wind facility</v>
      </c>
      <c r="F17985" s="5"/>
      <c r="G17985" s="1" t="n">
        <v>63205</v>
      </c>
      <c r="H17985" s="1" t="s">
        <v>22952</v>
      </c>
      <c r="I17985" s="1" t="n">
        <v>17650</v>
      </c>
      <c r="J17985" s="1" t="s">
        <v>21049</v>
      </c>
      <c r="K17985" s="1" t="s">
        <v>22754</v>
      </c>
    </row>
    <row r="17986" customFormat="false" ht="15" hidden="false" customHeight="true" outlineLevel="0" collapsed="false">
      <c r="A17986" s="1" t="n">
        <f aca="false">IF(IFERROR((MATCH(G17986,$G$1:$G$17719,0)),0),INDEX($A$1:$A$17719,MATCH(G17986,$G$1:$G$17719,0)),MAX($A$2:$A17985)+1)</f>
        <v>13779</v>
      </c>
      <c r="B17986" s="1" t="e">
        <f aca="false">IF(COUNTIF($G$1:$G$17719,G17986&gt;0),0,INDEX($A$1:$A$17719,MATCH(G17986,$G$1:$G$17719,0)))</f>
        <v>#N/A</v>
      </c>
      <c r="C17986" s="1" t="str">
        <f aca="false">IF(H17986="",F17986,H17986)</f>
        <v>nj transitgrid</v>
      </c>
      <c r="F17986" s="5"/>
      <c r="G17986" s="1" t="n">
        <v>63631</v>
      </c>
      <c r="H17986" s="1" t="s">
        <v>22953</v>
      </c>
      <c r="I17986" s="1" t="n">
        <v>63342</v>
      </c>
      <c r="J17986" s="1" t="s">
        <v>22954</v>
      </c>
      <c r="K17986" s="1" t="s">
        <v>22754</v>
      </c>
    </row>
    <row r="17987" customFormat="false" ht="15" hidden="false" customHeight="true" outlineLevel="0" collapsed="false">
      <c r="A17987" s="1" t="n">
        <f aca="false">IF(IFERROR((MATCH(G17987,$G$1:$G$17719,0)),0),INDEX($A$1:$A$17719,MATCH(G17987,$G$1:$G$17719,0)),MAX($A$2:$A17986)+1)</f>
        <v>13780</v>
      </c>
      <c r="B17987" s="1" t="e">
        <f aca="false">IF(COUNTIF($G$1:$G$17719,G17987&gt;0),0,INDEX($A$1:$A$17719,MATCH(G17987,$G$1:$G$17719,0)))</f>
        <v>#N/A</v>
      </c>
      <c r="C17987" s="1" t="str">
        <f aca="false">IF(H17987="",F17987,H17987)</f>
        <v>yum yum solar llc</v>
      </c>
      <c r="F17987" s="5"/>
      <c r="G17987" s="1" t="n">
        <v>63026</v>
      </c>
      <c r="H17987" s="1" t="s">
        <v>22955</v>
      </c>
      <c r="I17987" s="1" t="n">
        <v>49893</v>
      </c>
      <c r="J17987" s="1" t="s">
        <v>11655</v>
      </c>
      <c r="K17987" s="1" t="s">
        <v>22754</v>
      </c>
    </row>
    <row r="17988" customFormat="false" ht="15" hidden="false" customHeight="true" outlineLevel="0" collapsed="false">
      <c r="A17988" s="1" t="n">
        <f aca="false">IF(IFERROR((MATCH(G17988,$G$1:$G$17719,0)),0),INDEX($A$1:$A$17719,MATCH(G17988,$G$1:$G$17719,0)),MAX($A$2:$A17987)+1)</f>
        <v>13781</v>
      </c>
      <c r="B17988" s="1" t="e">
        <f aca="false">IF(COUNTIF($G$1:$G$17719,G17988&gt;0),0,INDEX($A$1:$A$17719,MATCH(G17988,$G$1:$G$17719,0)))</f>
        <v>#N/A</v>
      </c>
      <c r="C17988" s="1" t="str">
        <f aca="false">IF(H17988="",F17988,H17988)</f>
        <v>hardin solar energy llc</v>
      </c>
      <c r="F17988" s="5"/>
      <c r="G17988" s="1" t="n">
        <v>63029</v>
      </c>
      <c r="H17988" s="1" t="s">
        <v>22956</v>
      </c>
      <c r="I17988" s="1" t="n">
        <v>49893</v>
      </c>
      <c r="J17988" s="1" t="s">
        <v>11655</v>
      </c>
      <c r="K17988" s="1" t="s">
        <v>22754</v>
      </c>
    </row>
    <row r="17989" customFormat="false" ht="15" hidden="false" customHeight="true" outlineLevel="0" collapsed="false">
      <c r="A17989" s="1" t="n">
        <f aca="false">IF(IFERROR((MATCH(G17989,$G$1:$G$17719,0)),0),INDEX($A$1:$A$17719,MATCH(G17989,$G$1:$G$17719,0)),MAX($A$2:$A17988)+1)</f>
        <v>13782</v>
      </c>
      <c r="B17989" s="1" t="e">
        <f aca="false">IF(COUNTIF($G$1:$G$17719,G17989&gt;0),0,INDEX($A$1:$A$17719,MATCH(G17989,$G$1:$G$17719,0)))</f>
        <v>#N/A</v>
      </c>
      <c r="C17989" s="1" t="str">
        <f aca="false">IF(H17989="",F17989,H17989)</f>
        <v>two creeks solar</v>
      </c>
      <c r="F17989" s="5"/>
      <c r="G17989" s="1" t="n">
        <v>63105</v>
      </c>
      <c r="H17989" s="1" t="s">
        <v>22957</v>
      </c>
      <c r="I17989" s="1" t="n">
        <v>20860</v>
      </c>
      <c r="J17989" s="1" t="s">
        <v>22958</v>
      </c>
      <c r="K17989" s="1" t="s">
        <v>22754</v>
      </c>
    </row>
    <row r="17990" customFormat="false" ht="15" hidden="false" customHeight="true" outlineLevel="0" collapsed="false">
      <c r="A17990" s="1" t="n">
        <f aca="false">IF(IFERROR((MATCH(G17990,$G$1:$G$17719,0)),0),INDEX($A$1:$A$17719,MATCH(G17990,$G$1:$G$17719,0)),MAX($A$2:$A17989)+1)</f>
        <v>13783</v>
      </c>
      <c r="B17990" s="1" t="e">
        <f aca="false">IF(COUNTIF($G$1:$G$17719,G17990&gt;0),0,INDEX($A$1:$A$17719,MATCH(G17990,$G$1:$G$17719,0)))</f>
        <v>#N/A</v>
      </c>
      <c r="C17990" s="1" t="str">
        <f aca="false">IF(H17990="",F17990,H17990)</f>
        <v>sun stream 2</v>
      </c>
      <c r="F17990" s="5"/>
      <c r="G17990" s="1" t="n">
        <v>63440</v>
      </c>
      <c r="H17990" s="1" t="s">
        <v>22959</v>
      </c>
      <c r="I17990" s="1" t="n">
        <v>56615</v>
      </c>
      <c r="J17990" s="1" t="s">
        <v>21632</v>
      </c>
      <c r="K17990" s="1" t="s">
        <v>22754</v>
      </c>
    </row>
    <row r="17991" customFormat="false" ht="15" hidden="false" customHeight="true" outlineLevel="0" collapsed="false">
      <c r="A17991" s="1" t="n">
        <f aca="false">IF(IFERROR((MATCH(G17991,$G$1:$G$17719,0)),0),INDEX($A$1:$A$17719,MATCH(G17991,$G$1:$G$17719,0)),MAX($A$2:$A17990)+1)</f>
        <v>13784</v>
      </c>
      <c r="B17991" s="1" t="e">
        <f aca="false">IF(COUNTIF($G$1:$G$17719,G17991&gt;0),0,INDEX($A$1:$A$17719,MATCH(G17991,$G$1:$G$17719,0)))</f>
        <v>#N/A</v>
      </c>
      <c r="C17991" s="1" t="str">
        <f aca="false">IF(H17991="",F17991,H17991)</f>
        <v>lund hill solar</v>
      </c>
      <c r="F17991" s="5"/>
      <c r="G17991" s="1" t="n">
        <v>63509</v>
      </c>
      <c r="H17991" s="1" t="s">
        <v>22960</v>
      </c>
      <c r="I17991" s="1" t="n">
        <v>15399</v>
      </c>
      <c r="K17991" s="1" t="s">
        <v>22754</v>
      </c>
    </row>
    <row r="17992" customFormat="false" ht="15" hidden="false" customHeight="true" outlineLevel="0" collapsed="false">
      <c r="A17992" s="1" t="n">
        <f aca="false">IF(IFERROR((MATCH(G17992,$G$1:$G$17719,0)),0),INDEX($A$1:$A$17719,MATCH(G17992,$G$1:$G$17719,0)),MAX($A$2:$A17991)+1)</f>
        <v>13785</v>
      </c>
      <c r="B17992" s="1" t="e">
        <f aca="false">IF(COUNTIF($G$1:$G$17719,G17992&gt;0),0,INDEX($A$1:$A$17719,MATCH(G17992,$G$1:$G$17719,0)))</f>
        <v>#N/A</v>
      </c>
      <c r="C17992" s="1" t="str">
        <f aca="false">IF(H17992="",F17992,H17992)</f>
        <v>ced crane solar</v>
      </c>
      <c r="F17992" s="5"/>
      <c r="G17992" s="1" t="n">
        <v>63519</v>
      </c>
      <c r="H17992" s="1" t="s">
        <v>22961</v>
      </c>
      <c r="I17992" s="1" t="n">
        <v>56769</v>
      </c>
      <c r="J17992" s="1" t="s">
        <v>20684</v>
      </c>
      <c r="K17992" s="1" t="s">
        <v>22754</v>
      </c>
    </row>
    <row r="17993" customFormat="false" ht="15" hidden="false" customHeight="true" outlineLevel="0" collapsed="false">
      <c r="A17993" s="1" t="n">
        <f aca="false">IF(IFERROR((MATCH(G17993,$G$1:$G$17719,0)),0),INDEX($A$1:$A$17719,MATCH(G17993,$G$1:$G$17719,0)),MAX($A$2:$A17992)+1)</f>
        <v>13786</v>
      </c>
      <c r="B17993" s="1" t="e">
        <f aca="false">IF(COUNTIF($G$1:$G$17719,G17993&gt;0),0,INDEX($A$1:$A$17719,MATCH(G17993,$G$1:$G$17719,0)))</f>
        <v>#N/A</v>
      </c>
      <c r="C17993" s="1" t="str">
        <f aca="false">IF(H17993="",F17993,H17993)</f>
        <v>crescent wind park</v>
      </c>
      <c r="F17993" s="5"/>
      <c r="G17993" s="1" t="n">
        <v>63686</v>
      </c>
      <c r="H17993" s="1" t="s">
        <v>22962</v>
      </c>
      <c r="I17993" s="1" t="n">
        <v>4254</v>
      </c>
      <c r="J17993" s="1" t="s">
        <v>21090</v>
      </c>
      <c r="K17993" s="1" t="s">
        <v>22754</v>
      </c>
    </row>
    <row r="17994" customFormat="false" ht="15" hidden="false" customHeight="true" outlineLevel="0" collapsed="false">
      <c r="A17994" s="1" t="n">
        <f aca="false">IF(IFERROR((MATCH(G17994,$G$1:$G$17719,0)),0),INDEX($A$1:$A$17719,MATCH(G17994,$G$1:$G$17719,0)),MAX($A$2:$A17993)+1)</f>
        <v>13787</v>
      </c>
      <c r="B17994" s="1" t="e">
        <f aca="false">IF(COUNTIF($G$1:$G$17719,G17994&gt;0),0,INDEX($A$1:$A$17719,MATCH(G17994,$G$1:$G$17719,0)))</f>
        <v>#N/A</v>
      </c>
      <c r="C17994" s="1" t="str">
        <f aca="false">IF(H17994="",F17994,H17994)</f>
        <v>clover creek solar</v>
      </c>
      <c r="F17994" s="5"/>
      <c r="G17994" s="1" t="n">
        <v>63061</v>
      </c>
      <c r="H17994" s="1" t="s">
        <v>22963</v>
      </c>
      <c r="I17994" s="1" t="n">
        <v>62886</v>
      </c>
      <c r="J17994" s="1" t="s">
        <v>22964</v>
      </c>
      <c r="K17994" s="1" t="s">
        <v>22754</v>
      </c>
    </row>
    <row r="17995" customFormat="false" ht="15" hidden="false" customHeight="true" outlineLevel="0" collapsed="false">
      <c r="A17995" s="1" t="n">
        <f aca="false">IF(IFERROR((MATCH(G17995,$G$1:$G$17719,0)),0),INDEX($A$1:$A$17719,MATCH(G17995,$G$1:$G$17719,0)),MAX($A$2:$A17994)+1)</f>
        <v>13788</v>
      </c>
      <c r="B17995" s="1" t="e">
        <f aca="false">IF(COUNTIF($G$1:$G$17719,G17995&gt;0),0,INDEX($A$1:$A$17719,MATCH(G17995,$G$1:$G$17719,0)))</f>
        <v>#N/A</v>
      </c>
      <c r="C17995" s="1" t="str">
        <f aca="false">IF(H17995="",F17995,H17995)</f>
        <v>broad mountain wind project</v>
      </c>
      <c r="F17995" s="5"/>
      <c r="G17995" s="1" t="n">
        <v>63210</v>
      </c>
      <c r="H17995" s="1" t="s">
        <v>22965</v>
      </c>
      <c r="I17995" s="1" t="n">
        <v>62995</v>
      </c>
      <c r="J17995" s="1" t="s">
        <v>22966</v>
      </c>
      <c r="K17995" s="1" t="s">
        <v>22754</v>
      </c>
    </row>
    <row r="17996" customFormat="false" ht="15" hidden="false" customHeight="true" outlineLevel="0" collapsed="false">
      <c r="A17996" s="1" t="n">
        <f aca="false">IF(IFERROR((MATCH(G17996,$G$1:$G$17719,0)),0),INDEX($A$1:$A$17719,MATCH(G17996,$G$1:$G$17719,0)),MAX($A$2:$A17995)+1)</f>
        <v>13789</v>
      </c>
      <c r="B17996" s="1" t="e">
        <f aca="false">IF(COUNTIF($G$1:$G$17719,G17996&gt;0),0,INDEX($A$1:$A$17719,MATCH(G17996,$G$1:$G$17719,0)))</f>
        <v>#N/A</v>
      </c>
      <c r="C17996" s="1" t="str">
        <f aca="false">IF(H17996="",F17996,H17996)</f>
        <v>elk creek solar</v>
      </c>
      <c r="F17996" s="5"/>
      <c r="G17996" s="1" t="n">
        <v>63250</v>
      </c>
      <c r="H17996" s="1" t="s">
        <v>22967</v>
      </c>
      <c r="I17996" s="1" t="n">
        <v>62759</v>
      </c>
      <c r="J17996" s="1" t="s">
        <v>22968</v>
      </c>
      <c r="K17996" s="1" t="s">
        <v>22754</v>
      </c>
    </row>
    <row r="17997" customFormat="false" ht="15" hidden="false" customHeight="true" outlineLevel="0" collapsed="false">
      <c r="A17997" s="1" t="n">
        <f aca="false">IF(IFERROR((MATCH(G17997,$G$1:$G$17719,0)),0),INDEX($A$1:$A$17719,MATCH(G17997,$G$1:$G$17719,0)),MAX($A$2:$A17996)+1)</f>
        <v>13790</v>
      </c>
      <c r="B17997" s="1" t="e">
        <f aca="false">IF(COUNTIF($G$1:$G$17719,G17997&gt;0),0,INDEX($A$1:$A$17719,MATCH(G17997,$G$1:$G$17719,0)))</f>
        <v>#N/A</v>
      </c>
      <c r="C17997" s="1" t="str">
        <f aca="false">IF(H17997="",F17997,H17997)</f>
        <v>al solar c llc</v>
      </c>
      <c r="F17997" s="5"/>
      <c r="G17997" s="1" t="n">
        <v>63513</v>
      </c>
      <c r="H17997" s="1" t="s">
        <v>22969</v>
      </c>
      <c r="I17997" s="1" t="n">
        <v>63238</v>
      </c>
      <c r="J17997" s="1" t="s">
        <v>22970</v>
      </c>
      <c r="K17997" s="1" t="s">
        <v>22754</v>
      </c>
    </row>
    <row r="17998" customFormat="false" ht="15" hidden="false" customHeight="true" outlineLevel="0" collapsed="false">
      <c r="A17998" s="1" t="n">
        <f aca="false">IF(IFERROR((MATCH(G17998,$G$1:$G$17719,0)),0),INDEX($A$1:$A$17719,MATCH(G17998,$G$1:$G$17719,0)),MAX($A$2:$A17997)+1)</f>
        <v>13791</v>
      </c>
      <c r="B17998" s="1" t="e">
        <f aca="false">IF(COUNTIF($G$1:$G$17719,G17998&gt;0),0,INDEX($A$1:$A$17719,MATCH(G17998,$G$1:$G$17719,0)))</f>
        <v>#N/A</v>
      </c>
      <c r="C17998" s="1" t="str">
        <f aca="false">IF(H17998="",F17998,H17998)</f>
        <v>water strider solar</v>
      </c>
      <c r="F17998" s="5"/>
      <c r="G17998" s="1" t="n">
        <v>63549</v>
      </c>
      <c r="H17998" s="1" t="s">
        <v>22971</v>
      </c>
      <c r="I17998" s="1" t="n">
        <v>56769</v>
      </c>
      <c r="J17998" s="1" t="s">
        <v>20684</v>
      </c>
      <c r="K17998" s="1" t="s">
        <v>22754</v>
      </c>
    </row>
    <row r="17999" customFormat="false" ht="15" hidden="false" customHeight="true" outlineLevel="0" collapsed="false">
      <c r="A17999" s="1" t="n">
        <f aca="false">IF(IFERROR((MATCH(G17999,$G$1:$G$17719,0)),0),INDEX($A$1:$A$17719,MATCH(G17999,$G$1:$G$17719,0)),MAX($A$2:$A17998)+1)</f>
        <v>13792</v>
      </c>
      <c r="B17999" s="1" t="e">
        <f aca="false">IF(COUNTIF($G$1:$G$17719,G17999&gt;0),0,INDEX($A$1:$A$17719,MATCH(G17999,$G$1:$G$17719,0)))</f>
        <v>#N/A</v>
      </c>
      <c r="C17999" s="1" t="str">
        <f aca="false">IF(H17999="",F17999,H17999)</f>
        <v>sand hill c</v>
      </c>
      <c r="F17999" s="5"/>
      <c r="G17999" s="1" t="n">
        <v>63653</v>
      </c>
      <c r="H17999" s="1" t="s">
        <v>22972</v>
      </c>
      <c r="I17999" s="1" t="n">
        <v>62909</v>
      </c>
      <c r="J17999" s="1" t="s">
        <v>22973</v>
      </c>
      <c r="K17999" s="1" t="s">
        <v>22754</v>
      </c>
    </row>
    <row r="18000" customFormat="false" ht="15" hidden="false" customHeight="true" outlineLevel="0" collapsed="false">
      <c r="A18000" s="1" t="n">
        <f aca="false">IF(IFERROR((MATCH(G18000,$G$1:$G$17719,0)),0),INDEX($A$1:$A$17719,MATCH(G18000,$G$1:$G$17719,0)),MAX($A$2:$A17999)+1)</f>
        <v>13793</v>
      </c>
      <c r="B18000" s="1" t="e">
        <f aca="false">IF(COUNTIF($G$1:$G$17719,G18000&gt;0),0,INDEX($A$1:$A$17719,MATCH(G18000,$G$1:$G$17719,0)))</f>
        <v>#N/A</v>
      </c>
      <c r="C18000" s="1" t="str">
        <f aca="false">IF(H18000="",F18000,H18000)</f>
        <v>greensville solar</v>
      </c>
      <c r="F18000" s="5"/>
      <c r="G18000" s="1" t="n">
        <v>63745</v>
      </c>
      <c r="H18000" s="1" t="s">
        <v>22974</v>
      </c>
      <c r="I18000" s="1" t="n">
        <v>5248</v>
      </c>
      <c r="J18000" s="1" t="s">
        <v>22708</v>
      </c>
      <c r="K18000" s="1" t="s">
        <v>22754</v>
      </c>
    </row>
    <row r="18001" customFormat="false" ht="15" hidden="false" customHeight="true" outlineLevel="0" collapsed="false">
      <c r="A18001" s="1" t="n">
        <f aca="false">IF(IFERROR((MATCH(G18001,$G$1:$G$17719,0)),0),INDEX($A$1:$A$17719,MATCH(G18001,$G$1:$G$17719,0)),MAX($A$2:$A18000)+1)</f>
        <v>13794</v>
      </c>
      <c r="B18001" s="1" t="e">
        <f aca="false">IF(COUNTIF($G$1:$G$17719,G18001&gt;0),0,INDEX($A$1:$A$17719,MATCH(G18001,$G$1:$G$17719,0)))</f>
        <v>#N/A</v>
      </c>
      <c r="C18001" s="1" t="str">
        <f aca="false">IF(H18001="",F18001,H18001)</f>
        <v>gerdau</v>
      </c>
      <c r="F18001" s="5"/>
      <c r="G18001" s="1" t="n">
        <v>63797</v>
      </c>
      <c r="H18001" s="1" t="s">
        <v>22975</v>
      </c>
      <c r="I18001" s="1" t="n">
        <v>61222</v>
      </c>
      <c r="J18001" s="1" t="s">
        <v>22790</v>
      </c>
      <c r="K18001" s="1" t="s">
        <v>22754</v>
      </c>
    </row>
    <row r="18002" customFormat="false" ht="15" hidden="false" customHeight="true" outlineLevel="0" collapsed="false">
      <c r="A18002" s="1" t="n">
        <f aca="false">IF(IFERROR((MATCH(G18002,$G$1:$G$17719,0)),0),INDEX($A$1:$A$17719,MATCH(G18002,$G$1:$G$17719,0)),MAX($A$2:$A18001)+1)</f>
        <v>13795</v>
      </c>
      <c r="B18002" s="1" t="e">
        <f aca="false">IF(COUNTIF($G$1:$G$17719,G18002&gt;0),0,INDEX($A$1:$A$17719,MATCH(G18002,$G$1:$G$17719,0)))</f>
        <v>#N/A</v>
      </c>
      <c r="C18002" s="1" t="str">
        <f aca="false">IF(H18002="",F18002,H18002)</f>
        <v>suneast tabletop solar project</v>
      </c>
      <c r="F18002" s="5"/>
      <c r="G18002" s="1" t="n">
        <v>63867</v>
      </c>
      <c r="H18002" s="1" t="s">
        <v>22976</v>
      </c>
      <c r="I18002" s="1" t="n">
        <v>63541</v>
      </c>
      <c r="J18002" s="1" t="s">
        <v>22977</v>
      </c>
      <c r="K18002" s="1" t="s">
        <v>22754</v>
      </c>
    </row>
    <row r="18003" customFormat="false" ht="15" hidden="false" customHeight="true" outlineLevel="0" collapsed="false">
      <c r="A18003" s="1" t="n">
        <f aca="false">IF(IFERROR((MATCH(G18003,$G$1:$G$17719,0)),0),INDEX($A$1:$A$17719,MATCH(G18003,$G$1:$G$17719,0)),MAX($A$2:$A18002)+1)</f>
        <v>13796</v>
      </c>
      <c r="B18003" s="1" t="e">
        <f aca="false">IF(COUNTIF($G$1:$G$17719,G18003&gt;0),0,INDEX($A$1:$A$17719,MATCH(G18003,$G$1:$G$17719,0)))</f>
        <v>#N/A</v>
      </c>
      <c r="C18003" s="1" t="str">
        <f aca="false">IF(H18003="",F18003,H18003)</f>
        <v>tono solar</v>
      </c>
      <c r="F18003" s="5"/>
      <c r="G18003" s="1" t="n">
        <v>63902</v>
      </c>
      <c r="H18003" s="1" t="s">
        <v>22978</v>
      </c>
      <c r="I18003" s="1" t="n">
        <v>63561</v>
      </c>
      <c r="J18003" s="1" t="s">
        <v>22979</v>
      </c>
      <c r="K18003" s="1" t="s">
        <v>22754</v>
      </c>
    </row>
    <row r="18004" customFormat="false" ht="15" hidden="false" customHeight="true" outlineLevel="0" collapsed="false">
      <c r="A18004" s="1" t="n">
        <f aca="false">IF(IFERROR((MATCH(G18004,$G$1:$G$17719,0)),0),INDEX($A$1:$A$17719,MATCH(G18004,$G$1:$G$17719,0)),MAX($A$2:$A18003)+1)</f>
        <v>13797</v>
      </c>
      <c r="B18004" s="1" t="e">
        <f aca="false">IF(COUNTIF($G$1:$G$17719,G18004&gt;0),0,INDEX($A$1:$A$17719,MATCH(G18004,$G$1:$G$17719,0)))</f>
        <v>#N/A</v>
      </c>
      <c r="C18004" s="1" t="str">
        <f aca="false">IF(H18004="",F18004,H18004)</f>
        <v>bluegrass solar</v>
      </c>
      <c r="F18004" s="5"/>
      <c r="G18004" s="1" t="n">
        <v>63910</v>
      </c>
      <c r="H18004" s="1" t="s">
        <v>22980</v>
      </c>
      <c r="I18004" s="1" t="n">
        <v>63575</v>
      </c>
      <c r="J18004" s="1" t="s">
        <v>22981</v>
      </c>
      <c r="K18004" s="1" t="s">
        <v>22754</v>
      </c>
    </row>
    <row r="18005" customFormat="false" ht="15" hidden="false" customHeight="true" outlineLevel="0" collapsed="false">
      <c r="A18005" s="1" t="n">
        <f aca="false">IF(IFERROR((MATCH(G18005,$G$1:$G$17719,0)),0),INDEX($A$1:$A$17719,MATCH(G18005,$G$1:$G$17719,0)),MAX($A$2:$A18004)+1)</f>
        <v>13798</v>
      </c>
      <c r="B18005" s="1" t="e">
        <f aca="false">IF(COUNTIF($G$1:$G$17719,G18005&gt;0),0,INDEX($A$1:$A$17719,MATCH(G18005,$G$1:$G$17719,0)))</f>
        <v>#N/A</v>
      </c>
      <c r="C18005" s="1" t="str">
        <f aca="false">IF(H18005="",F18005,H18005)</f>
        <v>westmoreland county solar project</v>
      </c>
      <c r="F18005" s="5"/>
      <c r="G18005" s="1" t="n">
        <v>63696</v>
      </c>
      <c r="H18005" s="1" t="s">
        <v>22982</v>
      </c>
      <c r="I18005" s="1" t="n">
        <v>63412</v>
      </c>
      <c r="J18005" s="1" t="s">
        <v>22983</v>
      </c>
      <c r="K18005" s="1" t="s">
        <v>22754</v>
      </c>
    </row>
    <row r="18006" customFormat="false" ht="15" hidden="false" customHeight="true" outlineLevel="0" collapsed="false">
      <c r="A18006" s="1" t="n">
        <f aca="false">IF(IFERROR((MATCH(G18006,$G$1:$G$17719,0)),0),INDEX($A$1:$A$17719,MATCH(G18006,$G$1:$G$17719,0)),MAX($A$2:$A18005)+1)</f>
        <v>13799</v>
      </c>
      <c r="B18006" s="1" t="e">
        <f aca="false">IF(COUNTIF($G$1:$G$17719,G18006&gt;0),0,INDEX($A$1:$A$17719,MATCH(G18006,$G$1:$G$17719,0)))</f>
        <v>#N/A</v>
      </c>
      <c r="C18006" s="1" t="str">
        <f aca="false">IF(H18006="",F18006,H18006)</f>
        <v>desert star hybrid</v>
      </c>
      <c r="F18006" s="5"/>
      <c r="G18006" s="1" t="n">
        <v>62965</v>
      </c>
      <c r="H18006" s="1" t="s">
        <v>22984</v>
      </c>
      <c r="I18006" s="1" t="n">
        <v>803</v>
      </c>
      <c r="J18006" s="1" t="s">
        <v>21095</v>
      </c>
      <c r="K18006" s="1" t="s">
        <v>22754</v>
      </c>
    </row>
    <row r="18007" customFormat="false" ht="15" hidden="false" customHeight="true" outlineLevel="0" collapsed="false">
      <c r="A18007" s="1" t="n">
        <f aca="false">IF(IFERROR((MATCH(G18007,$G$1:$G$17719,0)),0),INDEX($A$1:$A$17719,MATCH(G18007,$G$1:$G$17719,0)),MAX($A$2:$A18006)+1)</f>
        <v>13800</v>
      </c>
      <c r="B18007" s="1" t="e">
        <f aca="false">IF(COUNTIF($G$1:$G$17719,G18007&gt;0),0,INDEX($A$1:$A$17719,MATCH(G18007,$G$1:$G$17719,0)))</f>
        <v>#N/A</v>
      </c>
      <c r="C18007" s="1" t="str">
        <f aca="false">IF(H18007="",F18007,H18007)</f>
        <v>whitetail solar 2</v>
      </c>
      <c r="F18007" s="5"/>
      <c r="G18007" s="1" t="n">
        <v>62990</v>
      </c>
      <c r="H18007" s="1" t="s">
        <v>22985</v>
      </c>
      <c r="I18007" s="1" t="n">
        <v>62842</v>
      </c>
      <c r="J18007" s="1" t="s">
        <v>22821</v>
      </c>
      <c r="K18007" s="1" t="s">
        <v>22754</v>
      </c>
    </row>
    <row r="18008" customFormat="false" ht="15" hidden="false" customHeight="true" outlineLevel="0" collapsed="false">
      <c r="A18008" s="1" t="n">
        <f aca="false">IF(IFERROR((MATCH(G18008,$G$1:$G$17719,0)),0),INDEX($A$1:$A$17719,MATCH(G18008,$G$1:$G$17719,0)),MAX($A$2:$A18007)+1)</f>
        <v>13801</v>
      </c>
      <c r="B18008" s="1" t="e">
        <f aca="false">IF(COUNTIF($G$1:$G$17719,G18008&gt;0),0,INDEX($A$1:$A$17719,MATCH(G18008,$G$1:$G$17719,0)))</f>
        <v>#N/A</v>
      </c>
      <c r="C18008" s="1" t="str">
        <f aca="false">IF(H18008="",F18008,H18008)</f>
        <v>whitetail solar 3</v>
      </c>
      <c r="F18008" s="5"/>
      <c r="G18008" s="1" t="n">
        <v>62991</v>
      </c>
      <c r="H18008" s="1" t="s">
        <v>22986</v>
      </c>
      <c r="I18008" s="1" t="n">
        <v>62842</v>
      </c>
      <c r="J18008" s="1" t="s">
        <v>22821</v>
      </c>
      <c r="K18008" s="1" t="s">
        <v>22754</v>
      </c>
    </row>
    <row r="18009" customFormat="false" ht="15" hidden="false" customHeight="true" outlineLevel="0" collapsed="false">
      <c r="A18009" s="1" t="n">
        <f aca="false">IF(IFERROR((MATCH(G18009,$G$1:$G$17719,0)),0),INDEX($A$1:$A$17719,MATCH(G18009,$G$1:$G$17719,0)),MAX($A$2:$A18008)+1)</f>
        <v>13802</v>
      </c>
      <c r="B18009" s="1" t="e">
        <f aca="false">IF(COUNTIF($G$1:$G$17719,G18009&gt;0),0,INDEX($A$1:$A$17719,MATCH(G18009,$G$1:$G$17719,0)))</f>
        <v>#N/A</v>
      </c>
      <c r="C18009" s="1" t="str">
        <f aca="false">IF(H18009="",F18009,H18009)</f>
        <v>johnson corner solar 1</v>
      </c>
      <c r="F18009" s="5"/>
      <c r="G18009" s="1" t="n">
        <v>62993</v>
      </c>
      <c r="H18009" s="1" t="s">
        <v>22987</v>
      </c>
      <c r="I18009" s="1" t="n">
        <v>62842</v>
      </c>
      <c r="J18009" s="1" t="s">
        <v>22821</v>
      </c>
      <c r="K18009" s="1" t="s">
        <v>22754</v>
      </c>
    </row>
    <row r="18010" customFormat="false" ht="15" hidden="false" customHeight="true" outlineLevel="0" collapsed="false">
      <c r="A18010" s="1" t="n">
        <f aca="false">IF(IFERROR((MATCH(G18010,$G$1:$G$17719,0)),0),INDEX($A$1:$A$17719,MATCH(G18010,$G$1:$G$17719,0)),MAX($A$2:$A18009)+1)</f>
        <v>13803</v>
      </c>
      <c r="B18010" s="1" t="e">
        <f aca="false">IF(COUNTIF($G$1:$G$17719,G18010&gt;0),0,INDEX($A$1:$A$17719,MATCH(G18010,$G$1:$G$17719,0)))</f>
        <v>#N/A</v>
      </c>
      <c r="C18010" s="1" t="str">
        <f aca="false">IF(H18010="",F18010,H18010)</f>
        <v>willis battery storage</v>
      </c>
      <c r="F18010" s="5"/>
      <c r="G18010" s="1" t="n">
        <v>63238</v>
      </c>
      <c r="H18010" s="1" t="s">
        <v>22988</v>
      </c>
      <c r="I18010" s="1" t="n">
        <v>15296</v>
      </c>
      <c r="J18010" s="1" t="s">
        <v>22989</v>
      </c>
      <c r="K18010" s="1" t="s">
        <v>22754</v>
      </c>
    </row>
    <row r="18011" customFormat="false" ht="15" hidden="false" customHeight="true" outlineLevel="0" collapsed="false">
      <c r="A18011" s="1" t="n">
        <f aca="false">IF(IFERROR((MATCH(G18011,$G$1:$G$17719,0)),0),INDEX($A$1:$A$17719,MATCH(G18011,$G$1:$G$17719,0)),MAX($A$2:$A18010)+1)</f>
        <v>13804</v>
      </c>
      <c r="B18011" s="1" t="e">
        <f aca="false">IF(COUNTIF($G$1:$G$17719,G18011&gt;0),0,INDEX($A$1:$A$17719,MATCH(G18011,$G$1:$G$17719,0)))</f>
        <v>#N/A</v>
      </c>
      <c r="C18011" s="1" t="str">
        <f aca="false">IF(H18011="",F18011,H18011)</f>
        <v>bingham solar, llc</v>
      </c>
      <c r="F18011" s="5"/>
      <c r="G18011" s="1" t="n">
        <v>63321</v>
      </c>
      <c r="H18011" s="1" t="s">
        <v>22990</v>
      </c>
      <c r="I18011" s="1" t="n">
        <v>62759</v>
      </c>
      <c r="J18011" s="1" t="s">
        <v>22968</v>
      </c>
      <c r="K18011" s="1" t="s">
        <v>22754</v>
      </c>
    </row>
    <row r="18012" customFormat="false" ht="15" hidden="false" customHeight="true" outlineLevel="0" collapsed="false">
      <c r="A18012" s="1" t="n">
        <f aca="false">IF(IFERROR((MATCH(G18012,$G$1:$G$17719,0)),0),INDEX($A$1:$A$17719,MATCH(G18012,$G$1:$G$17719,0)),MAX($A$2:$A18011)+1)</f>
        <v>13805</v>
      </c>
      <c r="B18012" s="1" t="e">
        <f aca="false">IF(COUNTIF($G$1:$G$17719,G18012&gt;0),0,INDEX($A$1:$A$17719,MATCH(G18012,$G$1:$G$17719,0)))</f>
        <v>#N/A</v>
      </c>
      <c r="C18012" s="1" t="str">
        <f aca="false">IF(H18012="",F18012,H18012)</f>
        <v>temperance solar, llc</v>
      </c>
      <c r="F18012" s="5"/>
      <c r="G18012" s="1" t="n">
        <v>63322</v>
      </c>
      <c r="H18012" s="1" t="s">
        <v>22991</v>
      </c>
      <c r="I18012" s="1" t="n">
        <v>62759</v>
      </c>
      <c r="J18012" s="1" t="s">
        <v>22968</v>
      </c>
      <c r="K18012" s="1" t="s">
        <v>22754</v>
      </c>
    </row>
    <row r="18013" customFormat="false" ht="15" hidden="false" customHeight="true" outlineLevel="0" collapsed="false">
      <c r="A18013" s="1" t="n">
        <f aca="false">IF(IFERROR((MATCH(G18013,$G$1:$G$17719,0)),0),INDEX($A$1:$A$17719,MATCH(G18013,$G$1:$G$17719,0)),MAX($A$2:$A18012)+1)</f>
        <v>13806</v>
      </c>
      <c r="B18013" s="1" t="e">
        <f aca="false">IF(COUNTIF($G$1:$G$17719,G18013&gt;0),0,INDEX($A$1:$A$17719,MATCH(G18013,$G$1:$G$17719,0)))</f>
        <v>#N/A</v>
      </c>
      <c r="C18013" s="1" t="str">
        <f aca="false">IF(H18013="",F18013,H18013)</f>
        <v>wister solar</v>
      </c>
      <c r="F18013" s="5"/>
      <c r="G18013" s="1" t="n">
        <v>63487</v>
      </c>
      <c r="H18013" s="1" t="s">
        <v>22992</v>
      </c>
      <c r="I18013" s="1" t="n">
        <v>63225</v>
      </c>
      <c r="J18013" s="1" t="s">
        <v>22992</v>
      </c>
      <c r="K18013" s="1" t="s">
        <v>22754</v>
      </c>
    </row>
    <row r="18014" customFormat="false" ht="15" hidden="false" customHeight="true" outlineLevel="0" collapsed="false">
      <c r="A18014" s="1" t="n">
        <f aca="false">IF(IFERROR((MATCH(G18014,$G$1:$G$17719,0)),0),INDEX($A$1:$A$17719,MATCH(G18014,$G$1:$G$17719,0)),MAX($A$2:$A18013)+1)</f>
        <v>13807</v>
      </c>
      <c r="B18014" s="1" t="e">
        <f aca="false">IF(COUNTIF($G$1:$G$17719,G18014&gt;0),0,INDEX($A$1:$A$17719,MATCH(G18014,$G$1:$G$17719,0)))</f>
        <v>#N/A</v>
      </c>
      <c r="C18014" s="1" t="str">
        <f aca="false">IF(H18014="",F18014,H18014)</f>
        <v>llagas energy storage</v>
      </c>
      <c r="F18014" s="5"/>
      <c r="G18014" s="1" t="n">
        <v>63529</v>
      </c>
      <c r="H18014" s="1" t="s">
        <v>22993</v>
      </c>
      <c r="I18014" s="1" t="n">
        <v>14328</v>
      </c>
      <c r="J18014" s="1" t="s">
        <v>21726</v>
      </c>
      <c r="K18014" s="1" t="s">
        <v>22754</v>
      </c>
    </row>
    <row r="18015" customFormat="false" ht="15" hidden="false" customHeight="true" outlineLevel="0" collapsed="false">
      <c r="A18015" s="1" t="n">
        <f aca="false">IF(IFERROR((MATCH(G18015,$G$1:$G$17719,0)),0),INDEX($A$1:$A$17719,MATCH(G18015,$G$1:$G$17719,0)),MAX($A$2:$A18014)+1)</f>
        <v>13808</v>
      </c>
      <c r="B18015" s="1" t="e">
        <f aca="false">IF(COUNTIF($G$1:$G$17719,G18015&gt;0),0,INDEX($A$1:$A$17719,MATCH(G18015,$G$1:$G$17719,0)))</f>
        <v>#N/A</v>
      </c>
      <c r="C18015" s="1" t="str">
        <f aca="false">IF(H18015="",F18015,H18015)</f>
        <v>elk hill solar 1</v>
      </c>
      <c r="F18015" s="5"/>
      <c r="G18015" s="1" t="n">
        <v>63773</v>
      </c>
      <c r="H18015" s="1" t="s">
        <v>22994</v>
      </c>
      <c r="I18015" s="1" t="n">
        <v>62842</v>
      </c>
      <c r="J18015" s="1" t="s">
        <v>22821</v>
      </c>
      <c r="K18015" s="1" t="s">
        <v>22754</v>
      </c>
    </row>
    <row r="18016" customFormat="false" ht="15" hidden="false" customHeight="true" outlineLevel="0" collapsed="false">
      <c r="A18016" s="1" t="n">
        <f aca="false">IF(IFERROR((MATCH(G18016,$G$1:$G$17719,0)),0),INDEX($A$1:$A$17719,MATCH(G18016,$G$1:$G$17719,0)),MAX($A$2:$A18015)+1)</f>
        <v>13809</v>
      </c>
      <c r="B18016" s="1" t="e">
        <f aca="false">IF(COUNTIF($G$1:$G$17719,G18016&gt;0),0,INDEX($A$1:$A$17719,MATCH(G18016,$G$1:$G$17719,0)))</f>
        <v>#N/A</v>
      </c>
      <c r="C18016" s="1" t="str">
        <f aca="false">IF(H18016="",F18016,H18016)</f>
        <v>ben moreell solar farm</v>
      </c>
      <c r="F18016" s="5"/>
      <c r="G18016" s="1" t="n">
        <v>63786</v>
      </c>
      <c r="H18016" s="1" t="s">
        <v>22995</v>
      </c>
      <c r="I18016" s="1" t="n">
        <v>63466</v>
      </c>
      <c r="J18016" s="1" t="s">
        <v>22996</v>
      </c>
      <c r="K18016" s="1" t="s">
        <v>22754</v>
      </c>
    </row>
    <row r="18017" customFormat="false" ht="15" hidden="false" customHeight="true" outlineLevel="0" collapsed="false">
      <c r="A18017" s="1" t="n">
        <f aca="false">IF(IFERROR((MATCH(G18017,$G$1:$G$17719,0)),0),INDEX($A$1:$A$17719,MATCH(G18017,$G$1:$G$17719,0)),MAX($A$2:$A18016)+1)</f>
        <v>13810</v>
      </c>
      <c r="B18017" s="1" t="e">
        <f aca="false">IF(COUNTIF($G$1:$G$17719,G18017&gt;0),0,INDEX($A$1:$A$17719,MATCH(G18017,$G$1:$G$17719,0)))</f>
        <v>#N/A</v>
      </c>
      <c r="C18017" s="1" t="str">
        <f aca="false">IF(H18017="",F18017,H18017)</f>
        <v>pleasant hill pv1</v>
      </c>
      <c r="F18017" s="5"/>
      <c r="G18017" s="1" t="n">
        <v>63787</v>
      </c>
      <c r="H18017" s="1" t="s">
        <v>22997</v>
      </c>
      <c r="I18017" s="1" t="n">
        <v>58970</v>
      </c>
      <c r="J18017" s="1" t="s">
        <v>20666</v>
      </c>
      <c r="K18017" s="1" t="s">
        <v>22754</v>
      </c>
    </row>
    <row r="18018" customFormat="false" ht="15" hidden="false" customHeight="true" outlineLevel="0" collapsed="false">
      <c r="A18018" s="1" t="n">
        <f aca="false">A17743</f>
        <v>13600</v>
      </c>
      <c r="B18018" s="1" t="e">
        <f aca="false">IF(COUNTIF($G$1:$G$17719,G18018&gt;0),0,INDEX($A$1:$A$17719,MATCH(G18018,$G$1:$G$17719,0)))</f>
        <v>#N/A</v>
      </c>
      <c r="C18018" s="1" t="str">
        <f aca="false">IF(H18018="",F18018,H18018)</f>
        <v>south bend solar</v>
      </c>
      <c r="F18018" s="5"/>
      <c r="G18018" s="1" t="n">
        <v>63801</v>
      </c>
      <c r="H18018" s="1" t="s">
        <v>22646</v>
      </c>
      <c r="I18018" s="1" t="n">
        <v>9324</v>
      </c>
      <c r="J18018" s="1" t="s">
        <v>22647</v>
      </c>
      <c r="K18018" s="1" t="s">
        <v>22754</v>
      </c>
    </row>
    <row r="18019" customFormat="false" ht="15" hidden="false" customHeight="true" outlineLevel="0" collapsed="false">
      <c r="A18019" s="1" t="n">
        <f aca="false">IF(IFERROR((MATCH(G18019,$G$1:$G$17719,0)),0),INDEX($A$1:$A$17719,MATCH(G18019,$G$1:$G$17719,0)),MAX($A$2:$A18018)+1)</f>
        <v>13811</v>
      </c>
      <c r="B18019" s="1" t="e">
        <f aca="false">IF(COUNTIF($G$1:$G$17719,G18019&gt;0),0,INDEX($A$1:$A$17719,MATCH(G18019,$G$1:$G$17719,0)))</f>
        <v>#N/A</v>
      </c>
      <c r="C18019" s="1" t="str">
        <f aca="false">IF(H18019="",F18019,H18019)</f>
        <v>sr odom</v>
      </c>
      <c r="F18019" s="5"/>
      <c r="G18019" s="1" t="n">
        <v>63814</v>
      </c>
      <c r="H18019" s="1" t="s">
        <v>22998</v>
      </c>
      <c r="I18019" s="1" t="n">
        <v>63473</v>
      </c>
      <c r="J18019" s="1" t="s">
        <v>22999</v>
      </c>
      <c r="K18019" s="1" t="s">
        <v>22754</v>
      </c>
    </row>
    <row r="18020" customFormat="false" ht="15" hidden="false" customHeight="true" outlineLevel="0" collapsed="false">
      <c r="A18020" s="1" t="n">
        <f aca="false">IF(IFERROR((MATCH(G18020,$G$1:$G$17719,0)),0),INDEX($A$1:$A$17719,MATCH(G18020,$G$1:$G$17719,0)),MAX($A$2:$A18019)+1)</f>
        <v>13812</v>
      </c>
      <c r="B18020" s="1" t="e">
        <f aca="false">IF(COUNTIF($G$1:$G$17719,G18020&gt;0),0,INDEX($A$1:$A$17719,MATCH(G18020,$G$1:$G$17719,0)))</f>
        <v>#N/A</v>
      </c>
      <c r="C18020" s="1" t="str">
        <f aca="false">IF(H18020="",F18020,H18020)</f>
        <v>hecate energy gedney hill</v>
      </c>
      <c r="F18020" s="5"/>
      <c r="G18020" s="1" t="n">
        <v>63815</v>
      </c>
      <c r="H18020" s="1" t="s">
        <v>23000</v>
      </c>
      <c r="I18020" s="1" t="n">
        <v>63474</v>
      </c>
      <c r="J18020" s="1" t="s">
        <v>23001</v>
      </c>
      <c r="K18020" s="1" t="s">
        <v>22754</v>
      </c>
    </row>
    <row r="18021" customFormat="false" ht="15" hidden="false" customHeight="true" outlineLevel="0" collapsed="false">
      <c r="A18021" s="1" t="n">
        <f aca="false">IF(IFERROR((MATCH(G18021,$G$1:$G$17719,0)),0),INDEX($A$1:$A$17719,MATCH(G18021,$G$1:$G$17719,0)),MAX($A$2:$A18020)+1)</f>
        <v>13813</v>
      </c>
      <c r="B18021" s="1" t="e">
        <f aca="false">IF(COUNTIF($G$1:$G$17719,G18021&gt;0),0,INDEX($A$1:$A$17719,MATCH(G18021,$G$1:$G$17719,0)))</f>
        <v>#N/A</v>
      </c>
      <c r="C18021" s="1" t="str">
        <f aca="false">IF(H18021="",F18021,H18021)</f>
        <v>johanna energy center, llc</v>
      </c>
      <c r="F18021" s="5"/>
      <c r="G18021" s="1" t="n">
        <v>63843</v>
      </c>
      <c r="H18021" s="1" t="s">
        <v>23002</v>
      </c>
      <c r="I18021" s="1" t="n">
        <v>63522</v>
      </c>
      <c r="J18021" s="1" t="s">
        <v>23003</v>
      </c>
      <c r="K18021" s="1" t="s">
        <v>22754</v>
      </c>
    </row>
    <row r="18022" customFormat="false" ht="15" hidden="false" customHeight="true" outlineLevel="0" collapsed="false">
      <c r="A18022" s="1" t="n">
        <f aca="false">IF(IFERROR((MATCH(G18022,$G$1:$G$17719,0)),0),INDEX($A$1:$A$17719,MATCH(G18022,$G$1:$G$17719,0)),MAX($A$2:$A18021)+1)</f>
        <v>13814</v>
      </c>
      <c r="B18022" s="1" t="e">
        <f aca="false">IF(COUNTIF($G$1:$G$17719,G18022&gt;0),0,INDEX($A$1:$A$17719,MATCH(G18022,$G$1:$G$17719,0)))</f>
        <v>#N/A</v>
      </c>
      <c r="C18022" s="1" t="str">
        <f aca="false">IF(H18022="",F18022,H18022)</f>
        <v>depue holdings, llc</v>
      </c>
      <c r="F18022" s="5"/>
      <c r="G18022" s="1" t="n">
        <v>63845</v>
      </c>
      <c r="H18022" s="1" t="s">
        <v>23004</v>
      </c>
      <c r="I18022" s="1" t="n">
        <v>63523</v>
      </c>
      <c r="J18022" s="1" t="s">
        <v>23004</v>
      </c>
      <c r="K18022" s="1" t="s">
        <v>22754</v>
      </c>
    </row>
    <row r="18023" customFormat="false" ht="15" hidden="false" customHeight="true" outlineLevel="0" collapsed="false">
      <c r="A18023" s="1" t="n">
        <f aca="false">IF(IFERROR((MATCH(G18023,$G$1:$G$17719,0)),0),INDEX($A$1:$A$17719,MATCH(G18023,$G$1:$G$17719,0)),MAX($A$2:$A18022)+1)</f>
        <v>13815</v>
      </c>
      <c r="B18023" s="1" t="e">
        <f aca="false">IF(COUNTIF($G$1:$G$17719,G18023&gt;0),0,INDEX($A$1:$A$17719,MATCH(G18023,$G$1:$G$17719,0)))</f>
        <v>#N/A</v>
      </c>
      <c r="C18023" s="1" t="str">
        <f aca="false">IF(H18023="",F18023,H18023)</f>
        <v>suneast valley solar project</v>
      </c>
      <c r="F18023" s="5"/>
      <c r="G18023" s="1" t="n">
        <v>63862</v>
      </c>
      <c r="H18023" s="1" t="s">
        <v>23005</v>
      </c>
      <c r="I18023" s="1" t="n">
        <v>63536</v>
      </c>
      <c r="J18023" s="1" t="s">
        <v>23006</v>
      </c>
      <c r="K18023" s="1" t="s">
        <v>22754</v>
      </c>
    </row>
    <row r="18024" customFormat="false" ht="15" hidden="false" customHeight="true" outlineLevel="0" collapsed="false">
      <c r="A18024" s="1" t="n">
        <f aca="false">IF(IFERROR((MATCH(G18024,$G$1:$G$17719,0)),0),INDEX($A$1:$A$17719,MATCH(G18024,$G$1:$G$17719,0)),MAX($A$2:$A18023)+1)</f>
        <v>13816</v>
      </c>
      <c r="B18024" s="1" t="e">
        <f aca="false">IF(COUNTIF($G$1:$G$17719,G18024&gt;0),0,INDEX($A$1:$A$17719,MATCH(G18024,$G$1:$G$17719,0)))</f>
        <v>#N/A</v>
      </c>
      <c r="C18024" s="1" t="str">
        <f aca="false">IF(H18024="",F18024,H18024)</f>
        <v>suneast grassy knoll solar project</v>
      </c>
      <c r="F18024" s="5"/>
      <c r="G18024" s="1" t="n">
        <v>63863</v>
      </c>
      <c r="H18024" s="1" t="s">
        <v>23007</v>
      </c>
      <c r="I18024" s="1" t="n">
        <v>63537</v>
      </c>
      <c r="J18024" s="1" t="s">
        <v>23008</v>
      </c>
      <c r="K18024" s="1" t="s">
        <v>22754</v>
      </c>
    </row>
    <row r="18025" customFormat="false" ht="15" hidden="false" customHeight="true" outlineLevel="0" collapsed="false">
      <c r="A18025" s="1" t="n">
        <f aca="false">IF(IFERROR((MATCH(G18025,$G$1:$G$17719,0)),0),INDEX($A$1:$A$17719,MATCH(G18025,$G$1:$G$17719,0)),MAX($A$2:$A18024)+1)</f>
        <v>13817</v>
      </c>
      <c r="B18025" s="1" t="e">
        <f aca="false">IF(COUNTIF($G$1:$G$17719,G18025&gt;0),0,INDEX($A$1:$A$17719,MATCH(G18025,$G$1:$G$17719,0)))</f>
        <v>#N/A</v>
      </c>
      <c r="C18025" s="1" t="str">
        <f aca="false">IF(H18025="",F18025,H18025)</f>
        <v>suneast limestone solar project</v>
      </c>
      <c r="F18025" s="5"/>
      <c r="G18025" s="1" t="n">
        <v>63864</v>
      </c>
      <c r="H18025" s="1" t="s">
        <v>23009</v>
      </c>
      <c r="I18025" s="1" t="n">
        <v>63538</v>
      </c>
      <c r="J18025" s="1" t="s">
        <v>23010</v>
      </c>
      <c r="K18025" s="1" t="s">
        <v>22754</v>
      </c>
    </row>
    <row r="18026" customFormat="false" ht="15" hidden="false" customHeight="true" outlineLevel="0" collapsed="false">
      <c r="A18026" s="1" t="n">
        <f aca="false">IF(IFERROR((MATCH(G18026,$G$1:$G$17719,0)),0),INDEX($A$1:$A$17719,MATCH(G18026,$G$1:$G$17719,0)),MAX($A$2:$A18025)+1)</f>
        <v>13818</v>
      </c>
      <c r="B18026" s="1" t="e">
        <f aca="false">IF(COUNTIF($G$1:$G$17719,G18026&gt;0),0,INDEX($A$1:$A$17719,MATCH(G18026,$G$1:$G$17719,0)))</f>
        <v>#N/A</v>
      </c>
      <c r="C18026" s="1" t="str">
        <f aca="false">IF(H18026="",F18026,H18026)</f>
        <v>suneast fariway solar project</v>
      </c>
      <c r="F18026" s="5"/>
      <c r="G18026" s="1" t="n">
        <v>63865</v>
      </c>
      <c r="H18026" s="1" t="s">
        <v>23011</v>
      </c>
      <c r="I18026" s="1" t="n">
        <v>63539</v>
      </c>
      <c r="J18026" s="1" t="s">
        <v>23012</v>
      </c>
      <c r="K18026" s="1" t="s">
        <v>22754</v>
      </c>
    </row>
    <row r="18027" customFormat="false" ht="15" hidden="false" customHeight="true" outlineLevel="0" collapsed="false">
      <c r="A18027" s="1" t="n">
        <f aca="false">IF(IFERROR((MATCH(G18027,$G$1:$G$17719,0)),0),INDEX($A$1:$A$17719,MATCH(G18027,$G$1:$G$17719,0)),MAX($A$2:$A18026)+1)</f>
        <v>13819</v>
      </c>
      <c r="B18027" s="1" t="e">
        <f aca="false">IF(COUNTIF($G$1:$G$17719,G18027&gt;0),0,INDEX($A$1:$A$17719,MATCH(G18027,$G$1:$G$17719,0)))</f>
        <v>#N/A</v>
      </c>
      <c r="C18027" s="1" t="str">
        <f aca="false">IF(H18027="",F18027,H18027)</f>
        <v>suneast highview solar project</v>
      </c>
      <c r="F18027" s="5"/>
      <c r="G18027" s="1" t="n">
        <v>63866</v>
      </c>
      <c r="H18027" s="1" t="s">
        <v>23013</v>
      </c>
      <c r="I18027" s="1" t="n">
        <v>63540</v>
      </c>
      <c r="J18027" s="1" t="s">
        <v>23014</v>
      </c>
      <c r="K18027" s="1" t="s">
        <v>22754</v>
      </c>
    </row>
    <row r="18028" customFormat="false" ht="15" hidden="false" customHeight="true" outlineLevel="0" collapsed="false">
      <c r="A18028" s="1" t="n">
        <f aca="false">IF(IFERROR((MATCH(G18028,$G$1:$G$17719,0)),0),INDEX($A$1:$A$17719,MATCH(G18028,$G$1:$G$17719,0)),MAX($A$2:$A18027)+1)</f>
        <v>13820</v>
      </c>
      <c r="B18028" s="1" t="e">
        <f aca="false">IF(COUNTIF($G$1:$G$17719,G18028&gt;0),0,INDEX($A$1:$A$17719,MATCH(G18028,$G$1:$G$17719,0)))</f>
        <v>#N/A</v>
      </c>
      <c r="C18028" s="1" t="str">
        <f aca="false">IF(H18028="",F18028,H18028)</f>
        <v>suneast hilltop solar project</v>
      </c>
      <c r="F18028" s="5"/>
      <c r="G18028" s="1" t="n">
        <v>63868</v>
      </c>
      <c r="H18028" s="1" t="s">
        <v>23015</v>
      </c>
      <c r="I18028" s="1" t="n">
        <v>63543</v>
      </c>
      <c r="J18028" s="1" t="s">
        <v>23016</v>
      </c>
      <c r="K18028" s="1" t="s">
        <v>22754</v>
      </c>
    </row>
    <row r="18029" customFormat="false" ht="15" hidden="false" customHeight="true" outlineLevel="0" collapsed="false">
      <c r="A18029" s="1" t="n">
        <f aca="false">IF(IFERROR((MATCH(G18029,$G$1:$G$17719,0)),0),INDEX($A$1:$A$17719,MATCH(G18029,$G$1:$G$17719,0)),MAX($A$2:$A18028)+1)</f>
        <v>13821</v>
      </c>
      <c r="B18029" s="1" t="e">
        <f aca="false">IF(COUNTIF($G$1:$G$17719,G18029&gt;0),0,INDEX($A$1:$A$17719,MATCH(G18029,$G$1:$G$17719,0)))</f>
        <v>#N/A</v>
      </c>
      <c r="C18029" s="1" t="str">
        <f aca="false">IF(H18029="",F18029,H18029)</f>
        <v>milo pv - bd solar 1 llc</v>
      </c>
      <c r="F18029" s="5"/>
      <c r="G18029" s="1" t="n">
        <v>63894</v>
      </c>
      <c r="H18029" s="1" t="s">
        <v>23017</v>
      </c>
      <c r="I18029" s="1" t="n">
        <v>63568</v>
      </c>
      <c r="J18029" s="1" t="s">
        <v>23018</v>
      </c>
      <c r="K18029" s="1" t="s">
        <v>22754</v>
      </c>
    </row>
    <row r="18030" customFormat="false" ht="15" hidden="false" customHeight="true" outlineLevel="0" collapsed="false">
      <c r="A18030" s="1" t="n">
        <f aca="false">IF(IFERROR((MATCH(G18030,$G$1:$G$17719,0)),0),INDEX($A$1:$A$17719,MATCH(G18030,$G$1:$G$17719,0)),MAX($A$2:$A18029)+1)</f>
        <v>13822</v>
      </c>
      <c r="B18030" s="1" t="e">
        <f aca="false">IF(COUNTIF($G$1:$G$17719,G18030&gt;0),0,INDEX($A$1:$A$17719,MATCH(G18030,$G$1:$G$17719,0)))</f>
        <v>#N/A</v>
      </c>
      <c r="C18030" s="1" t="str">
        <f aca="false">IF(H18030="",F18030,H18030)</f>
        <v>suneast flat hill solar project</v>
      </c>
      <c r="F18030" s="5"/>
      <c r="G18030" s="1" t="n">
        <v>63901</v>
      </c>
      <c r="H18030" s="1" t="s">
        <v>23019</v>
      </c>
      <c r="I18030" s="1" t="n">
        <v>63551</v>
      </c>
      <c r="J18030" s="1" t="s">
        <v>23020</v>
      </c>
      <c r="K18030" s="1" t="s">
        <v>22754</v>
      </c>
    </row>
    <row r="18031" customFormat="false" ht="15" hidden="false" customHeight="true" outlineLevel="0" collapsed="false">
      <c r="A18031" s="1" t="n">
        <f aca="false">IF(IFERROR((MATCH(G18031,$G$1:$G$17719,0)),0),INDEX($A$1:$A$17719,MATCH(G18031,$G$1:$G$17719,0)),MAX($A$2:$A18030)+1)</f>
        <v>13823</v>
      </c>
      <c r="B18031" s="1" t="e">
        <f aca="false">IF(COUNTIF($G$1:$G$17719,G18031&gt;0),0,INDEX($A$1:$A$17719,MATCH(G18031,$G$1:$G$17719,0)))</f>
        <v>#N/A</v>
      </c>
      <c r="C18031" s="1" t="str">
        <f aca="false">IF(H18031="",F18031,H18031)</f>
        <v>rooney ranch</v>
      </c>
      <c r="F18031" s="5"/>
      <c r="G18031" s="1" t="n">
        <v>63088</v>
      </c>
      <c r="H18031" s="1" t="s">
        <v>23021</v>
      </c>
      <c r="I18031" s="1" t="n">
        <v>62896</v>
      </c>
      <c r="J18031" s="1" t="s">
        <v>23022</v>
      </c>
      <c r="K18031" s="1" t="s">
        <v>22754</v>
      </c>
    </row>
    <row r="18032" customFormat="false" ht="15" hidden="false" customHeight="true" outlineLevel="0" collapsed="false">
      <c r="A18032" s="1" t="n">
        <f aca="false">IF(IFERROR((MATCH(G18032,$G$1:$G$17719,0)),0),INDEX($A$1:$A$17719,MATCH(G18032,$G$1:$G$17719,0)),MAX($A$2:$A18031)+1)</f>
        <v>13824</v>
      </c>
      <c r="B18032" s="1" t="e">
        <f aca="false">IF(COUNTIF($G$1:$G$17719,G18032&gt;0),0,INDEX($A$1:$A$17719,MATCH(G18032,$G$1:$G$17719,0)))</f>
        <v>#N/A</v>
      </c>
      <c r="C18032" s="1" t="str">
        <f aca="false">IF(H18032="",F18032,H18032)</f>
        <v>rawhide prairie solar hybrid</v>
      </c>
      <c r="F18032" s="5"/>
      <c r="G18032" s="1" t="n">
        <v>63722</v>
      </c>
      <c r="H18032" s="1" t="s">
        <v>23023</v>
      </c>
      <c r="I18032" s="1" t="n">
        <v>63415</v>
      </c>
      <c r="J18032" s="1" t="s">
        <v>23024</v>
      </c>
      <c r="K18032" s="1" t="s">
        <v>22754</v>
      </c>
    </row>
    <row r="18033" customFormat="false" ht="15" hidden="false" customHeight="true" outlineLevel="0" collapsed="false">
      <c r="A18033" s="1" t="n">
        <f aca="false">IF(IFERROR((MATCH(G18033,$G$1:$G$17719,0)),0),INDEX($A$1:$A$17719,MATCH(G18033,$G$1:$G$17719,0)),MAX($A$2:$A18032)+1)</f>
        <v>13825</v>
      </c>
      <c r="B18033" s="1" t="e">
        <f aca="false">IF(COUNTIF($G$1:$G$17719,G18033&gt;0),0,INDEX($A$1:$A$17719,MATCH(G18033,$G$1:$G$17719,0)))</f>
        <v>#N/A</v>
      </c>
      <c r="C18033" s="1" t="str">
        <f aca="false">IF(H18033="",F18033,H18033)</f>
        <v>university solar, llc</v>
      </c>
      <c r="F18033" s="5"/>
      <c r="G18033" s="1" t="n">
        <v>63668</v>
      </c>
      <c r="H18033" s="1" t="s">
        <v>23025</v>
      </c>
      <c r="I18033" s="1" t="n">
        <v>61012</v>
      </c>
      <c r="J18033" s="1" t="s">
        <v>23026</v>
      </c>
      <c r="K18033" s="1" t="s">
        <v>22754</v>
      </c>
    </row>
    <row r="18034" customFormat="false" ht="15" hidden="false" customHeight="true" outlineLevel="0" collapsed="false">
      <c r="A18034" s="1" t="n">
        <f aca="false">IF(IFERROR((MATCH(G18034,$G$1:$G$17719,0)),0),INDEX($A$1:$A$17719,MATCH(G18034,$G$1:$G$17719,0)),MAX($A$2:$A18033)+1)</f>
        <v>13826</v>
      </c>
      <c r="B18034" s="1" t="e">
        <f aca="false">IF(COUNTIF($G$1:$G$17719,G18034&gt;0),0,INDEX($A$1:$A$17719,MATCH(G18034,$G$1:$G$17719,0)))</f>
        <v>#N/A</v>
      </c>
      <c r="C18034" s="1" t="str">
        <f aca="false">IF(H18034="",F18034,H18034)</f>
        <v>cd4</v>
      </c>
      <c r="F18034" s="5"/>
      <c r="G18034" s="1" t="n">
        <v>63490</v>
      </c>
      <c r="H18034" s="1" t="s">
        <v>23027</v>
      </c>
      <c r="I18034" s="1" t="n">
        <v>63221</v>
      </c>
      <c r="J18034" s="1" t="s">
        <v>23027</v>
      </c>
      <c r="K18034" s="1" t="s">
        <v>22754</v>
      </c>
    </row>
    <row r="18035" customFormat="false" ht="15" hidden="false" customHeight="true" outlineLevel="0" collapsed="false">
      <c r="A18035" s="1" t="n">
        <f aca="false">IF(IFERROR((MATCH(G18035,$G$1:$G$17719,0)),0),INDEX($A$1:$A$17719,MATCH(G18035,$G$1:$G$17719,0)),MAX($A$2:$A18034)+1)</f>
        <v>13827</v>
      </c>
      <c r="B18035" s="1" t="e">
        <f aca="false">IF(COUNTIF($G$1:$G$17719,G18035&gt;0),0,INDEX($A$1:$A$17719,MATCH(G18035,$G$1:$G$17719,0)))</f>
        <v>#N/A</v>
      </c>
      <c r="C18035" s="1" t="str">
        <f aca="false">IF(H18035="",F18035,H18035)</f>
        <v>soda lake 3</v>
      </c>
      <c r="F18035" s="5"/>
      <c r="G18035" s="1" t="n">
        <v>63365</v>
      </c>
      <c r="H18035" s="1" t="s">
        <v>23028</v>
      </c>
      <c r="I18035" s="1" t="n">
        <v>63102</v>
      </c>
      <c r="J18035" s="1" t="s">
        <v>23029</v>
      </c>
      <c r="K18035" s="1" t="s">
        <v>22754</v>
      </c>
    </row>
    <row r="18036" customFormat="false" ht="15" hidden="false" customHeight="true" outlineLevel="0" collapsed="false">
      <c r="A18036" s="1" t="n">
        <f aca="false">IF(IFERROR((MATCH(G18036,$G$1:$G$17719,0)),0),INDEX($A$1:$A$17719,MATCH(G18036,$G$1:$G$17719,0)),MAX($A$2:$A18035)+1)</f>
        <v>13828</v>
      </c>
      <c r="B18036" s="1" t="e">
        <f aca="false">IF(COUNTIF($G$1:$G$17719,G18036&gt;0),0,INDEX($A$1:$A$17719,MATCH(G18036,$G$1:$G$17719,0)))</f>
        <v>#N/A</v>
      </c>
      <c r="C18036" s="1" t="str">
        <f aca="false">IF(H18036="",F18036,H18036)</f>
        <v>pinson solar farm</v>
      </c>
      <c r="F18036" s="5"/>
      <c r="G18036" s="1" t="n">
        <v>63777</v>
      </c>
      <c r="H18036" s="1" t="s">
        <v>23030</v>
      </c>
      <c r="I18036" s="1" t="n">
        <v>63453</v>
      </c>
      <c r="J18036" s="1" t="s">
        <v>23031</v>
      </c>
      <c r="K18036" s="1" t="s">
        <v>22754</v>
      </c>
    </row>
    <row r="18037" customFormat="false" ht="15" hidden="false" customHeight="true" outlineLevel="0" collapsed="false">
      <c r="A18037" s="1" t="n">
        <f aca="false">IF(IFERROR((MATCH(G18037,$G$1:$G$17719,0)),0),INDEX($A$1:$A$17719,MATCH(G18037,$G$1:$G$17719,0)),MAX($A$2:$A18036)+1)</f>
        <v>13829</v>
      </c>
      <c r="B18037" s="1" t="e">
        <f aca="false">IF(COUNTIF($G$1:$G$17719,G18037&gt;0),0,INDEX($A$1:$A$17719,MATCH(G18037,$G$1:$G$17719,0)))</f>
        <v>#N/A</v>
      </c>
      <c r="C18037" s="1" t="str">
        <f aca="false">IF(H18037="",F18037,H18037)</f>
        <v>east nash pv2</v>
      </c>
      <c r="F18037" s="5"/>
      <c r="G18037" s="1" t="n">
        <v>63789</v>
      </c>
      <c r="H18037" s="1" t="s">
        <v>23032</v>
      </c>
      <c r="I18037" s="1" t="n">
        <v>58970</v>
      </c>
      <c r="J18037" s="1" t="s">
        <v>20666</v>
      </c>
      <c r="K18037" s="1" t="s">
        <v>22754</v>
      </c>
    </row>
    <row r="18038" customFormat="false" ht="15" hidden="false" customHeight="true" outlineLevel="0" collapsed="false">
      <c r="A18038" s="1" t="n">
        <f aca="false">IF(IFERROR((MATCH(G18038,$G$1:$G$17719,0)),0),INDEX($A$1:$A$17719,MATCH(G18038,$G$1:$G$17719,0)),MAX($A$2:$A18037)+1)</f>
        <v>13830</v>
      </c>
      <c r="B18038" s="1" t="e">
        <f aca="false">IF(COUNTIF($G$1:$G$17719,G18038&gt;0),0,INDEX($A$1:$A$17719,MATCH(G18038,$G$1:$G$17719,0)))</f>
        <v>#N/A</v>
      </c>
      <c r="C18038" s="1" t="str">
        <f aca="false">IF(H18038="",F18038,H18038)</f>
        <v>taos mesa energy facility hybrid</v>
      </c>
      <c r="F18038" s="5"/>
      <c r="G18038" s="1" t="n">
        <v>63728</v>
      </c>
      <c r="H18038" s="1" t="s">
        <v>23033</v>
      </c>
      <c r="I18038" s="1" t="n">
        <v>63420</v>
      </c>
      <c r="J18038" s="1" t="s">
        <v>23034</v>
      </c>
      <c r="K18038" s="1" t="s">
        <v>22754</v>
      </c>
    </row>
    <row r="18039" customFormat="false" ht="15" hidden="false" customHeight="true" outlineLevel="0" collapsed="false">
      <c r="A18039" s="1" t="n">
        <f aca="false">IF(IFERROR((MATCH(G18039,$G$1:$G$17719,0)),0),INDEX($A$1:$A$17719,MATCH(G18039,$G$1:$G$17719,0)),MAX($A$2:$A18038)+1)</f>
        <v>13831</v>
      </c>
      <c r="B18039" s="1" t="e">
        <f aca="false">IF(COUNTIF($G$1:$G$17719,G18039&gt;0),0,INDEX($A$1:$A$17719,MATCH(G18039,$G$1:$G$17719,0)))</f>
        <v>#N/A</v>
      </c>
      <c r="C18039" s="1" t="str">
        <f aca="false">IF(H18039="",F18039,H18039)</f>
        <v>aes kekaha solar, llc hybrid</v>
      </c>
      <c r="F18039" s="5"/>
      <c r="G18039" s="1" t="n">
        <v>63280</v>
      </c>
      <c r="H18039" s="1" t="s">
        <v>23035</v>
      </c>
      <c r="I18039" s="1" t="n">
        <v>61012</v>
      </c>
      <c r="J18039" s="1" t="s">
        <v>23026</v>
      </c>
      <c r="K18039" s="1" t="s">
        <v>22754</v>
      </c>
    </row>
    <row r="18040" customFormat="false" ht="15" hidden="false" customHeight="true" outlineLevel="0" collapsed="false">
      <c r="A18040" s="1" t="n">
        <f aca="false">IF(IFERROR((MATCH(G18040,$G$1:$G$17719,0)),0),INDEX($A$1:$A$17719,MATCH(G18040,$G$1:$G$17719,0)),MAX($A$2:$A18039)+1)</f>
        <v>13832</v>
      </c>
      <c r="B18040" s="1" t="e">
        <f aca="false">IF(COUNTIF($G$1:$G$17719,G18040&gt;0),0,INDEX($A$1:$A$17719,MATCH(G18040,$G$1:$G$17719,0)))</f>
        <v>#N/A</v>
      </c>
      <c r="C18040" s="1" t="str">
        <f aca="false">IF(H18040="",F18040,H18040)</f>
        <v>caden energix hickory llc</v>
      </c>
      <c r="F18040" s="5"/>
      <c r="G18040" s="1" t="n">
        <v>63084</v>
      </c>
      <c r="H18040" s="1" t="s">
        <v>23036</v>
      </c>
      <c r="I18040" s="1" t="n">
        <v>62835</v>
      </c>
      <c r="J18040" s="1" t="s">
        <v>23036</v>
      </c>
      <c r="K18040" s="1" t="s">
        <v>22754</v>
      </c>
    </row>
    <row r="18041" customFormat="false" ht="15" hidden="false" customHeight="true" outlineLevel="0" collapsed="false">
      <c r="A18041" s="1" t="n">
        <f aca="false">IF(IFERROR((MATCH(G18041,$G$1:$G$17719,0)),0),INDEX($A$1:$A$17719,MATCH(G18041,$G$1:$G$17719,0)),MAX($A$2:$A18040)+1)</f>
        <v>13833</v>
      </c>
      <c r="B18041" s="1" t="e">
        <f aca="false">IF(COUNTIF($G$1:$G$17719,G18041&gt;0),0,INDEX($A$1:$A$17719,MATCH(G18041,$G$1:$G$17719,0)))</f>
        <v>#N/A</v>
      </c>
      <c r="C18041" s="1" t="str">
        <f aca="false">IF(H18041="",F18041,H18041)</f>
        <v>oe_az1</v>
      </c>
      <c r="F18041" s="5"/>
      <c r="G18041" s="1" t="n">
        <v>63349</v>
      </c>
      <c r="H18041" s="1" t="s">
        <v>23037</v>
      </c>
      <c r="I18041" s="1" t="n">
        <v>63115</v>
      </c>
      <c r="J18041" s="1" t="s">
        <v>23038</v>
      </c>
      <c r="K18041" s="1" t="s">
        <v>22754</v>
      </c>
    </row>
    <row r="18042" customFormat="false" ht="15" hidden="false" customHeight="true" outlineLevel="0" collapsed="false">
      <c r="A18042" s="1" t="n">
        <f aca="false">IF(IFERROR((MATCH(G18042,$G$1:$G$17719,0)),0),INDEX($A$1:$A$17719,MATCH(G18042,$G$1:$G$17719,0)),MAX($A$2:$A18041)+1)</f>
        <v>13834</v>
      </c>
      <c r="B18042" s="1" t="e">
        <f aca="false">IF(COUNTIF($G$1:$G$17719,G18042&gt;0),0,INDEX($A$1:$A$17719,MATCH(G18042,$G$1:$G$17719,0)))</f>
        <v>#N/A</v>
      </c>
      <c r="C18042" s="1" t="str">
        <f aca="false">IF(H18042="",F18042,H18042)</f>
        <v>valero wilmington cogeneration plant</v>
      </c>
      <c r="F18042" s="5"/>
      <c r="G18042" s="1" t="n">
        <v>63285</v>
      </c>
      <c r="H18042" s="1" t="s">
        <v>23039</v>
      </c>
      <c r="I18042" s="1" t="n">
        <v>63067</v>
      </c>
      <c r="J18042" s="1" t="s">
        <v>23040</v>
      </c>
      <c r="K18042" s="1" t="s">
        <v>22754</v>
      </c>
    </row>
    <row r="18043" customFormat="false" ht="15" hidden="false" customHeight="true" outlineLevel="0" collapsed="false">
      <c r="A18043" s="1" t="n">
        <f aca="false">IF(IFERROR((MATCH(G18043,$G$1:$G$17719,0)),0),INDEX($A$1:$A$17719,MATCH(G18043,$G$1:$G$17719,0)),MAX($A$2:$A18042)+1)</f>
        <v>13835</v>
      </c>
      <c r="B18043" s="1" t="e">
        <f aca="false">IF(COUNTIF($G$1:$G$17719,G18043&gt;0),0,INDEX($A$1:$A$17719,MATCH(G18043,$G$1:$G$17719,0)))</f>
        <v>#N/A</v>
      </c>
      <c r="C18043" s="1" t="str">
        <f aca="false">IF(H18043="",F18043,H18043)</f>
        <v>north valley</v>
      </c>
      <c r="F18043" s="5"/>
      <c r="G18043" s="1" t="n">
        <v>63491</v>
      </c>
      <c r="H18043" s="1" t="s">
        <v>23041</v>
      </c>
      <c r="I18043" s="1" t="n">
        <v>63216</v>
      </c>
      <c r="J18043" s="1" t="s">
        <v>23041</v>
      </c>
      <c r="K18043" s="1" t="s">
        <v>22754</v>
      </c>
    </row>
    <row r="18044" customFormat="false" ht="15" hidden="false" customHeight="true" outlineLevel="0" collapsed="false">
      <c r="A18044" s="1" t="n">
        <f aca="false">IF(IFERROR((MATCH(G18044,$G$1:$G$17719,0)),0),INDEX($A$1:$A$17719,MATCH(G18044,$G$1:$G$17719,0)),MAX($A$2:$A18043)+1)</f>
        <v>13836</v>
      </c>
      <c r="B18044" s="1" t="e">
        <f aca="false">IF(COUNTIF($G$1:$G$17719,G18044&gt;0),0,INDEX($A$1:$A$17719,MATCH(G18044,$G$1:$G$17719,0)))</f>
        <v>#N/A</v>
      </c>
      <c r="C18044" s="1" t="str">
        <f aca="false">IF(H18044="",F18044,H18044)</f>
        <v>oakboro pv1</v>
      </c>
      <c r="F18044" s="5"/>
      <c r="G18044" s="1" t="n">
        <v>63162</v>
      </c>
      <c r="H18044" s="1" t="s">
        <v>23042</v>
      </c>
      <c r="I18044" s="1" t="n">
        <v>58970</v>
      </c>
      <c r="J18044" s="1" t="s">
        <v>20666</v>
      </c>
      <c r="K18044" s="1" t="s">
        <v>22754</v>
      </c>
    </row>
    <row r="18045" customFormat="false" ht="15" hidden="false" customHeight="true" outlineLevel="0" collapsed="false">
      <c r="A18045" s="1" t="n">
        <f aca="false">IF(IFERROR((MATCH(G18045,$G$1:$G$17719,0)),0),INDEX($A$1:$A$17719,MATCH(G18045,$G$1:$G$17719,0)),MAX($A$2:$A18044)+1)</f>
        <v>13837</v>
      </c>
      <c r="B18045" s="1" t="e">
        <f aca="false">IF(COUNTIF($G$1:$G$17719,G18045&gt;0),0,INDEX($A$1:$A$17719,MATCH(G18045,$G$1:$G$17719,0)))</f>
        <v>#N/A</v>
      </c>
      <c r="C18045" s="1" t="str">
        <f aca="false">IF(H18045="",F18045,H18045)</f>
        <v>chevron - lost hills hybrid</v>
      </c>
      <c r="F18045" s="5"/>
      <c r="G18045" s="1" t="n">
        <v>63545</v>
      </c>
      <c r="H18045" s="1" t="s">
        <v>23043</v>
      </c>
      <c r="I18045" s="1" t="n">
        <v>61944</v>
      </c>
      <c r="J18045" s="1" t="s">
        <v>23044</v>
      </c>
      <c r="K18045" s="1" t="s">
        <v>22754</v>
      </c>
    </row>
    <row r="18046" customFormat="false" ht="15" hidden="false" customHeight="true" outlineLevel="0" collapsed="false">
      <c r="A18046" s="1" t="n">
        <f aca="false">IF(IFERROR((MATCH(G18046,$G$1:$G$17719,0)),0),INDEX($A$1:$A$17719,MATCH(G18046,$G$1:$G$17719,0)),MAX($A$2:$A18045)+1)</f>
        <v>13838</v>
      </c>
      <c r="B18046" s="1" t="e">
        <f aca="false">IF(COUNTIF($G$1:$G$17719,G18046&gt;0),0,INDEX($A$1:$A$17719,MATCH(G18046,$G$1:$G$17719,0)))</f>
        <v>#N/A</v>
      </c>
      <c r="C18046" s="1" t="str">
        <f aca="false">IF(H18046="",F18046,H18046)</f>
        <v>west river solar, llc</v>
      </c>
      <c r="F18046" s="5"/>
      <c r="G18046" s="1" t="n">
        <v>63806</v>
      </c>
      <c r="H18046" s="1" t="s">
        <v>23045</v>
      </c>
      <c r="I18046" s="1" t="n">
        <v>63492</v>
      </c>
      <c r="J18046" s="1" t="s">
        <v>23045</v>
      </c>
      <c r="K18046" s="1" t="s">
        <v>22754</v>
      </c>
    </row>
    <row r="18047" customFormat="false" ht="15" hidden="false" customHeight="true" outlineLevel="0" collapsed="false">
      <c r="A18047" s="1" t="n">
        <f aca="false">IF(IFERROR((MATCH(G18047,$G$1:$G$17719,0)),0),INDEX($A$1:$A$17719,MATCH(G18047,$G$1:$G$17719,0)),MAX($A$2:$A18046)+1)</f>
        <v>13839</v>
      </c>
      <c r="B18047" s="1" t="e">
        <f aca="false">IF(COUNTIF($G$1:$G$17719,G18047&gt;0),0,INDEX($A$1:$A$17719,MATCH(G18047,$G$1:$G$17719,0)))</f>
        <v>#N/A</v>
      </c>
      <c r="C18047" s="1" t="str">
        <f aca="false">IF(H18047="",F18047,H18047)</f>
        <v>central 40</v>
      </c>
      <c r="F18047" s="5"/>
      <c r="G18047" s="1" t="n">
        <v>63940</v>
      </c>
      <c r="H18047" s="1" t="s">
        <v>23046</v>
      </c>
      <c r="I18047" s="1" t="n">
        <v>63606</v>
      </c>
      <c r="J18047" s="1" t="s">
        <v>23047</v>
      </c>
      <c r="K18047" s="1" t="s">
        <v>22754</v>
      </c>
    </row>
    <row r="18048" customFormat="false" ht="15" hidden="false" customHeight="true" outlineLevel="0" collapsed="false">
      <c r="A18048" s="1" t="n">
        <f aca="false">IF(IFERROR((MATCH(G18048,$G$1:$G$17719,0)),0),INDEX($A$1:$A$17719,MATCH(G18048,$G$1:$G$17719,0)),MAX($A$2:$A18047)+1)</f>
        <v>13840</v>
      </c>
      <c r="B18048" s="1" t="e">
        <f aca="false">IF(COUNTIF($G$1:$G$17719,G18048&gt;0),0,INDEX($A$1:$A$17719,MATCH(G18048,$G$1:$G$17719,0)))</f>
        <v>#N/A</v>
      </c>
      <c r="C18048" s="1" t="str">
        <f aca="false">IF(H18048="",F18048,H18048)</f>
        <v>fl solar 4, llc</v>
      </c>
      <c r="F18048" s="5"/>
      <c r="G18048" s="1" t="n">
        <v>63187</v>
      </c>
      <c r="H18048" s="1" t="s">
        <v>23048</v>
      </c>
      <c r="I18048" s="1" t="n">
        <v>62951</v>
      </c>
      <c r="J18048" s="1" t="s">
        <v>23048</v>
      </c>
      <c r="K18048" s="1" t="s">
        <v>22754</v>
      </c>
    </row>
    <row r="18049" customFormat="false" ht="15" hidden="false" customHeight="true" outlineLevel="0" collapsed="false">
      <c r="A18049" s="1" t="n">
        <f aca="false">IF(IFERROR((MATCH(G18049,$G$1:$G$17719,0)),0),INDEX($A$1:$A$17719,MATCH(G18049,$G$1:$G$17719,0)),MAX($A$2:$A18048)+1)</f>
        <v>13841</v>
      </c>
      <c r="B18049" s="1" t="e">
        <f aca="false">IF(COUNTIF($G$1:$G$17719,G18049&gt;0),0,INDEX($A$1:$A$17719,MATCH(G18049,$G$1:$G$17719,0)))</f>
        <v>#N/A</v>
      </c>
      <c r="C18049" s="1" t="str">
        <f aca="false">IF(H18049="",F18049,H18049)</f>
        <v>hallmark</v>
      </c>
      <c r="F18049" s="5"/>
      <c r="G18049" s="1" t="n">
        <v>63234</v>
      </c>
      <c r="H18049" s="1" t="s">
        <v>23049</v>
      </c>
      <c r="I18049" s="1" t="n">
        <v>55983</v>
      </c>
      <c r="J18049" s="1" t="s">
        <v>22845</v>
      </c>
      <c r="K18049" s="1" t="s">
        <v>22754</v>
      </c>
    </row>
    <row r="18050" customFormat="false" ht="15" hidden="false" customHeight="true" outlineLevel="0" collapsed="false">
      <c r="A18050" s="1" t="n">
        <f aca="false">IF(IFERROR((MATCH(G18050,$G$1:$G$17719,0)),0),INDEX($A$1:$A$17719,MATCH(G18050,$G$1:$G$17719,0)),MAX($A$2:$A18049)+1)</f>
        <v>13842</v>
      </c>
      <c r="B18050" s="1" t="e">
        <f aca="false">IF(COUNTIF($G$1:$G$17719,G18050&gt;0),0,INDEX($A$1:$A$17719,MATCH(G18050,$G$1:$G$17719,0)))</f>
        <v>#N/A</v>
      </c>
      <c r="C18050" s="1" t="str">
        <f aca="false">IF(H18050="",F18050,H18050)</f>
        <v>cerro gordo wind farm</v>
      </c>
      <c r="F18050" s="5"/>
      <c r="G18050" s="1" t="n">
        <v>63287</v>
      </c>
      <c r="H18050" s="1" t="s">
        <v>23050</v>
      </c>
      <c r="I18050" s="1" t="n">
        <v>63072</v>
      </c>
      <c r="J18050" s="1" t="s">
        <v>23050</v>
      </c>
      <c r="K18050" s="1" t="s">
        <v>22754</v>
      </c>
    </row>
    <row r="18051" customFormat="false" ht="15" hidden="false" customHeight="true" outlineLevel="0" collapsed="false">
      <c r="A18051" s="1" t="n">
        <f aca="false">IF(IFERROR((MATCH(G18051,$G$1:$G$17719,0)),0),INDEX($A$1:$A$17719,MATCH(G18051,$G$1:$G$17719,0)),MAX($A$2:$A18050)+1)</f>
        <v>13843</v>
      </c>
      <c r="B18051" s="1" t="e">
        <f aca="false">IF(COUNTIF($G$1:$G$17719,G18051&gt;0),0,INDEX($A$1:$A$17719,MATCH(G18051,$G$1:$G$17719,0)))</f>
        <v>#N/A</v>
      </c>
      <c r="C18051" s="1" t="str">
        <f aca="false">IF(H18051="",F18051,H18051)</f>
        <v>prineville solar energy llc</v>
      </c>
      <c r="F18051" s="5"/>
      <c r="G18051" s="1" t="n">
        <v>63049</v>
      </c>
      <c r="H18051" s="1" t="s">
        <v>23051</v>
      </c>
      <c r="I18051" s="1" t="n">
        <v>49893</v>
      </c>
      <c r="J18051" s="1" t="s">
        <v>11655</v>
      </c>
      <c r="K18051" s="1" t="s">
        <v>22754</v>
      </c>
    </row>
    <row r="18052" customFormat="false" ht="15" hidden="false" customHeight="true" outlineLevel="0" collapsed="false">
      <c r="A18052" s="1" t="n">
        <f aca="false">IF(IFERROR((MATCH(G18052,$G$1:$G$17719,0)),0),INDEX($A$1:$A$17719,MATCH(G18052,$G$1:$G$17719,0)),MAX($A$2:$A18051)+1)</f>
        <v>13844</v>
      </c>
      <c r="B18052" s="1" t="e">
        <f aca="false">IF(COUNTIF($G$1:$G$17719,G18052&gt;0),0,INDEX($A$1:$A$17719,MATCH(G18052,$G$1:$G$17719,0)))</f>
        <v>#N/A</v>
      </c>
      <c r="C18052" s="1" t="str">
        <f aca="false">IF(H18052="",F18052,H18052)</f>
        <v>vppsa project 10</v>
      </c>
      <c r="F18052" s="5"/>
      <c r="G18052" s="1" t="n">
        <v>63203</v>
      </c>
      <c r="H18052" s="1" t="s">
        <v>23052</v>
      </c>
      <c r="I18052" s="1" t="n">
        <v>19780</v>
      </c>
      <c r="K18052" s="1" t="s">
        <v>22754</v>
      </c>
    </row>
    <row r="18053" customFormat="false" ht="15" hidden="false" customHeight="true" outlineLevel="0" collapsed="false">
      <c r="A18053" s="1" t="n">
        <f aca="false">IF(IFERROR((MATCH(G18053,$G$1:$G$17719,0)),0),INDEX($A$1:$A$17719,MATCH(G18053,$G$1:$G$17719,0)),MAX($A$2:$A18052)+1)</f>
        <v>13845</v>
      </c>
      <c r="B18053" s="1" t="e">
        <f aca="false">IF(COUNTIF($G$1:$G$17719,G18053&gt;0),0,INDEX($A$1:$A$17719,MATCH(G18053,$G$1:$G$17719,0)))</f>
        <v>#N/A</v>
      </c>
      <c r="C18053" s="1" t="str">
        <f aca="false">IF(H18053="",F18053,H18053)</f>
        <v>panther creek wind project</v>
      </c>
      <c r="F18053" s="5"/>
      <c r="G18053" s="1" t="n">
        <v>63907</v>
      </c>
      <c r="H18053" s="1" t="s">
        <v>23053</v>
      </c>
      <c r="I18053" s="1" t="n">
        <v>63579</v>
      </c>
      <c r="J18053" s="1" t="s">
        <v>23054</v>
      </c>
      <c r="K18053" s="1" t="s">
        <v>22754</v>
      </c>
    </row>
    <row r="18054" customFormat="false" ht="15" hidden="false" customHeight="true" outlineLevel="0" collapsed="false">
      <c r="A18054" s="1" t="n">
        <f aca="false">IF(IFERROR((MATCH(G18054,$G$1:$G$17719,0)),0),INDEX($A$1:$A$17719,MATCH(G18054,$G$1:$G$17719,0)),MAX($A$2:$A18053)+1)</f>
        <v>13846</v>
      </c>
      <c r="B18054" s="1" t="e">
        <f aca="false">IF(COUNTIF($G$1:$G$17719,G18054&gt;0),0,INDEX($A$1:$A$17719,MATCH(G18054,$G$1:$G$17719,0)))</f>
        <v>#N/A</v>
      </c>
      <c r="C18054" s="1" t="str">
        <f aca="false">IF(H18054="",F18054,H18054)</f>
        <v>highest power solar, llc</v>
      </c>
      <c r="F18054" s="5"/>
      <c r="G18054" s="1" t="n">
        <v>63812</v>
      </c>
      <c r="H18054" s="1" t="s">
        <v>23055</v>
      </c>
      <c r="I18054" s="1" t="n">
        <v>63497</v>
      </c>
      <c r="J18054" s="1" t="s">
        <v>23055</v>
      </c>
      <c r="K18054" s="1" t="s">
        <v>22754</v>
      </c>
    </row>
    <row r="18055" customFormat="false" ht="15" hidden="false" customHeight="true" outlineLevel="0" collapsed="false">
      <c r="A18055" s="1" t="n">
        <f aca="false">IF(IFERROR((MATCH(G18055,$G$1:$G$17719,0)),0),INDEX($A$1:$A$17719,MATCH(G18055,$G$1:$G$17719,0)),MAX($A$2:$A18054)+1)</f>
        <v>13847</v>
      </c>
      <c r="B18055" s="1" t="e">
        <f aca="false">IF(COUNTIF($G$1:$G$17719,G18055&gt;0),0,INDEX($A$1:$A$17719,MATCH(G18055,$G$1:$G$17719,0)))</f>
        <v>#N/A</v>
      </c>
      <c r="C18055" s="1" t="str">
        <f aca="false">IF(H18055="",F18055,H18055)</f>
        <v>sanford solar</v>
      </c>
      <c r="F18055" s="5"/>
      <c r="G18055" s="1" t="n">
        <v>63667</v>
      </c>
      <c r="H18055" s="1" t="s">
        <v>23056</v>
      </c>
      <c r="I18055" s="1" t="n">
        <v>63374</v>
      </c>
      <c r="J18055" s="1" t="s">
        <v>23057</v>
      </c>
      <c r="K18055" s="1" t="s">
        <v>22754</v>
      </c>
    </row>
    <row r="18056" customFormat="false" ht="15" hidden="false" customHeight="true" outlineLevel="0" collapsed="false">
      <c r="A18056" s="1" t="n">
        <f aca="false">IF(IFERROR((MATCH(G18056,$G$1:$G$17719,0)),0),INDEX($A$1:$A$17719,MATCH(G18056,$G$1:$G$17719,0)),MAX($A$2:$A18055)+1)</f>
        <v>13848</v>
      </c>
      <c r="B18056" s="1" t="e">
        <f aca="false">IF(COUNTIF($G$1:$G$17719,G18056&gt;0),0,INDEX($A$1:$A$17719,MATCH(G18056,$G$1:$G$17719,0)))</f>
        <v>#N/A</v>
      </c>
      <c r="C18056" s="1" t="str">
        <f aca="false">IF(H18056="",F18056,H18056)</f>
        <v>bluestone solar</v>
      </c>
      <c r="F18056" s="5"/>
      <c r="G18056" s="1" t="n">
        <v>62950</v>
      </c>
      <c r="H18056" s="1" t="s">
        <v>23058</v>
      </c>
      <c r="I18056" s="1" t="n">
        <v>62805</v>
      </c>
      <c r="J18056" s="1" t="s">
        <v>23059</v>
      </c>
      <c r="K18056" s="1" t="s">
        <v>22754</v>
      </c>
    </row>
    <row r="18057" customFormat="false" ht="15" hidden="false" customHeight="true" outlineLevel="0" collapsed="false">
      <c r="A18057" s="1" t="n">
        <f aca="false">IF(IFERROR((MATCH(G18057,$G$1:$G$17719,0)),0),INDEX($A$1:$A$17719,MATCH(G18057,$G$1:$G$17719,0)),MAX($A$2:$A18056)+1)</f>
        <v>13849</v>
      </c>
      <c r="B18057" s="1" t="e">
        <f aca="false">IF(COUNTIF($G$1:$G$17719,G18057&gt;0),0,INDEX($A$1:$A$17719,MATCH(G18057,$G$1:$G$17719,0)))</f>
        <v>#N/A</v>
      </c>
      <c r="C18057" s="1" t="str">
        <f aca="false">IF(H18057="",F18057,H18057)</f>
        <v>whitehorn solar</v>
      </c>
      <c r="F18057" s="5"/>
      <c r="G18057" s="1" t="n">
        <v>62959</v>
      </c>
      <c r="H18057" s="1" t="s">
        <v>23060</v>
      </c>
      <c r="I18057" s="1" t="n">
        <v>62808</v>
      </c>
      <c r="J18057" s="1" t="s">
        <v>23061</v>
      </c>
      <c r="K18057" s="1" t="s">
        <v>22754</v>
      </c>
    </row>
    <row r="18058" customFormat="false" ht="15" hidden="false" customHeight="true" outlineLevel="0" collapsed="false">
      <c r="A18058" s="1" t="n">
        <f aca="false">IF(IFERROR((MATCH(G18058,$G$1:$G$17719,0)),0),INDEX($A$1:$A$17719,MATCH(G18058,$G$1:$G$17719,0)),MAX($A$2:$A18057)+1)</f>
        <v>13850</v>
      </c>
      <c r="B18058" s="1" t="e">
        <f aca="false">IF(COUNTIF($G$1:$G$17719,G18058&gt;0),0,INDEX($A$1:$A$17719,MATCH(G18058,$G$1:$G$17719,0)))</f>
        <v>#N/A</v>
      </c>
      <c r="C18058" s="1" t="str">
        <f aca="false">IF(H18058="",F18058,H18058)</f>
        <v>el sol bess</v>
      </c>
      <c r="F18058" s="5"/>
      <c r="G18058" s="1" t="n">
        <v>62964</v>
      </c>
      <c r="H18058" s="1" t="s">
        <v>23062</v>
      </c>
      <c r="I18058" s="1" t="n">
        <v>803</v>
      </c>
      <c r="J18058" s="1" t="s">
        <v>21095</v>
      </c>
      <c r="K18058" s="1" t="s">
        <v>22754</v>
      </c>
    </row>
    <row r="18059" customFormat="false" ht="15" hidden="false" customHeight="true" outlineLevel="0" collapsed="false">
      <c r="A18059" s="1" t="n">
        <f aca="false">IF(IFERROR((MATCH(G18059,$G$1:$G$17719,0)),0),INDEX($A$1:$A$17719,MATCH(G18059,$G$1:$G$17719,0)),MAX($A$2:$A18058)+1)</f>
        <v>13851</v>
      </c>
      <c r="B18059" s="1" t="e">
        <f aca="false">IF(COUNTIF($G$1:$G$17719,G18059&gt;0),0,INDEX($A$1:$A$17719,MATCH(G18059,$G$1:$G$17719,0)))</f>
        <v>#N/A</v>
      </c>
      <c r="C18059" s="1" t="str">
        <f aca="false">IF(H18059="",F18059,H18059)</f>
        <v>iris solar llc</v>
      </c>
      <c r="F18059" s="5"/>
      <c r="G18059" s="1" t="n">
        <v>63128</v>
      </c>
      <c r="H18059" s="1" t="s">
        <v>23063</v>
      </c>
      <c r="I18059" s="1" t="n">
        <v>62912</v>
      </c>
      <c r="J18059" s="1" t="s">
        <v>23063</v>
      </c>
      <c r="K18059" s="1" t="s">
        <v>22754</v>
      </c>
    </row>
    <row r="18060" customFormat="false" ht="15" hidden="false" customHeight="true" outlineLevel="0" collapsed="false">
      <c r="A18060" s="1" t="n">
        <f aca="false">IF(IFERROR((MATCH(G18060,$G$1:$G$17719,0)),0),INDEX($A$1:$A$17719,MATCH(G18060,$G$1:$G$17719,0)),MAX($A$2:$A18059)+1)</f>
        <v>13852</v>
      </c>
      <c r="B18060" s="1" t="e">
        <f aca="false">IF(COUNTIF($G$1:$G$17719,G18060&gt;0),0,INDEX($A$1:$A$17719,MATCH(G18060,$G$1:$G$17719,0)))</f>
        <v>#N/A</v>
      </c>
      <c r="C18060" s="1" t="str">
        <f aca="false">IF(H18060="",F18060,H18060)</f>
        <v>britton solar energy center</v>
      </c>
      <c r="F18060" s="5"/>
      <c r="G18060" s="1" t="n">
        <v>63579</v>
      </c>
      <c r="H18060" s="1" t="s">
        <v>23064</v>
      </c>
      <c r="I18060" s="1" t="n">
        <v>61156</v>
      </c>
      <c r="J18060" s="1" t="s">
        <v>23065</v>
      </c>
      <c r="K18060" s="1" t="s">
        <v>22754</v>
      </c>
    </row>
    <row r="18061" customFormat="false" ht="15" hidden="false" customHeight="true" outlineLevel="0" collapsed="false">
      <c r="A18061" s="1" t="n">
        <f aca="false">IF(IFERROR((MATCH(G18061,$G$1:$G$17719,0)),0),INDEX($A$1:$A$17719,MATCH(G18061,$G$1:$G$17719,0)),MAX($A$2:$A18060)+1)</f>
        <v>13853</v>
      </c>
      <c r="B18061" s="1" t="e">
        <f aca="false">IF(COUNTIF($G$1:$G$17719,G18061&gt;0),0,INDEX($A$1:$A$17719,MATCH(G18061,$G$1:$G$17719,0)))</f>
        <v>#N/A</v>
      </c>
      <c r="C18061" s="1" t="str">
        <f aca="false">IF(H18061="",F18061,H18061)</f>
        <v>palomino solar</v>
      </c>
      <c r="F18061" s="5"/>
      <c r="G18061" s="1" t="n">
        <v>63784</v>
      </c>
      <c r="H18061" s="1" t="s">
        <v>23066</v>
      </c>
      <c r="I18061" s="1" t="n">
        <v>63463</v>
      </c>
      <c r="J18061" s="1" t="s">
        <v>23067</v>
      </c>
      <c r="K18061" s="1" t="s">
        <v>22754</v>
      </c>
    </row>
    <row r="18062" customFormat="false" ht="15" hidden="false" customHeight="true" outlineLevel="0" collapsed="false">
      <c r="A18062" s="1" t="n">
        <f aca="false">IF(IFERROR((MATCH(G18062,$G$1:$G$17719,0)),0),INDEX($A$1:$A$17719,MATCH(G18062,$G$1:$G$17719,0)),MAX($A$2:$A18061)+1)</f>
        <v>13854</v>
      </c>
      <c r="B18062" s="1" t="e">
        <f aca="false">IF(COUNTIF($G$1:$G$17719,G18062&gt;0),0,INDEX($A$1:$A$17719,MATCH(G18062,$G$1:$G$17719,0)))</f>
        <v>#N/A</v>
      </c>
      <c r="C18062" s="1" t="str">
        <f aca="false">IF(H18062="",F18062,H18062)</f>
        <v>crossroads solar (pa)</v>
      </c>
      <c r="F18062" s="5"/>
      <c r="G18062" s="1" t="n">
        <v>63785</v>
      </c>
      <c r="H18062" s="1" t="s">
        <v>23068</v>
      </c>
      <c r="I18062" s="1" t="n">
        <v>63464</v>
      </c>
      <c r="J18062" s="1" t="s">
        <v>23069</v>
      </c>
      <c r="K18062" s="1" t="s">
        <v>22754</v>
      </c>
    </row>
    <row r="18063" customFormat="false" ht="15" hidden="false" customHeight="true" outlineLevel="0" collapsed="false">
      <c r="A18063" s="1" t="n">
        <f aca="false">IF(IFERROR((MATCH(G18063,$G$1:$G$17719,0)),0),INDEX($A$1:$A$17719,MATCH(G18063,$G$1:$G$17719,0)),MAX($A$2:$A18062)+1)</f>
        <v>13855</v>
      </c>
      <c r="B18063" s="1" t="e">
        <f aca="false">IF(COUNTIF($G$1:$G$17719,G18063&gt;0),0,INDEX($A$1:$A$17719,MATCH(G18063,$G$1:$G$17719,0)))</f>
        <v>#N/A</v>
      </c>
      <c r="C18063" s="1" t="str">
        <f aca="false">IF(H18063="",F18063,H18063)</f>
        <v>lick creek solar, llc</v>
      </c>
      <c r="F18063" s="5"/>
      <c r="G18063" s="1" t="n">
        <v>63811</v>
      </c>
      <c r="H18063" s="1" t="s">
        <v>23070</v>
      </c>
      <c r="I18063" s="1" t="n">
        <v>63496</v>
      </c>
      <c r="J18063" s="1" t="s">
        <v>23070</v>
      </c>
      <c r="K18063" s="1" t="s">
        <v>22754</v>
      </c>
    </row>
    <row r="18064" customFormat="false" ht="15" hidden="false" customHeight="true" outlineLevel="0" collapsed="false">
      <c r="A18064" s="1" t="n">
        <f aca="false">IF(IFERROR((MATCH(G18064,$G$1:$G$17719,0)),0),INDEX($A$1:$A$17719,MATCH(G18064,$G$1:$G$17719,0)),MAX($A$2:$A18063)+1)</f>
        <v>13856</v>
      </c>
      <c r="B18064" s="1" t="e">
        <f aca="false">IF(COUNTIF($G$1:$G$17719,G18064&gt;0),0,INDEX($A$1:$A$17719,MATCH(G18064,$G$1:$G$17719,0)))</f>
        <v>#N/A</v>
      </c>
      <c r="C18064" s="1" t="str">
        <f aca="false">IF(H18064="",F18064,H18064)</f>
        <v>partin solar</v>
      </c>
      <c r="F18064" s="5"/>
      <c r="G18064" s="1" t="n">
        <v>63827</v>
      </c>
      <c r="H18064" s="1" t="s">
        <v>23071</v>
      </c>
      <c r="I18064" s="1" t="n">
        <v>63502</v>
      </c>
      <c r="J18064" s="1" t="s">
        <v>23072</v>
      </c>
      <c r="K18064" s="1" t="s">
        <v>22754</v>
      </c>
    </row>
    <row r="18065" customFormat="false" ht="15" hidden="false" customHeight="true" outlineLevel="0" collapsed="false">
      <c r="A18065" s="1" t="n">
        <f aca="false">IF(IFERROR((MATCH(G18065,$G$1:$G$17719,0)),0),INDEX($A$1:$A$17719,MATCH(G18065,$G$1:$G$17719,0)),MAX($A$2:$A18064)+1)</f>
        <v>13857</v>
      </c>
      <c r="B18065" s="1" t="e">
        <f aca="false">IF(COUNTIF($G$1:$G$17719,G18065&gt;0),0,INDEX($A$1:$A$17719,MATCH(G18065,$G$1:$G$17719,0)))</f>
        <v>#N/A</v>
      </c>
      <c r="C18065" s="1" t="str">
        <f aca="false">IF(H18065="",F18065,H18065)</f>
        <v>raceway solar</v>
      </c>
      <c r="F18065" s="5"/>
      <c r="G18065" s="1" t="n">
        <v>63846</v>
      </c>
      <c r="H18065" s="1" t="s">
        <v>23073</v>
      </c>
      <c r="I18065" s="1" t="n">
        <v>63524</v>
      </c>
      <c r="J18065" s="1" t="s">
        <v>23074</v>
      </c>
      <c r="K18065" s="1" t="s">
        <v>22754</v>
      </c>
    </row>
    <row r="18066" customFormat="false" ht="15" hidden="false" customHeight="true" outlineLevel="0" collapsed="false">
      <c r="A18066" s="1" t="n">
        <f aca="false">IF(IFERROR((MATCH(G18066,$G$1:$G$17719,0)),0),INDEX($A$1:$A$17719,MATCH(G18066,$G$1:$G$17719,0)),MAX($A$2:$A18065)+1)</f>
        <v>13858</v>
      </c>
      <c r="B18066" s="1" t="e">
        <f aca="false">IF(COUNTIF($G$1:$G$17719,G18066&gt;0),0,INDEX($A$1:$A$17719,MATCH(G18066,$G$1:$G$17719,0)))</f>
        <v>#N/A</v>
      </c>
      <c r="C18066" s="1" t="str">
        <f aca="false">IF(H18066="",F18066,H18066)</f>
        <v>troy solar</v>
      </c>
      <c r="F18066" s="5"/>
      <c r="G18066" s="1" t="n">
        <v>63929</v>
      </c>
      <c r="H18066" s="1" t="s">
        <v>23075</v>
      </c>
      <c r="I18066" s="1" t="n">
        <v>17633</v>
      </c>
      <c r="J18066" s="1" t="s">
        <v>23076</v>
      </c>
      <c r="K18066" s="1" t="s">
        <v>22754</v>
      </c>
    </row>
    <row r="18067" customFormat="false" ht="15" hidden="false" customHeight="true" outlineLevel="0" collapsed="false">
      <c r="A18067" s="1" t="n">
        <f aca="false">IF(IFERROR((MATCH(G18067,$G$1:$G$17719,0)),0),INDEX($A$1:$A$17719,MATCH(G18067,$G$1:$G$17719,0)),MAX($A$2:$A18066)+1)</f>
        <v>13859</v>
      </c>
      <c r="B18067" s="1" t="e">
        <f aca="false">IF(COUNTIF($G$1:$G$17719,G18067&gt;0),0,INDEX($A$1:$A$17719,MATCH(G18067,$G$1:$G$17719,0)))</f>
        <v>#N/A</v>
      </c>
      <c r="C18067" s="1" t="str">
        <f aca="false">IF(H18067="",F18067,H18067)</f>
        <v>brightside</v>
      </c>
      <c r="F18067" s="5"/>
      <c r="G18067" s="1" t="n">
        <v>63223</v>
      </c>
      <c r="H18067" s="1" t="s">
        <v>23077</v>
      </c>
      <c r="I18067" s="1" t="n">
        <v>55983</v>
      </c>
      <c r="J18067" s="1" t="s">
        <v>22845</v>
      </c>
      <c r="K18067" s="1" t="s">
        <v>22754</v>
      </c>
    </row>
    <row r="18068" customFormat="false" ht="15" hidden="false" customHeight="true" outlineLevel="0" collapsed="false">
      <c r="A18068" s="1" t="n">
        <f aca="false">IF(IFERROR((MATCH(G18068,$G$1:$G$17719,0)),0),INDEX($A$1:$A$17719,MATCH(G18068,$G$1:$G$17719,0)),MAX($A$2:$A18067)+1)</f>
        <v>13860</v>
      </c>
      <c r="B18068" s="1" t="e">
        <f aca="false">IF(COUNTIF($G$1:$G$17719,G18068&gt;0),0,INDEX($A$1:$A$17719,MATCH(G18068,$G$1:$G$17719,0)))</f>
        <v>#N/A</v>
      </c>
      <c r="C18068" s="1" t="str">
        <f aca="false">IF(H18068="",F18068,H18068)</f>
        <v>corriedale wind energy</v>
      </c>
      <c r="F18068" s="5"/>
      <c r="G18068" s="1" t="n">
        <v>63436</v>
      </c>
      <c r="H18068" s="1" t="s">
        <v>23078</v>
      </c>
      <c r="I18068" s="1" t="n">
        <v>56771</v>
      </c>
      <c r="J18068" s="1" t="s">
        <v>23079</v>
      </c>
      <c r="K18068" s="1" t="s">
        <v>22754</v>
      </c>
    </row>
    <row r="18069" customFormat="false" ht="15" hidden="false" customHeight="true" outlineLevel="0" collapsed="false">
      <c r="A18069" s="1" t="n">
        <f aca="false">IF(IFERROR((MATCH(G18069,$G$1:$G$17719,0)),0),INDEX($A$1:$A$17719,MATCH(G18069,$G$1:$G$17719,0)),MAX($A$2:$A18068)+1)</f>
        <v>13861</v>
      </c>
      <c r="B18069" s="1" t="e">
        <f aca="false">IF(COUNTIF($G$1:$G$17719,G18069&gt;0),0,INDEX($A$1:$A$17719,MATCH(G18069,$G$1:$G$17719,0)))</f>
        <v>#N/A</v>
      </c>
      <c r="C18069" s="1" t="str">
        <f aca="false">IF(H18069="",F18069,H18069)</f>
        <v>camino solar</v>
      </c>
      <c r="F18069" s="5"/>
      <c r="G18069" s="1" t="n">
        <v>63508</v>
      </c>
      <c r="H18069" s="1" t="s">
        <v>23080</v>
      </c>
      <c r="I18069" s="1" t="n">
        <v>15399</v>
      </c>
      <c r="K18069" s="1" t="s">
        <v>22754</v>
      </c>
    </row>
    <row r="18070" customFormat="false" ht="15" hidden="false" customHeight="true" outlineLevel="0" collapsed="false">
      <c r="A18070" s="1" t="n">
        <f aca="false">IF(IFERROR((MATCH(G18070,$G$1:$G$17719,0)),0),INDEX($A$1:$A$17719,MATCH(G18070,$G$1:$G$17719,0)),MAX($A$2:$A18069)+1)</f>
        <v>13862</v>
      </c>
      <c r="B18070" s="1" t="e">
        <f aca="false">IF(COUNTIF($G$1:$G$17719,G18070&gt;0),0,INDEX($A$1:$A$17719,MATCH(G18070,$G$1:$G$17719,0)))</f>
        <v>#N/A</v>
      </c>
      <c r="C18070" s="1" t="str">
        <f aca="false">IF(H18070="",F18070,H18070)</f>
        <v>encino solar energy center</v>
      </c>
      <c r="F18070" s="5"/>
      <c r="G18070" s="1" t="n">
        <v>63860</v>
      </c>
      <c r="H18070" s="1" t="s">
        <v>23081</v>
      </c>
      <c r="I18070" s="1" t="n">
        <v>61156</v>
      </c>
      <c r="J18070" s="1" t="s">
        <v>23065</v>
      </c>
      <c r="K18070" s="1" t="s">
        <v>22754</v>
      </c>
    </row>
    <row r="18071" customFormat="false" ht="15" hidden="false" customHeight="true" outlineLevel="0" collapsed="false">
      <c r="A18071" s="1" t="n">
        <f aca="false">IF(IFERROR((MATCH(G18071,$G$1:$G$17719,0)),0),INDEX($A$1:$A$17719,MATCH(G18071,$G$1:$G$17719,0)),MAX($A$2:$A18070)+1)</f>
        <v>13863</v>
      </c>
      <c r="B18071" s="1" t="e">
        <f aca="false">IF(COUNTIF($G$1:$G$17719,G18071&gt;0),0,INDEX($A$1:$A$17719,MATCH(G18071,$G$1:$G$17719,0)))</f>
        <v>#N/A</v>
      </c>
      <c r="C18071" s="1" t="str">
        <f aca="false">IF(H18071="",F18071,H18071)</f>
        <v>grifton pv2</v>
      </c>
      <c r="F18071" s="5"/>
      <c r="G18071" s="1" t="n">
        <v>63568</v>
      </c>
      <c r="H18071" s="1" t="s">
        <v>23082</v>
      </c>
      <c r="I18071" s="1" t="n">
        <v>58970</v>
      </c>
      <c r="J18071" s="1" t="s">
        <v>20666</v>
      </c>
      <c r="K18071" s="1" t="s">
        <v>22754</v>
      </c>
    </row>
    <row r="18072" customFormat="false" ht="15" hidden="false" customHeight="true" outlineLevel="0" collapsed="false">
      <c r="A18072" s="1" t="n">
        <f aca="false">IF(IFERROR((MATCH(G18072,$G$1:$G$17719,0)),0),INDEX($A$1:$A$17719,MATCH(G18072,$G$1:$G$17719,0)),MAX($A$2:$A18071)+1)</f>
        <v>13864</v>
      </c>
      <c r="B18072" s="1" t="e">
        <f aca="false">IF(COUNTIF($G$1:$G$17719,G18072&gt;0),0,INDEX($A$1:$A$17719,MATCH(G18072,$G$1:$G$17719,0)))</f>
        <v>#N/A</v>
      </c>
      <c r="C18072" s="1" t="str">
        <f aca="false">IF(H18072="",F18072,H18072)</f>
        <v>oe_ga3</v>
      </c>
      <c r="F18072" s="5"/>
      <c r="G18072" s="1" t="n">
        <v>63350</v>
      </c>
      <c r="H18072" s="1" t="s">
        <v>23083</v>
      </c>
      <c r="I18072" s="1" t="n">
        <v>63114</v>
      </c>
      <c r="J18072" s="1" t="s">
        <v>23084</v>
      </c>
      <c r="K18072" s="1" t="s">
        <v>22754</v>
      </c>
    </row>
    <row r="18073" customFormat="false" ht="15" hidden="false" customHeight="true" outlineLevel="0" collapsed="false">
      <c r="A18073" s="1" t="n">
        <f aca="false">IF(IFERROR((MATCH(G18073,$G$1:$G$17719,0)),0),INDEX($A$1:$A$17719,MATCH(G18073,$G$1:$G$17719,0)),MAX($A$2:$A18072)+1)</f>
        <v>13865</v>
      </c>
      <c r="B18073" s="1" t="e">
        <f aca="false">IF(COUNTIF($G$1:$G$17719,G18073&gt;0),0,INDEX($A$1:$A$17719,MATCH(G18073,$G$1:$G$17719,0)))</f>
        <v>#N/A</v>
      </c>
      <c r="C18073" s="1" t="str">
        <f aca="false">IF(H18073="",F18073,H18073)</f>
        <v>durrance</v>
      </c>
      <c r="D18073" s="0" t="n">
        <v>157</v>
      </c>
      <c r="E18073" s="0" t="s">
        <v>132</v>
      </c>
      <c r="F18073" s="6" t="s">
        <v>23085</v>
      </c>
      <c r="G18073" s="1" t="n">
        <v>63495</v>
      </c>
      <c r="H18073" s="1" t="s">
        <v>23086</v>
      </c>
      <c r="I18073" s="1" t="n">
        <v>18454</v>
      </c>
      <c r="J18073" s="1" t="s">
        <v>20517</v>
      </c>
      <c r="K18073" s="1" t="s">
        <v>22754</v>
      </c>
    </row>
    <row r="18074" customFormat="false" ht="15" hidden="false" customHeight="true" outlineLevel="0" collapsed="false">
      <c r="A18074" s="1" t="n">
        <f aca="false">IF(IFERROR((MATCH(G18074,$G$1:$G$17719,0)),0),INDEX($A$1:$A$17719,MATCH(G18074,$G$1:$G$17719,0)),MAX($A$2:$A18073)+1)</f>
        <v>13866</v>
      </c>
      <c r="B18074" s="1" t="e">
        <f aca="false">IF(COUNTIF($G$1:$G$17719,G18074&gt;0),0,INDEX($A$1:$A$17719,MATCH(G18074,$G$1:$G$17719,0)))</f>
        <v>#N/A</v>
      </c>
      <c r="C18074" s="1" t="str">
        <f aca="false">IF(H18074="",F18074,H18074)</f>
        <v>bakeoven solar</v>
      </c>
      <c r="F18074" s="5"/>
      <c r="G18074" s="1" t="n">
        <v>63507</v>
      </c>
      <c r="H18074" s="1" t="s">
        <v>23087</v>
      </c>
      <c r="I18074" s="1" t="n">
        <v>15399</v>
      </c>
      <c r="K18074" s="1" t="s">
        <v>22754</v>
      </c>
    </row>
    <row r="18075" customFormat="false" ht="15" hidden="false" customHeight="true" outlineLevel="0" collapsed="false">
      <c r="A18075" s="1" t="n">
        <f aca="false">IF(IFERROR((MATCH(G18075,$G$1:$G$17719,0)),0),INDEX($A$1:$A$17719,MATCH(G18075,$G$1:$G$17719,0)),MAX($A$2:$A18074)+1)</f>
        <v>13867</v>
      </c>
      <c r="B18075" s="1" t="e">
        <f aca="false">IF(COUNTIF($G$1:$G$17719,G18075&gt;0),0,INDEX($A$1:$A$17719,MATCH(G18075,$G$1:$G$17719,0)))</f>
        <v>#N/A</v>
      </c>
      <c r="C18075" s="1" t="str">
        <f aca="false">IF(H18075="",F18075,H18075)</f>
        <v>sugar solar, llc</v>
      </c>
      <c r="F18075" s="5"/>
      <c r="G18075" s="1" t="n">
        <v>63807</v>
      </c>
      <c r="H18075" s="1" t="s">
        <v>23088</v>
      </c>
      <c r="I18075" s="1" t="n">
        <v>63493</v>
      </c>
      <c r="J18075" s="1" t="s">
        <v>23088</v>
      </c>
      <c r="K18075" s="1" t="s">
        <v>22754</v>
      </c>
    </row>
    <row r="18076" customFormat="false" ht="15" hidden="false" customHeight="true" outlineLevel="0" collapsed="false">
      <c r="A18076" s="1" t="n">
        <f aca="false">IF(IFERROR((MATCH(G18076,$G$1:$G$17719,0)),0),INDEX($A$1:$A$17719,MATCH(G18076,$G$1:$G$17719,0)),MAX($A$2:$A18075)+1)</f>
        <v>13868</v>
      </c>
      <c r="B18076" s="1" t="e">
        <f aca="false">IF(COUNTIF($G$1:$G$17719,G18076&gt;0),0,INDEX($A$1:$A$17719,MATCH(G18076,$G$1:$G$17719,0)))</f>
        <v>#N/A</v>
      </c>
      <c r="C18076" s="1" t="str">
        <f aca="false">IF(H18076="",F18076,H18076)</f>
        <v>kruger energy mantura solar, llc</v>
      </c>
      <c r="F18076" s="5"/>
      <c r="G18076" s="1" t="n">
        <v>63822</v>
      </c>
      <c r="H18076" s="1" t="s">
        <v>23089</v>
      </c>
      <c r="I18076" s="1" t="n">
        <v>63504</v>
      </c>
      <c r="J18076" s="1" t="s">
        <v>23089</v>
      </c>
      <c r="K18076" s="1" t="s">
        <v>22754</v>
      </c>
    </row>
    <row r="18077" customFormat="false" ht="15" hidden="false" customHeight="true" outlineLevel="0" collapsed="false">
      <c r="A18077" s="1" t="n">
        <f aca="false">IF(IFERROR((MATCH(G18077,$G$1:$G$17719,0)),0),INDEX($A$1:$A$17719,MATCH(G18077,$G$1:$G$17719,0)),MAX($A$2:$A18076)+1)</f>
        <v>13869</v>
      </c>
      <c r="B18077" s="1" t="e">
        <f aca="false">IF(COUNTIF($G$1:$G$17719,G18077&gt;0),0,INDEX($A$1:$A$17719,MATCH(G18077,$G$1:$G$17719,0)))</f>
        <v>#N/A</v>
      </c>
      <c r="C18077" s="1" t="str">
        <f aca="false">IF(H18077="",F18077,H18077)</f>
        <v>aes waikoloa solar hybrid</v>
      </c>
      <c r="F18077" s="5"/>
      <c r="G18077" s="1" t="n">
        <v>63900</v>
      </c>
      <c r="H18077" s="1" t="s">
        <v>23090</v>
      </c>
      <c r="I18077" s="1" t="n">
        <v>61012</v>
      </c>
      <c r="J18077" s="1" t="s">
        <v>23026</v>
      </c>
      <c r="K18077" s="1" t="s">
        <v>22754</v>
      </c>
    </row>
    <row r="18078" customFormat="false" ht="15" hidden="false" customHeight="true" outlineLevel="0" collapsed="false">
      <c r="A18078" s="1" t="n">
        <f aca="false">IF(IFERROR((MATCH(G18078,$G$1:$G$17719,0)),0),INDEX($A$1:$A$17719,MATCH(G18078,$G$1:$G$17719,0)),MAX($A$2:$A18077)+1)</f>
        <v>13870</v>
      </c>
      <c r="B18078" s="1" t="e">
        <f aca="false">IF(COUNTIF($G$1:$G$17719,G18078&gt;0),0,INDEX($A$1:$A$17719,MATCH(G18078,$G$1:$G$17719,0)))</f>
        <v>#N/A</v>
      </c>
      <c r="C18078" s="1" t="str">
        <f aca="false">IF(H18078="",F18078,H18078)</f>
        <v>turquoise nevada, llc</v>
      </c>
      <c r="F18078" s="5"/>
      <c r="G18078" s="1" t="n">
        <v>63906</v>
      </c>
      <c r="H18078" s="1" t="s">
        <v>23091</v>
      </c>
      <c r="I18078" s="1" t="n">
        <v>60025</v>
      </c>
      <c r="J18078" s="1" t="s">
        <v>21021</v>
      </c>
      <c r="K18078" s="1" t="s">
        <v>22754</v>
      </c>
    </row>
    <row r="18079" customFormat="false" ht="15" hidden="false" customHeight="true" outlineLevel="0" collapsed="false">
      <c r="A18079" s="1" t="n">
        <f aca="false">IF(IFERROR((MATCH(G18079,$G$1:$G$17719,0)),0),INDEX($A$1:$A$17719,MATCH(G18079,$G$1:$G$17719,0)),MAX($A$2:$A18078)+1)</f>
        <v>13871</v>
      </c>
      <c r="B18079" s="1" t="e">
        <f aca="false">IF(COUNTIF($G$1:$G$17719,G18079&gt;0),0,INDEX($A$1:$A$17719,MATCH(G18079,$G$1:$G$17719,0)))</f>
        <v>#N/A</v>
      </c>
      <c r="C18079" s="1" t="str">
        <f aca="false">IF(H18079="",F18079,H18079)</f>
        <v>otter creek solar</v>
      </c>
      <c r="F18079" s="5"/>
      <c r="G18079" s="1" t="n">
        <v>63909</v>
      </c>
      <c r="H18079" s="1" t="s">
        <v>23092</v>
      </c>
      <c r="I18079" s="1" t="n">
        <v>63574</v>
      </c>
      <c r="J18079" s="1" t="s">
        <v>23093</v>
      </c>
      <c r="K18079" s="1" t="s">
        <v>22754</v>
      </c>
    </row>
    <row r="18080" customFormat="false" ht="15" hidden="false" customHeight="true" outlineLevel="0" collapsed="false">
      <c r="A18080" s="1" t="n">
        <f aca="false">IF(IFERROR((MATCH(G18080,$G$1:$G$17719,0)),0),INDEX($A$1:$A$17719,MATCH(G18080,$G$1:$G$17719,0)),MAX($A$2:$A18079)+1)</f>
        <v>13872</v>
      </c>
      <c r="B18080" s="1" t="e">
        <f aca="false">IF(COUNTIF($G$1:$G$17719,G18080&gt;0),0,INDEX($A$1:$A$17719,MATCH(G18080,$G$1:$G$17719,0)))</f>
        <v>#N/A</v>
      </c>
      <c r="C18080" s="1" t="str">
        <f aca="false">IF(H18080="",F18080,H18080)</f>
        <v>cal flats bess</v>
      </c>
      <c r="F18080" s="5"/>
      <c r="G18080" s="1" t="n">
        <v>63930</v>
      </c>
      <c r="H18080" s="1" t="s">
        <v>23094</v>
      </c>
      <c r="I18080" s="1" t="n">
        <v>63600</v>
      </c>
      <c r="J18080" s="1" t="s">
        <v>23095</v>
      </c>
      <c r="K18080" s="1" t="s">
        <v>22754</v>
      </c>
    </row>
    <row r="18081" customFormat="false" ht="15" hidden="false" customHeight="true" outlineLevel="0" collapsed="false">
      <c r="A18081" s="1" t="n">
        <f aca="false">IF(IFERROR((MATCH(G18081,$G$1:$G$17719,0)),0),INDEX($A$1:$A$17719,MATCH(G18081,$G$1:$G$17719,0)),MAX($A$2:$A18080)+1)</f>
        <v>13873</v>
      </c>
      <c r="B18081" s="1" t="e">
        <f aca="false">IF(COUNTIF($G$1:$G$17719,G18081&gt;0),0,INDEX($A$1:$A$17719,MATCH(G18081,$G$1:$G$17719,0)))</f>
        <v>#N/A</v>
      </c>
      <c r="C18081" s="1" t="str">
        <f aca="false">IF(H18081="",F18081,H18081)</f>
        <v>tate &amp; lyle loudon plant</v>
      </c>
      <c r="F18081" s="5"/>
      <c r="G18081" s="1" t="n">
        <v>63632</v>
      </c>
      <c r="H18081" s="1" t="s">
        <v>23096</v>
      </c>
      <c r="I18081" s="1" t="n">
        <v>63346</v>
      </c>
      <c r="J18081" s="1" t="s">
        <v>23097</v>
      </c>
      <c r="K18081" s="1" t="s">
        <v>22754</v>
      </c>
    </row>
    <row r="18082" customFormat="false" ht="15" hidden="false" customHeight="true" outlineLevel="0" collapsed="false">
      <c r="A18082" s="1" t="n">
        <f aca="false">IF(IFERROR((MATCH(G18082,$G$1:$G$17719,0)),0),INDEX($A$1:$A$17719,MATCH(G18082,$G$1:$G$17719,0)),MAX($A$2:$A18081)+1)</f>
        <v>13874</v>
      </c>
      <c r="B18082" s="1" t="e">
        <f aca="false">IF(COUNTIF($G$1:$G$17719,G18082&gt;0),0,INDEX($A$1:$A$17719,MATCH(G18082,$G$1:$G$17719,0)))</f>
        <v>#N/A</v>
      </c>
      <c r="C18082" s="1" t="str">
        <f aca="false">IF(H18082="",F18082,H18082)</f>
        <v>point wind</v>
      </c>
      <c r="F18082" s="5"/>
      <c r="G18082" s="1" t="n">
        <v>63482</v>
      </c>
      <c r="H18082" s="1" t="s">
        <v>23098</v>
      </c>
      <c r="I18082" s="1" t="n">
        <v>63224</v>
      </c>
      <c r="J18082" s="1" t="s">
        <v>23099</v>
      </c>
      <c r="K18082" s="1" t="s">
        <v>22754</v>
      </c>
    </row>
    <row r="18083" customFormat="false" ht="15" hidden="false" customHeight="true" outlineLevel="0" collapsed="false">
      <c r="A18083" s="1" t="n">
        <f aca="false">IF(IFERROR((MATCH(G18083,$G$1:$G$17719,0)),0),INDEX($A$1:$A$17719,MATCH(G18083,$G$1:$G$17719,0)),MAX($A$2:$A18082)+1)</f>
        <v>13875</v>
      </c>
      <c r="B18083" s="1" t="e">
        <f aca="false">IF(COUNTIF($G$1:$G$17719,G18083&gt;0),0,INDEX($A$1:$A$17719,MATCH(G18083,$G$1:$G$17719,0)))</f>
        <v>#N/A</v>
      </c>
      <c r="C18083" s="1" t="str">
        <f aca="false">IF(H18083="",F18083,H18083)</f>
        <v>hawtree solar</v>
      </c>
      <c r="F18083" s="5"/>
      <c r="G18083" s="1" t="n">
        <v>62951</v>
      </c>
      <c r="H18083" s="1" t="s">
        <v>23100</v>
      </c>
      <c r="I18083" s="1" t="n">
        <v>62807</v>
      </c>
      <c r="J18083" s="1" t="s">
        <v>23101</v>
      </c>
      <c r="K18083" s="1" t="s">
        <v>22754</v>
      </c>
    </row>
    <row r="18084" customFormat="false" ht="15" hidden="false" customHeight="true" outlineLevel="0" collapsed="false">
      <c r="A18084" s="1" t="n">
        <f aca="false">IF(IFERROR((MATCH(G18084,$G$1:$G$17719,0)),0),INDEX($A$1:$A$17719,MATCH(G18084,$G$1:$G$17719,0)),MAX($A$2:$A18083)+1)</f>
        <v>13876</v>
      </c>
      <c r="B18084" s="1" t="e">
        <f aca="false">IF(COUNTIF($G$1:$G$17719,G18084&gt;0),0,INDEX($A$1:$A$17719,MATCH(G18084,$G$1:$G$17719,0)))</f>
        <v>#N/A</v>
      </c>
      <c r="C18084" s="1" t="str">
        <f aca="false">IF(H18084="",F18084,H18084)</f>
        <v>lily solar</v>
      </c>
      <c r="F18084" s="5"/>
      <c r="G18084" s="1" t="n">
        <v>63548</v>
      </c>
      <c r="H18084" s="1" t="s">
        <v>23102</v>
      </c>
      <c r="I18084" s="1" t="n">
        <v>57354</v>
      </c>
      <c r="J18084" s="1" t="s">
        <v>23103</v>
      </c>
      <c r="K18084" s="1" t="s">
        <v>22754</v>
      </c>
    </row>
    <row r="18085" customFormat="false" ht="15" hidden="false" customHeight="true" outlineLevel="0" collapsed="false">
      <c r="A18085" s="1" t="n">
        <f aca="false">IF(IFERROR((MATCH(G18085,$G$1:$G$17719,0)),0),INDEX($A$1:$A$17719,MATCH(G18085,$G$1:$G$17719,0)),MAX($A$2:$A18084)+1)</f>
        <v>13877</v>
      </c>
      <c r="B18085" s="1" t="e">
        <f aca="false">IF(COUNTIF($G$1:$G$17719,G18085&gt;0),0,INDEX($A$1:$A$17719,MATCH(G18085,$G$1:$G$17719,0)))</f>
        <v>#N/A</v>
      </c>
      <c r="C18085" s="1" t="str">
        <f aca="false">IF(H18085="",F18085,H18085)</f>
        <v>titan solar 1 (ca)</v>
      </c>
      <c r="F18085" s="5"/>
      <c r="G18085" s="1" t="n">
        <v>63932</v>
      </c>
      <c r="H18085" s="1" t="s">
        <v>23104</v>
      </c>
      <c r="I18085" s="1" t="n">
        <v>63602</v>
      </c>
      <c r="J18085" s="1" t="s">
        <v>23105</v>
      </c>
      <c r="K18085" s="1" t="s">
        <v>22754</v>
      </c>
    </row>
    <row r="18086" customFormat="false" ht="15" hidden="false" customHeight="true" outlineLevel="0" collapsed="false">
      <c r="A18086" s="1" t="n">
        <f aca="false">IF(IFERROR((MATCH(G18086,$G$1:$G$17719,0)),0),INDEX($A$1:$A$17719,MATCH(G18086,$G$1:$G$17719,0)),MAX($A$2:$A18085)+1)</f>
        <v>13878</v>
      </c>
      <c r="B18086" s="1" t="e">
        <f aca="false">IF(COUNTIF($G$1:$G$17719,G18086&gt;0),0,INDEX($A$1:$A$17719,MATCH(G18086,$G$1:$G$17719,0)))</f>
        <v>#N/A</v>
      </c>
      <c r="C18086" s="1" t="str">
        <f aca="false">IF(H18086="",F18086,H18086)</f>
        <v>millican solar energy llc</v>
      </c>
      <c r="F18086" s="5"/>
      <c r="G18086" s="1" t="n">
        <v>63050</v>
      </c>
      <c r="H18086" s="1" t="s">
        <v>23106</v>
      </c>
      <c r="I18086" s="1" t="n">
        <v>49893</v>
      </c>
      <c r="J18086" s="1" t="s">
        <v>11655</v>
      </c>
      <c r="K18086" s="1" t="s">
        <v>22754</v>
      </c>
    </row>
    <row r="18087" customFormat="false" ht="15" hidden="false" customHeight="true" outlineLevel="0" collapsed="false">
      <c r="A18087" s="1" t="n">
        <f aca="false">IF(IFERROR((MATCH(G18087,$G$1:$G$17719,0)),0),INDEX($A$1:$A$17719,MATCH(G18087,$G$1:$G$17719,0)),MAX($A$2:$A18086)+1)</f>
        <v>13879</v>
      </c>
      <c r="B18087" s="1" t="e">
        <f aca="false">IF(COUNTIF($G$1:$G$17719,G18087&gt;0),0,INDEX($A$1:$A$17719,MATCH(G18087,$G$1:$G$17719,0)))</f>
        <v>#N/A</v>
      </c>
      <c r="C18087" s="1" t="str">
        <f aca="false">IF(H18087="",F18087,H18087)</f>
        <v>midlands</v>
      </c>
      <c r="F18087" s="5"/>
      <c r="G18087" s="1" t="n">
        <v>63839</v>
      </c>
      <c r="H18087" s="1" t="s">
        <v>23107</v>
      </c>
      <c r="I18087" s="1" t="n">
        <v>61060</v>
      </c>
      <c r="J18087" s="1" t="s">
        <v>22942</v>
      </c>
      <c r="K18087" s="1" t="s">
        <v>22754</v>
      </c>
    </row>
    <row r="18088" customFormat="false" ht="15" hidden="false" customHeight="true" outlineLevel="0" collapsed="false">
      <c r="A18088" s="1" t="n">
        <f aca="false">IF(IFERROR((MATCH(G18088,$G$1:$G$17719,0)),0),INDEX($A$1:$A$17719,MATCH(G18088,$G$1:$G$17719,0)),MAX($A$2:$A18087)+1)</f>
        <v>13880</v>
      </c>
      <c r="B18088" s="1" t="e">
        <f aca="false">IF(COUNTIF($G$1:$G$17719,G18088&gt;0),0,INDEX($A$1:$A$17719,MATCH(G18088,$G$1:$G$17719,0)))</f>
        <v>#N/A</v>
      </c>
      <c r="C18088" s="1" t="str">
        <f aca="false">IF(H18088="",F18088,H18088)</f>
        <v>fairbanks wind park</v>
      </c>
      <c r="F18088" s="5"/>
      <c r="G18088" s="1" t="n">
        <v>63600</v>
      </c>
      <c r="H18088" s="1" t="s">
        <v>23108</v>
      </c>
      <c r="I18088" s="1" t="n">
        <v>5109</v>
      </c>
      <c r="K18088" s="1" t="s">
        <v>22754</v>
      </c>
    </row>
    <row r="18089" customFormat="false" ht="15" hidden="false" customHeight="true" outlineLevel="0" collapsed="false">
      <c r="A18089" s="1" t="n">
        <f aca="false">IF(IFERROR((MATCH(G18089,$G$1:$G$17719,0)),0),INDEX($A$1:$A$17719,MATCH(G18089,$G$1:$G$17719,0)),MAX($A$2:$A18088)+1)</f>
        <v>13881</v>
      </c>
      <c r="B18089" s="1" t="e">
        <f aca="false">IF(COUNTIF($G$1:$G$17719,G18089&gt;0),0,INDEX($A$1:$A$17719,MATCH(G18089,$G$1:$G$17719,0)))</f>
        <v>#N/A</v>
      </c>
      <c r="C18089" s="1" t="str">
        <f aca="false">IF(H18089="",F18089,H18089)</f>
        <v>weaver wind</v>
      </c>
      <c r="F18089" s="5"/>
      <c r="G18089" s="1" t="n">
        <v>63132</v>
      </c>
      <c r="H18089" s="1" t="s">
        <v>23109</v>
      </c>
      <c r="I18089" s="1" t="n">
        <v>61219</v>
      </c>
      <c r="J18089" s="1" t="s">
        <v>23110</v>
      </c>
      <c r="K18089" s="1" t="s">
        <v>22754</v>
      </c>
    </row>
    <row r="18090" customFormat="false" ht="15" hidden="false" customHeight="true" outlineLevel="0" collapsed="false">
      <c r="A18090" s="1" t="n">
        <f aca="false">IF(IFERROR((MATCH(G18090,$G$1:$G$17719,0)),0),INDEX($A$1:$A$17719,MATCH(G18090,$G$1:$G$17719,0)),MAX($A$2:$A18089)+1)</f>
        <v>13882</v>
      </c>
      <c r="B18090" s="1" t="e">
        <f aca="false">IF(COUNTIF($G$1:$G$17719,G18090&gt;0),0,INDEX($A$1:$A$17719,MATCH(G18090,$G$1:$G$17719,0)))</f>
        <v>#N/A</v>
      </c>
      <c r="C18090" s="1" t="str">
        <f aca="false">IF(H18090="",F18090,H18090)</f>
        <v>discovery solar center</v>
      </c>
      <c r="F18090" s="5"/>
      <c r="G18090" s="1" t="n">
        <v>63109</v>
      </c>
      <c r="H18090" s="1" t="s">
        <v>23111</v>
      </c>
      <c r="I18090" s="1" t="n">
        <v>6452</v>
      </c>
      <c r="J18090" s="1" t="s">
        <v>15369</v>
      </c>
      <c r="K18090" s="1" t="s">
        <v>22754</v>
      </c>
    </row>
    <row r="18091" customFormat="false" ht="15" hidden="false" customHeight="true" outlineLevel="0" collapsed="false">
      <c r="A18091" s="1" t="n">
        <f aca="false">IF(IFERROR((MATCH(G18091,$G$1:$G$17719,0)),0),INDEX($A$1:$A$17719,MATCH(G18091,$G$1:$G$17719,0)),MAX($A$2:$A18090)+1)</f>
        <v>13883</v>
      </c>
      <c r="B18091" s="1" t="e">
        <f aca="false">IF(COUNTIF($G$1:$G$17719,G18091&gt;0),0,INDEX($A$1:$A$17719,MATCH(G18091,$G$1:$G$17719,0)))</f>
        <v>#N/A</v>
      </c>
      <c r="C18091" s="1" t="str">
        <f aca="false">IF(H18091="",F18091,H18091)</f>
        <v>sabal palm solar center</v>
      </c>
      <c r="F18091" s="5"/>
      <c r="G18091" s="1" t="n">
        <v>63110</v>
      </c>
      <c r="H18091" s="1" t="s">
        <v>23112</v>
      </c>
      <c r="I18091" s="1" t="n">
        <v>6452</v>
      </c>
      <c r="J18091" s="1" t="s">
        <v>15369</v>
      </c>
      <c r="K18091" s="1" t="s">
        <v>22754</v>
      </c>
    </row>
    <row r="18092" customFormat="false" ht="15" hidden="false" customHeight="true" outlineLevel="0" collapsed="false">
      <c r="A18092" s="1" t="n">
        <f aca="false">IF(IFERROR((MATCH(G18092,$G$1:$G$17719,0)),0),INDEX($A$1:$A$17719,MATCH(G18092,$G$1:$G$17719,0)),MAX($A$2:$A18091)+1)</f>
        <v>13884</v>
      </c>
      <c r="B18092" s="1" t="e">
        <f aca="false">IF(COUNTIF($G$1:$G$17719,G18092&gt;0),0,INDEX($A$1:$A$17719,MATCH(G18092,$G$1:$G$17719,0)))</f>
        <v>#N/A</v>
      </c>
      <c r="C18092" s="1" t="str">
        <f aca="false">IF(H18092="",F18092,H18092)</f>
        <v>harmony solar</v>
      </c>
      <c r="F18092" s="5"/>
      <c r="G18092" s="1" t="n">
        <v>63582</v>
      </c>
      <c r="H18092" s="1" t="s">
        <v>23113</v>
      </c>
      <c r="I18092" s="1" t="n">
        <v>63292</v>
      </c>
      <c r="J18092" s="1" t="s">
        <v>23114</v>
      </c>
      <c r="K18092" s="1" t="s">
        <v>22754</v>
      </c>
    </row>
    <row r="18093" customFormat="false" ht="15" hidden="false" customHeight="true" outlineLevel="0" collapsed="false">
      <c r="A18093" s="1" t="n">
        <f aca="false">IF(IFERROR((MATCH(G18093,$G$1:$G$17719,0)),0),INDEX($A$1:$A$17719,MATCH(G18093,$G$1:$G$17719,0)),MAX($A$2:$A18092)+1)</f>
        <v>13885</v>
      </c>
      <c r="B18093" s="1" t="e">
        <f aca="false">IF(COUNTIF($G$1:$G$17719,G18093&gt;0),0,INDEX($A$1:$A$17719,MATCH(G18093,$G$1:$G$17719,0)))</f>
        <v>#N/A</v>
      </c>
      <c r="C18093" s="1" t="str">
        <f aca="false">IF(H18093="",F18093,H18093)</f>
        <v>taylor creek solar</v>
      </c>
      <c r="F18093" s="5"/>
      <c r="G18093" s="1" t="n">
        <v>63583</v>
      </c>
      <c r="H18093" s="1" t="s">
        <v>23115</v>
      </c>
      <c r="I18093" s="1" t="n">
        <v>63290</v>
      </c>
      <c r="J18093" s="1" t="s">
        <v>23116</v>
      </c>
      <c r="K18093" s="1" t="s">
        <v>22754</v>
      </c>
    </row>
    <row r="18094" customFormat="false" ht="15" hidden="false" customHeight="true" outlineLevel="0" collapsed="false">
      <c r="A18094" s="1" t="n">
        <f aca="false">IF(IFERROR((MATCH(G18094,$G$1:$G$17719,0)),0),INDEX($A$1:$A$17719,MATCH(G18094,$G$1:$G$17719,0)),MAX($A$2:$A18093)+1)</f>
        <v>13886</v>
      </c>
      <c r="B18094" s="1" t="e">
        <f aca="false">IF(COUNTIF($G$1:$G$17719,G18094&gt;0),0,INDEX($A$1:$A$17719,MATCH(G18094,$G$1:$G$17719,0)))</f>
        <v>#N/A</v>
      </c>
      <c r="C18094" s="1" t="str">
        <f aca="false">IF(H18094="",F18094,H18094)</f>
        <v>gulf power blue indigo energy</v>
      </c>
      <c r="D18094" s="0" t="n">
        <v>296</v>
      </c>
      <c r="E18094" s="0" t="s">
        <v>422</v>
      </c>
      <c r="F18094" s="0" t="s">
        <v>23117</v>
      </c>
      <c r="G18094" s="1" t="n">
        <v>63754</v>
      </c>
      <c r="H18094" s="1" t="s">
        <v>23118</v>
      </c>
      <c r="I18094" s="1" t="n">
        <v>7801</v>
      </c>
      <c r="J18094" s="1" t="s">
        <v>23119</v>
      </c>
      <c r="K18094" s="1" t="s">
        <v>22754</v>
      </c>
    </row>
    <row r="18095" customFormat="false" ht="15" hidden="false" customHeight="true" outlineLevel="0" collapsed="false">
      <c r="A18095" s="1" t="n">
        <f aca="false">IF(IFERROR((MATCH(G18095,$G$1:$G$17719,0)),0),INDEX($A$1:$A$17719,MATCH(G18095,$G$1:$G$17719,0)),MAX($A$2:$A18094)+1)</f>
        <v>13887</v>
      </c>
      <c r="B18095" s="1" t="e">
        <f aca="false">IF(COUNTIF($G$1:$G$17719,G18095&gt;0),0,INDEX($A$1:$A$17719,MATCH(G18095,$G$1:$G$17719,0)))</f>
        <v>#N/A</v>
      </c>
      <c r="C18095" s="1" t="str">
        <f aca="false">IF(H18095="",F18095,H18095)</f>
        <v>santa fe solar power plant</v>
      </c>
      <c r="F18095" s="5"/>
      <c r="G18095" s="1" t="n">
        <v>63517</v>
      </c>
      <c r="H18095" s="1" t="s">
        <v>23120</v>
      </c>
      <c r="I18095" s="1" t="n">
        <v>6455</v>
      </c>
      <c r="K18095" s="1" t="s">
        <v>22754</v>
      </c>
    </row>
    <row r="18096" customFormat="false" ht="15" hidden="false" customHeight="true" outlineLevel="0" collapsed="false">
      <c r="A18096" s="1" t="n">
        <f aca="false">IF(IFERROR((MATCH(G18096,$G$1:$G$17719,0)),0),INDEX($A$1:$A$17719,MATCH(G18096,$G$1:$G$17719,0)),MAX($A$2:$A18095)+1)</f>
        <v>13888</v>
      </c>
      <c r="B18096" s="1" t="e">
        <f aca="false">IF(COUNTIF($G$1:$G$17719,G18096&gt;0),0,INDEX($A$1:$A$17719,MATCH(G18096,$G$1:$G$17719,0)))</f>
        <v>#N/A</v>
      </c>
      <c r="C18096" s="1" t="str">
        <f aca="false">IF(H18096="",F18096,H18096)</f>
        <v>twin rivers solar power plant</v>
      </c>
      <c r="F18096" s="5"/>
      <c r="G18096" s="1" t="n">
        <v>63518</v>
      </c>
      <c r="H18096" s="1" t="s">
        <v>23121</v>
      </c>
      <c r="I18096" s="1" t="n">
        <v>6455</v>
      </c>
      <c r="K18096" s="1" t="s">
        <v>22754</v>
      </c>
    </row>
    <row r="18097" customFormat="false" ht="15" hidden="false" customHeight="true" outlineLevel="0" collapsed="false">
      <c r="A18097" s="1" t="n">
        <f aca="false">IF(IFERROR((MATCH(G18097,$G$1:$G$17719,0)),0),INDEX($A$1:$A$17719,MATCH(G18097,$G$1:$G$17719,0)),MAX($A$2:$A18096)+1)</f>
        <v>13889</v>
      </c>
      <c r="B18097" s="1" t="e">
        <f aca="false">IF(COUNTIF($G$1:$G$17719,G18097&gt;0),0,INDEX($A$1:$A$17719,MATCH(G18097,$G$1:$G$17719,0)))</f>
        <v>#N/A</v>
      </c>
      <c r="C18097" s="1" t="str">
        <f aca="false">IF(H18097="",F18097,H18097)</f>
        <v>cabin point solar center</v>
      </c>
      <c r="F18097" s="5"/>
      <c r="G18097" s="1" t="n">
        <v>63134</v>
      </c>
      <c r="H18097" s="1" t="s">
        <v>23122</v>
      </c>
      <c r="I18097" s="1" t="n">
        <v>62920</v>
      </c>
      <c r="J18097" s="1" t="s">
        <v>23123</v>
      </c>
      <c r="K18097" s="1" t="s">
        <v>22754</v>
      </c>
    </row>
    <row r="18098" customFormat="false" ht="15" hidden="false" customHeight="true" outlineLevel="0" collapsed="false">
      <c r="A18098" s="1" t="n">
        <f aca="false">IF(IFERROR((MATCH(G18098,$G$1:$G$17719,0)),0),INDEX($A$1:$A$17719,MATCH(G18098,$G$1:$G$17719,0)),MAX($A$2:$A18097)+1)</f>
        <v>13890</v>
      </c>
      <c r="B18098" s="1" t="e">
        <f aca="false">IF(COUNTIF($G$1:$G$17719,G18098&gt;0),0,INDEX($A$1:$A$17719,MATCH(G18098,$G$1:$G$17719,0)))</f>
        <v>#N/A</v>
      </c>
      <c r="C18098" s="1" t="str">
        <f aca="false">IF(H18098="",F18098,H18098)</f>
        <v>huntley</v>
      </c>
      <c r="F18098" s="5"/>
      <c r="G18098" s="1" t="n">
        <v>63271</v>
      </c>
      <c r="H18098" s="1" t="s">
        <v>19099</v>
      </c>
      <c r="I18098" s="1" t="n">
        <v>61060</v>
      </c>
      <c r="J18098" s="1" t="s">
        <v>22942</v>
      </c>
      <c r="K18098" s="1" t="s">
        <v>22754</v>
      </c>
    </row>
    <row r="18099" customFormat="false" ht="15" hidden="false" customHeight="true" outlineLevel="0" collapsed="false">
      <c r="A18099" s="1" t="n">
        <f aca="false">IF(IFERROR((MATCH(G18099,$G$1:$G$17719,0)),0),INDEX($A$1:$A$17719,MATCH(G18099,$G$1:$G$17719,0)),MAX($A$2:$A18098)+1)</f>
        <v>13891</v>
      </c>
      <c r="B18099" s="1" t="e">
        <f aca="false">IF(COUNTIF($G$1:$G$17719,G18099&gt;0),0,INDEX($A$1:$A$17719,MATCH(G18099,$G$1:$G$17719,0)))</f>
        <v>#N/A</v>
      </c>
      <c r="C18099" s="1" t="str">
        <f aca="false">IF(H18099="",F18099,H18099)</f>
        <v>westminister nc</v>
      </c>
      <c r="F18099" s="5"/>
      <c r="G18099" s="1" t="n">
        <v>63567</v>
      </c>
      <c r="H18099" s="1" t="s">
        <v>23124</v>
      </c>
      <c r="I18099" s="1" t="n">
        <v>58970</v>
      </c>
      <c r="J18099" s="1" t="s">
        <v>20666</v>
      </c>
      <c r="K18099" s="1" t="s">
        <v>22754</v>
      </c>
    </row>
    <row r="18100" customFormat="false" ht="15" hidden="false" customHeight="true" outlineLevel="0" collapsed="false">
      <c r="A18100" s="1" t="n">
        <f aca="false">IF(IFERROR((MATCH(G18100,$G$1:$G$17719,0)),0),INDEX($A$1:$A$17719,MATCH(G18100,$G$1:$G$17719,0)),MAX($A$2:$A18099)+1)</f>
        <v>13892</v>
      </c>
      <c r="B18100" s="1" t="e">
        <f aca="false">IF(COUNTIF($G$1:$G$17719,G18100&gt;0),0,INDEX($A$1:$A$17719,MATCH(G18100,$G$1:$G$17719,0)))</f>
        <v>#N/A</v>
      </c>
      <c r="C18100" s="1" t="str">
        <f aca="false">IF(H18100="",F18100,H18100)</f>
        <v>allora solar, llc</v>
      </c>
      <c r="F18100" s="5"/>
      <c r="G18100" s="1" t="n">
        <v>63808</v>
      </c>
      <c r="H18100" s="1" t="s">
        <v>23125</v>
      </c>
      <c r="I18100" s="1" t="n">
        <v>63494</v>
      </c>
      <c r="J18100" s="1" t="s">
        <v>23125</v>
      </c>
      <c r="K18100" s="1" t="s">
        <v>22754</v>
      </c>
    </row>
    <row r="18101" customFormat="false" ht="15" hidden="false" customHeight="true" outlineLevel="0" collapsed="false">
      <c r="A18101" s="1" t="n">
        <f aca="false">IF(IFERROR((MATCH(G18101,$G$1:$G$17719,0)),0),INDEX($A$1:$A$17719,MATCH(G18101,$G$1:$G$17719,0)),MAX($A$2:$A18100)+1)</f>
        <v>13893</v>
      </c>
      <c r="B18101" s="1" t="e">
        <f aca="false">IF(COUNTIF($G$1:$G$17719,G18101&gt;0),0,INDEX($A$1:$A$17719,MATCH(G18101,$G$1:$G$17719,0)))</f>
        <v>#N/A</v>
      </c>
      <c r="C18101" s="1" t="str">
        <f aca="false">IF(H18101="",F18101,H18101)</f>
        <v>centerfield cooper solar, llc</v>
      </c>
      <c r="F18101" s="5"/>
      <c r="G18101" s="1" t="n">
        <v>63810</v>
      </c>
      <c r="H18101" s="1" t="s">
        <v>23126</v>
      </c>
      <c r="I18101" s="1" t="n">
        <v>63495</v>
      </c>
      <c r="J18101" s="1" t="s">
        <v>23126</v>
      </c>
      <c r="K18101" s="1" t="s">
        <v>22754</v>
      </c>
    </row>
    <row r="18102" customFormat="false" ht="15" hidden="false" customHeight="true" outlineLevel="0" collapsed="false">
      <c r="A18102" s="1" t="n">
        <f aca="false">IF(IFERROR((MATCH(G18102,$G$1:$G$17719,0)),0),INDEX($A$1:$A$17719,MATCH(G18102,$G$1:$G$17719,0)),MAX($A$2:$A18101)+1)</f>
        <v>13894</v>
      </c>
      <c r="B18102" s="1" t="e">
        <f aca="false">IF(COUNTIF($G$1:$G$17719,G18102&gt;0),0,INDEX($A$1:$A$17719,MATCH(G18102,$G$1:$G$17719,0)))</f>
        <v>#N/A</v>
      </c>
      <c r="C18102" s="1" t="str">
        <f aca="false">IF(H18102="",F18102,H18102)</f>
        <v>gunsight solar, llc</v>
      </c>
      <c r="F18102" s="5"/>
      <c r="G18102" s="1" t="n">
        <v>63813</v>
      </c>
      <c r="H18102" s="1" t="s">
        <v>23127</v>
      </c>
      <c r="I18102" s="1" t="n">
        <v>63499</v>
      </c>
      <c r="J18102" s="1" t="s">
        <v>23127</v>
      </c>
      <c r="K18102" s="1" t="s">
        <v>22754</v>
      </c>
    </row>
    <row r="18103" customFormat="false" ht="15" hidden="false" customHeight="true" outlineLevel="0" collapsed="false">
      <c r="A18103" s="1" t="n">
        <f aca="false">IF(IFERROR((MATCH(G18103,$G$1:$G$17719,0)),0),INDEX($A$1:$A$17719,MATCH(G18103,$G$1:$G$17719,0)),MAX($A$2:$A18102)+1)</f>
        <v>13895</v>
      </c>
      <c r="B18103" s="1" t="e">
        <f aca="false">IF(COUNTIF($G$1:$G$17719,G18103&gt;0),0,INDEX($A$1:$A$17719,MATCH(G18103,$G$1:$G$17719,0)))</f>
        <v>#N/A</v>
      </c>
      <c r="C18103" s="1" t="str">
        <f aca="false">IF(H18103="",F18103,H18103)</f>
        <v>trent river solar, llc</v>
      </c>
      <c r="F18103" s="5"/>
      <c r="G18103" s="1" t="n">
        <v>63842</v>
      </c>
      <c r="H18103" s="1" t="s">
        <v>23128</v>
      </c>
      <c r="I18103" s="1" t="n">
        <v>63519</v>
      </c>
      <c r="J18103" s="1" t="s">
        <v>23128</v>
      </c>
      <c r="K18103" s="1" t="s">
        <v>22754</v>
      </c>
    </row>
    <row r="18104" customFormat="false" ht="15" hidden="false" customHeight="true" outlineLevel="0" collapsed="false">
      <c r="A18104" s="1" t="n">
        <f aca="false">IF(IFERROR((MATCH(G18104,$G$1:$G$17719,0)),0),INDEX($A$1:$A$17719,MATCH(G18104,$G$1:$G$17719,0)),MAX($A$2:$A18103)+1)</f>
        <v>13896</v>
      </c>
      <c r="B18104" s="1" t="e">
        <f aca="false">IF(COUNTIF($G$1:$G$17719,G18104&gt;0),0,INDEX($A$1:$A$17719,MATCH(G18104,$G$1:$G$17719,0)))</f>
        <v>#N/A</v>
      </c>
      <c r="C18104" s="1" t="str">
        <f aca="false">IF(H18104="",F18104,H18104)</f>
        <v>lone tree wind, llc</v>
      </c>
      <c r="F18104" s="5"/>
      <c r="G18104" s="1" t="n">
        <v>63251</v>
      </c>
      <c r="H18104" s="1" t="s">
        <v>23129</v>
      </c>
      <c r="I18104" s="1" t="n">
        <v>50123</v>
      </c>
      <c r="K18104" s="1" t="s">
        <v>22754</v>
      </c>
    </row>
    <row r="18105" customFormat="false" ht="15" hidden="false" customHeight="true" outlineLevel="0" collapsed="false">
      <c r="A18105" s="1" t="n">
        <f aca="false">IF(IFERROR((MATCH(G18105,$G$1:$G$17719,0)),0),INDEX($A$1:$A$17719,MATCH(G18105,$G$1:$G$17719,0)),MAX($A$2:$A18104)+1)</f>
        <v>13897</v>
      </c>
      <c r="B18105" s="1" t="e">
        <f aca="false">IF(COUNTIF($G$1:$G$17719,G18105&gt;0),0,INDEX($A$1:$A$17719,MATCH(G18105,$G$1:$G$17719,0)))</f>
        <v>#N/A</v>
      </c>
      <c r="C18105" s="1" t="str">
        <f aca="false">IF(H18105="",F18105,H18105)</f>
        <v>whitetail solar 1</v>
      </c>
      <c r="F18105" s="5"/>
      <c r="G18105" s="1" t="n">
        <v>62989</v>
      </c>
      <c r="H18105" s="1" t="s">
        <v>23130</v>
      </c>
      <c r="I18105" s="1" t="n">
        <v>62842</v>
      </c>
      <c r="J18105" s="1" t="s">
        <v>22821</v>
      </c>
      <c r="K18105" s="1" t="s">
        <v>22754</v>
      </c>
    </row>
    <row r="18106" customFormat="false" ht="15" hidden="false" customHeight="true" outlineLevel="0" collapsed="false">
      <c r="A18106" s="1" t="n">
        <f aca="false">IF(IFERROR((MATCH(G18106,$G$1:$G$17719,0)),0),INDEX($A$1:$A$17719,MATCH(G18106,$G$1:$G$17719,0)),MAX($A$2:$A18105)+1)</f>
        <v>13898</v>
      </c>
      <c r="B18106" s="1" t="e">
        <f aca="false">IF(COUNTIF($G$1:$G$17719,G18106&gt;0),0,INDEX($A$1:$A$17719,MATCH(G18106,$G$1:$G$17719,0)))</f>
        <v>#N/A</v>
      </c>
      <c r="C18106" s="1" t="str">
        <f aca="false">IF(H18106="",F18106,H18106)</f>
        <v>sand hill a</v>
      </c>
      <c r="F18106" s="5"/>
      <c r="G18106" s="1" t="n">
        <v>63126</v>
      </c>
      <c r="H18106" s="1" t="s">
        <v>23131</v>
      </c>
      <c r="I18106" s="1" t="n">
        <v>62907</v>
      </c>
      <c r="J18106" s="1" t="s">
        <v>23132</v>
      </c>
      <c r="K18106" s="1" t="s">
        <v>22754</v>
      </c>
    </row>
    <row r="18107" customFormat="false" ht="15" hidden="false" customHeight="true" outlineLevel="0" collapsed="false">
      <c r="A18107" s="1" t="n">
        <f aca="false">IF(IFERROR((MATCH(G18107,$G$1:$G$17719,0)),0),INDEX($A$1:$A$17719,MATCH(G18107,$G$1:$G$17719,0)),MAX($A$2:$A18106)+1)</f>
        <v>13899</v>
      </c>
      <c r="B18107" s="1" t="e">
        <f aca="false">IF(COUNTIF($G$1:$G$17719,G18107&gt;0),0,INDEX($A$1:$A$17719,MATCH(G18107,$G$1:$G$17719,0)))</f>
        <v>#N/A</v>
      </c>
      <c r="C18107" s="1" t="str">
        <f aca="false">IF(H18107="",F18107,H18107)</f>
        <v>twittys creek solar, llc</v>
      </c>
      <c r="F18107" s="5"/>
      <c r="G18107" s="1" t="n">
        <v>63077</v>
      </c>
      <c r="H18107" s="1" t="s">
        <v>23133</v>
      </c>
      <c r="I18107" s="1" t="n">
        <v>62627</v>
      </c>
      <c r="J18107" s="1" t="s">
        <v>23134</v>
      </c>
      <c r="K18107" s="1" t="s">
        <v>22754</v>
      </c>
    </row>
    <row r="18108" customFormat="false" ht="15" hidden="false" customHeight="true" outlineLevel="0" collapsed="false">
      <c r="A18108" s="1" t="n">
        <f aca="false">IF(IFERROR((MATCH(G18108,$G$1:$G$17719,0)),0),INDEX($A$1:$A$17719,MATCH(G18108,$G$1:$G$17719,0)),MAX($A$2:$A18107)+1)</f>
        <v>13900</v>
      </c>
      <c r="B18108" s="1" t="e">
        <f aca="false">IF(COUNTIF($G$1:$G$17719,G18108&gt;0),0,INDEX($A$1:$A$17719,MATCH(G18108,$G$1:$G$17719,0)))</f>
        <v>#N/A</v>
      </c>
      <c r="C18108" s="1" t="str">
        <f aca="false">IF(H18108="",F18108,H18108)</f>
        <v>richwoods renewable energy center hybrid</v>
      </c>
      <c r="F18108" s="5"/>
      <c r="G18108" s="1" t="n">
        <v>63066</v>
      </c>
      <c r="H18108" s="1" t="s">
        <v>23135</v>
      </c>
      <c r="I18108" s="1" t="n">
        <v>59495</v>
      </c>
      <c r="J18108" s="1" t="s">
        <v>23136</v>
      </c>
      <c r="K18108" s="1" t="s">
        <v>22754</v>
      </c>
    </row>
    <row r="18109" customFormat="false" ht="15" hidden="false" customHeight="true" outlineLevel="0" collapsed="false">
      <c r="A18109" s="1" t="n">
        <f aca="false">IF(IFERROR((MATCH(G18109,$G$1:$G$17719,0)),0),INDEX($A$1:$A$17719,MATCH(G18109,$G$1:$G$17719,0)),MAX($A$2:$A18108)+1)</f>
        <v>13901</v>
      </c>
      <c r="B18109" s="1" t="e">
        <f aca="false">IF(COUNTIF($G$1:$G$17719,G18109&gt;0),0,INDEX($A$1:$A$17719,MATCH(G18109,$G$1:$G$17719,0)))</f>
        <v>#N/A</v>
      </c>
      <c r="C18109" s="1" t="str">
        <f aca="false">IF(H18109="",F18109,H18109)</f>
        <v>oasis alta</v>
      </c>
      <c r="F18109" s="5"/>
      <c r="G18109" s="1" t="n">
        <v>63941</v>
      </c>
      <c r="H18109" s="1" t="s">
        <v>23137</v>
      </c>
      <c r="I18109" s="1" t="n">
        <v>63477</v>
      </c>
      <c r="J18109" s="1" t="s">
        <v>23138</v>
      </c>
      <c r="K18109" s="1" t="s">
        <v>22754</v>
      </c>
    </row>
    <row r="18110" customFormat="false" ht="15" hidden="false" customHeight="true" outlineLevel="0" collapsed="false">
      <c r="A18110" s="1" t="n">
        <f aca="false">IF(IFERROR((MATCH(G18110,$G$1:$G$17719,0)),0),INDEX($A$1:$A$17719,MATCH(G18110,$G$1:$G$17719,0)),MAX($A$2:$A18109)+1)</f>
        <v>13902</v>
      </c>
      <c r="B18110" s="1" t="e">
        <f aca="false">IF(COUNTIF($G$1:$G$17719,G18110&gt;0),0,INDEX($A$1:$A$17719,MATCH(G18110,$G$1:$G$17719,0)))</f>
        <v>#N/A</v>
      </c>
      <c r="C18110" s="1" t="str">
        <f aca="false">IF(H18110="",F18110,H18110)</f>
        <v>king csg</v>
      </c>
      <c r="F18110" s="5"/>
      <c r="G18110" s="1" t="n">
        <v>63135</v>
      </c>
      <c r="H18110" s="1" t="s">
        <v>23139</v>
      </c>
      <c r="I18110" s="1" t="n">
        <v>62919</v>
      </c>
      <c r="J18110" s="1" t="s">
        <v>23140</v>
      </c>
      <c r="K18110" s="1" t="s">
        <v>22754</v>
      </c>
    </row>
    <row r="18111" customFormat="false" ht="15" hidden="false" customHeight="true" outlineLevel="0" collapsed="false">
      <c r="A18111" s="1" t="n">
        <f aca="false">IF(IFERROR((MATCH(G18111,$G$1:$G$17719,0)),0),INDEX($A$1:$A$17719,MATCH(G18111,$G$1:$G$17719,0)),MAX($A$2:$A18110)+1)</f>
        <v>13903</v>
      </c>
      <c r="B18111" s="1" t="e">
        <f aca="false">IF(COUNTIF($G$1:$G$17719,G18111&gt;0),0,INDEX($A$1:$A$17719,MATCH(G18111,$G$1:$G$17719,0)))</f>
        <v>#N/A</v>
      </c>
      <c r="C18111" s="1" t="str">
        <f aca="false">IF(H18111="",F18111,H18111)</f>
        <v>myrtle solar</v>
      </c>
      <c r="F18111" s="5"/>
      <c r="G18111" s="1" t="n">
        <v>63746</v>
      </c>
      <c r="H18111" s="1" t="s">
        <v>23141</v>
      </c>
      <c r="I18111" s="1" t="n">
        <v>5248</v>
      </c>
      <c r="J18111" s="1" t="s">
        <v>22708</v>
      </c>
      <c r="K18111" s="1" t="s">
        <v>22754</v>
      </c>
    </row>
    <row r="18112" customFormat="false" ht="15" hidden="false" customHeight="true" outlineLevel="0" collapsed="false">
      <c r="A18112" s="1" t="n">
        <f aca="false">IF(IFERROR((MATCH(G18112,$G$1:$G$17719,0)),0),INDEX($A$1:$A$17719,MATCH(G18112,$G$1:$G$17719,0)),MAX($A$2:$A18111)+1)</f>
        <v>13904</v>
      </c>
      <c r="B18112" s="1" t="e">
        <f aca="false">IF(COUNTIF($G$1:$G$17719,G18112&gt;0),0,INDEX($A$1:$A$17719,MATCH(G18112,$G$1:$G$17719,0)))</f>
        <v>#N/A</v>
      </c>
      <c r="C18112" s="1" t="str">
        <f aca="false">IF(H18112="",F18112,H18112)</f>
        <v>elk hill solar 2</v>
      </c>
      <c r="F18112" s="5"/>
      <c r="G18112" s="1" t="n">
        <v>63768</v>
      </c>
      <c r="H18112" s="1" t="s">
        <v>23142</v>
      </c>
      <c r="I18112" s="1" t="n">
        <v>62842</v>
      </c>
      <c r="J18112" s="1" t="s">
        <v>22821</v>
      </c>
      <c r="K18112" s="1" t="s">
        <v>22754</v>
      </c>
    </row>
    <row r="18113" customFormat="false" ht="15" hidden="false" customHeight="true" outlineLevel="0" collapsed="false">
      <c r="A18113" s="1" t="n">
        <f aca="false">IF(IFERROR((MATCH(G18113,$G$1:$G$17719,0)),0),INDEX($A$1:$A$17719,MATCH(G18113,$G$1:$G$17719,0)),MAX($A$2:$A18112)+1)</f>
        <v>13905</v>
      </c>
      <c r="B18113" s="1" t="e">
        <f aca="false">IF(COUNTIF($G$1:$G$17719,G18113&gt;0),0,INDEX($A$1:$A$17719,MATCH(G18113,$G$1:$G$17719,0)))</f>
        <v>#N/A</v>
      </c>
      <c r="C18113" s="1" t="str">
        <f aca="false">IF(H18113="",F18113,H18113)</f>
        <v>caden energix pamplin llc</v>
      </c>
      <c r="F18113" s="5"/>
      <c r="G18113" s="1" t="n">
        <v>63083</v>
      </c>
      <c r="H18113" s="1" t="s">
        <v>23143</v>
      </c>
      <c r="I18113" s="1" t="n">
        <v>62834</v>
      </c>
      <c r="J18113" s="1" t="s">
        <v>23143</v>
      </c>
      <c r="K18113" s="1" t="s">
        <v>22754</v>
      </c>
    </row>
    <row r="18114" customFormat="false" ht="15" hidden="false" customHeight="true" outlineLevel="0" collapsed="false">
      <c r="A18114" s="1" t="n">
        <f aca="false">IF(IFERROR((MATCH(G18114,$G$1:$G$17719,0)),0),INDEX($A$1:$A$17719,MATCH(G18114,$G$1:$G$17719,0)),MAX($A$2:$A18113)+1)</f>
        <v>13906</v>
      </c>
      <c r="B18114" s="1" t="e">
        <f aca="false">IF(COUNTIF($G$1:$G$17719,G18114&gt;0),0,INDEX($A$1:$A$17719,MATCH(G18114,$G$1:$G$17719,0)))</f>
        <v>#N/A</v>
      </c>
      <c r="C18114" s="1" t="str">
        <f aca="false">IF(H18114="",F18114,H18114)</f>
        <v>hannibal - oakwood substation</v>
      </c>
      <c r="F18114" s="5"/>
      <c r="G18114" s="1" t="n">
        <v>63097</v>
      </c>
      <c r="H18114" s="1" t="s">
        <v>23144</v>
      </c>
      <c r="I18114" s="1" t="n">
        <v>62901</v>
      </c>
      <c r="J18114" s="1" t="s">
        <v>23145</v>
      </c>
      <c r="K18114" s="1" t="s">
        <v>22754</v>
      </c>
    </row>
    <row r="18115" customFormat="false" ht="15" hidden="false" customHeight="true" outlineLevel="0" collapsed="false">
      <c r="A18115" s="1" t="n">
        <f aca="false">IF(IFERROR((MATCH(G18115,$G$1:$G$17719,0)),0),INDEX($A$1:$A$17719,MATCH(G18115,$G$1:$G$17719,0)),MAX($A$2:$A18114)+1)</f>
        <v>13907</v>
      </c>
      <c r="B18115" s="1" t="e">
        <f aca="false">IF(COUNTIF($G$1:$G$17719,G18115&gt;0),0,INDEX($A$1:$A$17719,MATCH(G18115,$G$1:$G$17719,0)))</f>
        <v>#N/A</v>
      </c>
      <c r="C18115" s="1" t="str">
        <f aca="false">IF(H18115="",F18115,H18115)</f>
        <v>logansport solar</v>
      </c>
      <c r="F18115" s="5"/>
      <c r="G18115" s="1" t="n">
        <v>63861</v>
      </c>
      <c r="H18115" s="1" t="s">
        <v>23146</v>
      </c>
      <c r="I18115" s="1" t="n">
        <v>62627</v>
      </c>
      <c r="J18115" s="1" t="s">
        <v>23134</v>
      </c>
      <c r="K18115" s="1" t="s">
        <v>22754</v>
      </c>
    </row>
    <row r="18116" customFormat="false" ht="15" hidden="false" customHeight="true" outlineLevel="0" collapsed="false">
      <c r="A18116" s="1" t="n">
        <f aca="false">IF(IFERROR((MATCH(G18116,$G$1:$G$17719,0)),0),INDEX($A$1:$A$17719,MATCH(G18116,$G$1:$G$17719,0)),MAX($A$2:$A18115)+1)</f>
        <v>13908</v>
      </c>
      <c r="B18116" s="1" t="e">
        <f aca="false">IF(COUNTIF($G$1:$G$17719,G18116&gt;0),0,INDEX($A$1:$A$17719,MATCH(G18116,$G$1:$G$17719,0)))</f>
        <v>#N/A</v>
      </c>
      <c r="C18116" s="1" t="str">
        <f aca="false">IF(H18116="",F18116,H18116)</f>
        <v>byu central heating plant</v>
      </c>
      <c r="F18116" s="5"/>
      <c r="G18116" s="1" t="n">
        <v>63423</v>
      </c>
      <c r="H18116" s="1" t="s">
        <v>23147</v>
      </c>
      <c r="I18116" s="1" t="n">
        <v>63170</v>
      </c>
      <c r="J18116" s="1" t="s">
        <v>23148</v>
      </c>
      <c r="K18116" s="1" t="s">
        <v>22754</v>
      </c>
    </row>
    <row r="18117" customFormat="false" ht="15" hidden="false" customHeight="true" outlineLevel="0" collapsed="false">
      <c r="A18117" s="1" t="n">
        <f aca="false">IF(IFERROR((MATCH(G18117,$G$1:$G$17719,0)),0),INDEX($A$1:$A$17719,MATCH(G18117,$G$1:$G$17719,0)),MAX($A$2:$A18116)+1)</f>
        <v>13909</v>
      </c>
      <c r="B18117" s="1" t="e">
        <f aca="false">IF(COUNTIF($G$1:$G$17719,G18117&gt;0),0,INDEX($A$1:$A$17719,MATCH(G18117,$G$1:$G$17719,0)))</f>
        <v>#N/A</v>
      </c>
      <c r="C18117" s="1" t="str">
        <f aca="false">IF(H18117="",F18117,H18117)</f>
        <v>oxy renewable energy - goldsmith</v>
      </c>
      <c r="F18117" s="5"/>
      <c r="G18117" s="1" t="n">
        <v>63388</v>
      </c>
      <c r="H18117" s="1" t="s">
        <v>23149</v>
      </c>
      <c r="I18117" s="1" t="n">
        <v>63183</v>
      </c>
      <c r="J18117" s="1" t="s">
        <v>23150</v>
      </c>
      <c r="K18117" s="1" t="s">
        <v>22754</v>
      </c>
    </row>
    <row r="18118" customFormat="false" ht="15" hidden="false" customHeight="true" outlineLevel="0" collapsed="false">
      <c r="A18118" s="1" t="n">
        <f aca="false">IF(IFERROR((MATCH(G18118,$G$1:$G$17719,0)),0),INDEX($A$1:$A$17719,MATCH(G18118,$G$1:$G$17719,0)),MAX($A$2:$A18117)+1)</f>
        <v>13910</v>
      </c>
      <c r="B18118" s="1" t="e">
        <f aca="false">IF(COUNTIF($G$1:$G$17719,G18118&gt;0),0,INDEX($A$1:$A$17719,MATCH(G18118,$G$1:$G$17719,0)))</f>
        <v>#N/A</v>
      </c>
      <c r="C18118" s="1" t="str">
        <f aca="false">IF(H18118="",F18118,H18118)</f>
        <v>sand hill b</v>
      </c>
      <c r="F18118" s="5"/>
      <c r="G18118" s="1" t="n">
        <v>63652</v>
      </c>
      <c r="H18118" s="1" t="s">
        <v>23151</v>
      </c>
      <c r="I18118" s="1" t="n">
        <v>62908</v>
      </c>
      <c r="J18118" s="1" t="s">
        <v>23152</v>
      </c>
      <c r="K18118" s="1" t="s">
        <v>22754</v>
      </c>
    </row>
    <row r="18119" customFormat="false" ht="15" hidden="false" customHeight="true" outlineLevel="0" collapsed="false">
      <c r="A18119" s="1" t="n">
        <f aca="false">IF(IFERROR((MATCH(G18119,$G$1:$G$17719,0)),0),INDEX($A$1:$A$17719,MATCH(G18119,$G$1:$G$17719,0)),MAX($A$2:$A18118)+1)</f>
        <v>13911</v>
      </c>
      <c r="B18119" s="1" t="e">
        <f aca="false">IF(COUNTIF($G$1:$G$17719,G18119&gt;0),0,INDEX($A$1:$A$17719,MATCH(G18119,$G$1:$G$17719,0)))</f>
        <v>#N/A</v>
      </c>
      <c r="C18119" s="1" t="str">
        <f aca="false">IF(H18119="",F18119,H18119)</f>
        <v>john paul jones</v>
      </c>
      <c r="F18119" s="5"/>
      <c r="G18119" s="1" t="n">
        <v>63095</v>
      </c>
      <c r="H18119" s="1" t="s">
        <v>23153</v>
      </c>
      <c r="I18119" s="1" t="n">
        <v>62898</v>
      </c>
      <c r="J18119" s="1" t="s">
        <v>23154</v>
      </c>
      <c r="K18119" s="1" t="s">
        <v>22754</v>
      </c>
    </row>
    <row r="18120" customFormat="false" ht="15" hidden="false" customHeight="true" outlineLevel="0" collapsed="false">
      <c r="A18120" s="1" t="n">
        <f aca="false">IF(IFERROR((MATCH(G18120,$G$1:$G$17719,0)),0),INDEX($A$1:$A$17719,MATCH(G18120,$G$1:$G$17719,0)),MAX($A$2:$A18119)+1)</f>
        <v>13912</v>
      </c>
      <c r="B18120" s="1" t="e">
        <f aca="false">IF(COUNTIF($G$1:$G$17719,G18120&gt;0),0,INDEX($A$1:$A$17719,MATCH(G18120,$G$1:$G$17719,0)))</f>
        <v>#N/A</v>
      </c>
      <c r="C18120" s="1" t="str">
        <f aca="false">IF(H18120="",F18120,H18120)</f>
        <v>nutmeg solar</v>
      </c>
      <c r="F18120" s="5"/>
      <c r="G18120" s="1" t="n">
        <v>63592</v>
      </c>
      <c r="H18120" s="1" t="s">
        <v>23155</v>
      </c>
      <c r="I18120" s="1" t="n">
        <v>63294</v>
      </c>
      <c r="J18120" s="1" t="s">
        <v>23156</v>
      </c>
      <c r="K18120" s="1" t="s">
        <v>22754</v>
      </c>
    </row>
    <row r="18121" customFormat="false" ht="15" hidden="false" customHeight="true" outlineLevel="0" collapsed="false">
      <c r="A18121" s="1" t="n">
        <f aca="false">IF(IFERROR((MATCH(G18121,$G$1:$G$17719,0)),0),INDEX($A$1:$A$17719,MATCH(G18121,$G$1:$G$17719,0)),MAX($A$2:$A18120)+1)</f>
        <v>13913</v>
      </c>
      <c r="B18121" s="1" t="e">
        <f aca="false">IF(COUNTIF($G$1:$G$17719,G18121&gt;0),0,INDEX($A$1:$A$17719,MATCH(G18121,$G$1:$G$17719,0)))</f>
        <v>#N/A</v>
      </c>
      <c r="C18121" s="1" t="str">
        <f aca="false">IF(H18121="",F18121,H18121)</f>
        <v>caden energix rives road llc</v>
      </c>
      <c r="F18121" s="5"/>
      <c r="G18121" s="1" t="n">
        <v>63087</v>
      </c>
      <c r="H18121" s="1" t="s">
        <v>23157</v>
      </c>
      <c r="I18121" s="1" t="n">
        <v>62900</v>
      </c>
      <c r="J18121" s="1" t="s">
        <v>23157</v>
      </c>
      <c r="K18121" s="1" t="s">
        <v>22754</v>
      </c>
    </row>
    <row r="18122" customFormat="false" ht="15" hidden="false" customHeight="true" outlineLevel="0" collapsed="false">
      <c r="A18122" s="1" t="n">
        <f aca="false">IF(IFERROR((MATCH(G18122,$G$1:$G$17719,0)),0),INDEX($A$1:$A$17719,MATCH(G18122,$G$1:$G$17719,0)),MAX($A$2:$A18121)+1)</f>
        <v>13914</v>
      </c>
      <c r="B18122" s="1" t="e">
        <f aca="false">IF(COUNTIF($G$1:$G$17719,G18122&gt;0),0,INDEX($A$1:$A$17719,MATCH(G18122,$G$1:$G$17719,0)))</f>
        <v>#N/A</v>
      </c>
      <c r="C18122" s="1" t="str">
        <f aca="false">IF(H18122="",F18122,H18122)</f>
        <v>imeson solar</v>
      </c>
      <c r="F18122" s="5"/>
      <c r="G18122" s="1" t="n">
        <v>63186</v>
      </c>
      <c r="H18122" s="1" t="s">
        <v>23158</v>
      </c>
      <c r="I18122" s="1" t="n">
        <v>62894</v>
      </c>
      <c r="J18122" s="1" t="s">
        <v>23159</v>
      </c>
      <c r="K18122" s="1" t="s">
        <v>22754</v>
      </c>
    </row>
    <row r="18123" customFormat="false" ht="15" hidden="false" customHeight="true" outlineLevel="0" collapsed="false">
      <c r="A18123" s="1" t="n">
        <f aca="false">IF(IFERROR((MATCH(G18123,$G$1:$G$17719,0)),0),INDEX($A$1:$A$17719,MATCH(G18123,$G$1:$G$17719,0)),MAX($A$2:$A18122)+1)</f>
        <v>13915</v>
      </c>
      <c r="B18123" s="1" t="e">
        <f aca="false">IF(COUNTIF($G$1:$G$17719,G18123&gt;0),0,INDEX($A$1:$A$17719,MATCH(G18123,$G$1:$G$17719,0)))</f>
        <v>#N/A</v>
      </c>
      <c r="C18123" s="1" t="str">
        <f aca="false">IF(H18123="",F18123,H18123)</f>
        <v>garrett solar</v>
      </c>
      <c r="F18123" s="5"/>
      <c r="G18123" s="1" t="n">
        <v>63301</v>
      </c>
      <c r="H18123" s="1" t="s">
        <v>23160</v>
      </c>
      <c r="I18123" s="1" t="n">
        <v>63065</v>
      </c>
      <c r="J18123" s="1" t="s">
        <v>23161</v>
      </c>
      <c r="K18123" s="1" t="s">
        <v>22754</v>
      </c>
    </row>
    <row r="18124" customFormat="false" ht="15" hidden="false" customHeight="true" outlineLevel="0" collapsed="false">
      <c r="A18124" s="1" t="n">
        <f aca="false">IF(IFERROR((MATCH(G18124,$G$1:$G$17719,0)),0),INDEX($A$1:$A$17719,MATCH(G18124,$G$1:$G$17719,0)),MAX($A$2:$A18123)+1)</f>
        <v>13916</v>
      </c>
      <c r="B18124" s="1" t="e">
        <f aca="false">IF(COUNTIF($G$1:$G$17719,G18124&gt;0),0,INDEX($A$1:$A$17719,MATCH(G18124,$G$1:$G$17719,0)))</f>
        <v>#N/A</v>
      </c>
      <c r="C18124" s="1" t="str">
        <f aca="false">IF(H18124="",F18124,H18124)</f>
        <v>duus solar, llc</v>
      </c>
      <c r="F18124" s="5"/>
      <c r="G18124" s="1" t="n">
        <v>63330</v>
      </c>
      <c r="H18124" s="1" t="s">
        <v>23162</v>
      </c>
      <c r="I18124" s="1" t="n">
        <v>62627</v>
      </c>
      <c r="J18124" s="1" t="s">
        <v>23134</v>
      </c>
      <c r="K18124" s="1" t="s">
        <v>22754</v>
      </c>
    </row>
    <row r="18125" customFormat="false" ht="15" hidden="false" customHeight="true" outlineLevel="0" collapsed="false">
      <c r="A18125" s="1" t="n">
        <f aca="false">IF(IFERROR((MATCH(G18125,$G$1:$G$17719,0)),0),INDEX($A$1:$A$17719,MATCH(G18125,$G$1:$G$17719,0)),MAX($A$2:$A18124)+1)</f>
        <v>13917</v>
      </c>
      <c r="B18125" s="1" t="e">
        <f aca="false">IF(COUNTIF($G$1:$G$17719,G18125&gt;0),0,INDEX($A$1:$A$17719,MATCH(G18125,$G$1:$G$17719,0)))</f>
        <v>#N/A</v>
      </c>
      <c r="C18125" s="1" t="str">
        <f aca="false">IF(H18125="",F18125,H18125)</f>
        <v>firwood solar, llc</v>
      </c>
      <c r="F18125" s="5"/>
      <c r="G18125" s="1" t="n">
        <v>63331</v>
      </c>
      <c r="H18125" s="1" t="s">
        <v>23163</v>
      </c>
      <c r="I18125" s="1" t="n">
        <v>62627</v>
      </c>
      <c r="J18125" s="1" t="s">
        <v>23134</v>
      </c>
      <c r="K18125" s="1" t="s">
        <v>22754</v>
      </c>
    </row>
    <row r="18126" customFormat="false" ht="15" hidden="false" customHeight="true" outlineLevel="0" collapsed="false">
      <c r="A18126" s="1" t="n">
        <f aca="false">IF(IFERROR((MATCH(G18126,$G$1:$G$17719,0)),0),INDEX($A$1:$A$17719,MATCH(G18126,$G$1:$G$17719,0)),MAX($A$2:$A18125)+1)</f>
        <v>13918</v>
      </c>
      <c r="B18126" s="1" t="e">
        <f aca="false">IF(COUNTIF($G$1:$G$17719,G18126&gt;0),0,INDEX($A$1:$A$17719,MATCH(G18126,$G$1:$G$17719,0)))</f>
        <v>#N/A</v>
      </c>
      <c r="C18126" s="1" t="str">
        <f aca="false">IF(H18126="",F18126,H18126)</f>
        <v>rush springs energy storage (ba)</v>
      </c>
      <c r="F18126" s="5"/>
      <c r="G18126" s="1" t="n">
        <v>63458</v>
      </c>
      <c r="H18126" s="1" t="s">
        <v>23164</v>
      </c>
      <c r="I18126" s="1" t="n">
        <v>63187</v>
      </c>
      <c r="J18126" s="1" t="s">
        <v>23165</v>
      </c>
      <c r="K18126" s="1" t="s">
        <v>22754</v>
      </c>
    </row>
    <row r="18127" customFormat="false" ht="15" hidden="false" customHeight="true" outlineLevel="0" collapsed="false">
      <c r="A18127" s="1" t="n">
        <f aca="false">IF(IFERROR((MATCH(G18127,$G$1:$G$17719,0)),0),INDEX($A$1:$A$17719,MATCH(G18127,$G$1:$G$17719,0)),MAX($A$2:$A18126)+1)</f>
        <v>13919</v>
      </c>
      <c r="B18127" s="1" t="e">
        <f aca="false">IF(COUNTIF($G$1:$G$17719,G18127&gt;0),0,INDEX($A$1:$A$17719,MATCH(G18127,$G$1:$G$17719,0)))</f>
        <v>#N/A</v>
      </c>
      <c r="C18127" s="1" t="str">
        <f aca="false">IF(H18127="",F18127,H18127)</f>
        <v>cherry blossom solar llc</v>
      </c>
      <c r="F18127" s="5"/>
      <c r="G18127" s="1" t="n">
        <v>63505</v>
      </c>
      <c r="H18127" s="1" t="s">
        <v>23166</v>
      </c>
      <c r="I18127" s="1" t="n">
        <v>63242</v>
      </c>
      <c r="J18127" s="1" t="s">
        <v>23167</v>
      </c>
      <c r="K18127" s="1" t="s">
        <v>22754</v>
      </c>
    </row>
    <row r="18128" customFormat="false" ht="15" hidden="false" customHeight="true" outlineLevel="0" collapsed="false">
      <c r="A18128" s="1" t="n">
        <f aca="false">IF(IFERROR((MATCH(G18128,$G$1:$G$17719,0)),0),INDEX($A$1:$A$17719,MATCH(G18128,$G$1:$G$17719,0)),MAX($A$2:$A18127)+1)</f>
        <v>13920</v>
      </c>
      <c r="B18128" s="1" t="e">
        <f aca="false">IF(COUNTIF($G$1:$G$17719,G18128&gt;0),0,INDEX($A$1:$A$17719,MATCH(G18128,$G$1:$G$17719,0)))</f>
        <v>#N/A</v>
      </c>
      <c r="C18128" s="1" t="str">
        <f aca="false">IF(H18128="",F18128,H18128)</f>
        <v>pa solar park ii</v>
      </c>
      <c r="F18128" s="5"/>
      <c r="G18128" s="1" t="n">
        <v>63520</v>
      </c>
      <c r="H18128" s="1" t="s">
        <v>23168</v>
      </c>
      <c r="I18128" s="1" t="n">
        <v>56769</v>
      </c>
      <c r="J18128" s="1" t="s">
        <v>20684</v>
      </c>
      <c r="K18128" s="1" t="s">
        <v>22754</v>
      </c>
    </row>
    <row r="18129" customFormat="false" ht="15" hidden="false" customHeight="true" outlineLevel="0" collapsed="false">
      <c r="A18129" s="1" t="n">
        <f aca="false">IF(IFERROR((MATCH(G18129,$G$1:$G$17719,0)),0),INDEX($A$1:$A$17719,MATCH(G18129,$G$1:$G$17719,0)),MAX($A$2:$A18128)+1)</f>
        <v>13921</v>
      </c>
      <c r="B18129" s="1" t="e">
        <f aca="false">IF(COUNTIF($G$1:$G$17719,G18129&gt;0),0,INDEX($A$1:$A$17719,MATCH(G18129,$G$1:$G$17719,0)))</f>
        <v>#N/A</v>
      </c>
      <c r="C18129" s="1" t="str">
        <f aca="false">IF(H18129="",F18129,H18129)</f>
        <v>mohave electric cooperative at joy lane</v>
      </c>
      <c r="F18129" s="5"/>
      <c r="G18129" s="1" t="n">
        <v>63554</v>
      </c>
      <c r="H18129" s="1" t="s">
        <v>23169</v>
      </c>
      <c r="I18129" s="1" t="n">
        <v>60404</v>
      </c>
      <c r="J18129" s="1" t="s">
        <v>23170</v>
      </c>
      <c r="K18129" s="1" t="s">
        <v>22754</v>
      </c>
    </row>
    <row r="18130" customFormat="false" ht="15" hidden="false" customHeight="true" outlineLevel="0" collapsed="false">
      <c r="A18130" s="1" t="n">
        <f aca="false">IF(IFERROR((MATCH(G18130,$G$1:$G$17719,0)),0),INDEX($A$1:$A$17719,MATCH(G18130,$G$1:$G$17719,0)),MAX($A$2:$A18129)+1)</f>
        <v>13922</v>
      </c>
      <c r="B18130" s="1" t="e">
        <f aca="false">IF(COUNTIF($G$1:$G$17719,G18130&gt;0),0,INDEX($A$1:$A$17719,MATCH(G18130,$G$1:$G$17719,0)))</f>
        <v>#N/A</v>
      </c>
      <c r="C18130" s="1" t="str">
        <f aca="false">IF(H18130="",F18130,H18130)</f>
        <v>goleta grid resiliency</v>
      </c>
      <c r="F18130" s="5"/>
      <c r="G18130" s="1" t="n">
        <v>63736</v>
      </c>
      <c r="H18130" s="1" t="s">
        <v>23171</v>
      </c>
      <c r="I18130" s="1" t="n">
        <v>62742</v>
      </c>
      <c r="J18130" s="1" t="s">
        <v>23172</v>
      </c>
      <c r="K18130" s="1" t="s">
        <v>22754</v>
      </c>
    </row>
    <row r="18131" customFormat="false" ht="15" hidden="false" customHeight="true" outlineLevel="0" collapsed="false">
      <c r="A18131" s="1" t="n">
        <f aca="false">IF(IFERROR((MATCH(G18131,$G$1:$G$17719,0)),0),INDEX($A$1:$A$17719,MATCH(G18131,$G$1:$G$17719,0)),MAX($A$2:$A18130)+1)</f>
        <v>13923</v>
      </c>
      <c r="B18131" s="1" t="e">
        <f aca="false">IF(COUNTIF($G$1:$G$17719,G18131&gt;0),0,INDEX($A$1:$A$17719,MATCH(G18131,$G$1:$G$17719,0)))</f>
        <v>#N/A</v>
      </c>
      <c r="C18131" s="1" t="str">
        <f aca="false">IF(H18131="",F18131,H18131)</f>
        <v>suntex solar, llc</v>
      </c>
      <c r="F18131" s="5"/>
      <c r="G18131" s="1" t="n">
        <v>63778</v>
      </c>
      <c r="H18131" s="1" t="s">
        <v>23173</v>
      </c>
      <c r="I18131" s="1" t="n">
        <v>63459</v>
      </c>
      <c r="J18131" s="1" t="s">
        <v>23173</v>
      </c>
      <c r="K18131" s="1" t="s">
        <v>22754</v>
      </c>
    </row>
    <row r="18132" customFormat="false" ht="15" hidden="false" customHeight="true" outlineLevel="0" collapsed="false">
      <c r="A18132" s="1" t="n">
        <f aca="false">IF(IFERROR((MATCH(G18132,$G$1:$G$17719,0)),0),INDEX($A$1:$A$17719,MATCH(G18132,$G$1:$G$17719,0)),MAX($A$2:$A18131)+1)</f>
        <v>13924</v>
      </c>
      <c r="B18132" s="1" t="e">
        <f aca="false">IF(COUNTIF($G$1:$G$17719,G18132&gt;0),0,INDEX($A$1:$A$17719,MATCH(G18132,$G$1:$G$17719,0)))</f>
        <v>#N/A</v>
      </c>
      <c r="C18132" s="1" t="str">
        <f aca="false">IF(H18132="",F18132,H18132)</f>
        <v>rock garden solar, llc</v>
      </c>
      <c r="F18132" s="5"/>
      <c r="G18132" s="1" t="n">
        <v>63779</v>
      </c>
      <c r="H18132" s="1" t="s">
        <v>23174</v>
      </c>
      <c r="I18132" s="1" t="n">
        <v>63460</v>
      </c>
      <c r="J18132" s="1" t="s">
        <v>23175</v>
      </c>
      <c r="K18132" s="1" t="s">
        <v>22754</v>
      </c>
    </row>
    <row r="18133" customFormat="false" ht="15" hidden="false" customHeight="true" outlineLevel="0" collapsed="false">
      <c r="A18133" s="1" t="n">
        <f aca="false">IF(IFERROR((MATCH(G18133,$G$1:$G$17719,0)),0),INDEX($A$1:$A$17719,MATCH(G18133,$G$1:$G$17719,0)),MAX($A$2:$A18132)+1)</f>
        <v>13925</v>
      </c>
      <c r="B18133" s="1" t="e">
        <f aca="false">IF(COUNTIF($G$1:$G$17719,G18133&gt;0),0,INDEX($A$1:$A$17719,MATCH(G18133,$G$1:$G$17719,0)))</f>
        <v>#N/A</v>
      </c>
      <c r="C18133" s="1" t="str">
        <f aca="false">IF(H18133="",F18133,H18133)</f>
        <v>alkali solar, llc</v>
      </c>
      <c r="F18133" s="5"/>
      <c r="G18133" s="1" t="n">
        <v>63795</v>
      </c>
      <c r="H18133" s="1" t="s">
        <v>23176</v>
      </c>
      <c r="I18133" s="1" t="n">
        <v>63468</v>
      </c>
      <c r="J18133" s="1" t="s">
        <v>23176</v>
      </c>
      <c r="K18133" s="1" t="s">
        <v>22754</v>
      </c>
    </row>
    <row r="18134" customFormat="false" ht="15" hidden="false" customHeight="true" outlineLevel="0" collapsed="false">
      <c r="A18134" s="1" t="n">
        <f aca="false">IF(IFERROR((MATCH(G18134,$G$1:$G$17719,0)),0),INDEX($A$1:$A$17719,MATCH(G18134,$G$1:$G$17719,0)),MAX($A$2:$A18133)+1)</f>
        <v>13926</v>
      </c>
      <c r="B18134" s="1" t="e">
        <f aca="false">IF(COUNTIF($G$1:$G$17719,G18134&gt;0),0,INDEX($A$1:$A$17719,MATCH(G18134,$G$1:$G$17719,0)))</f>
        <v>#N/A</v>
      </c>
      <c r="C18134" s="1" t="str">
        <f aca="false">IF(H18134="",F18134,H18134)</f>
        <v>west hines solar i, llc</v>
      </c>
      <c r="F18134" s="5"/>
      <c r="G18134" s="1" t="n">
        <v>63796</v>
      </c>
      <c r="H18134" s="1" t="s">
        <v>23177</v>
      </c>
      <c r="I18134" s="1" t="n">
        <v>63469</v>
      </c>
      <c r="J18134" s="1" t="s">
        <v>23177</v>
      </c>
      <c r="K18134" s="1" t="s">
        <v>22754</v>
      </c>
    </row>
    <row r="18135" customFormat="false" ht="15" hidden="false" customHeight="true" outlineLevel="0" collapsed="false">
      <c r="A18135" s="1" t="n">
        <f aca="false">IF(IFERROR((MATCH(G18135,$G$1:$G$17719,0)),0),INDEX($A$1:$A$17719,MATCH(G18135,$G$1:$G$17719,0)),MAX($A$2:$A18134)+1)</f>
        <v>13927</v>
      </c>
      <c r="B18135" s="1" t="e">
        <f aca="false">IF(COUNTIF($G$1:$G$17719,G18135&gt;0),0,INDEX($A$1:$A$17719,MATCH(G18135,$G$1:$G$17719,0)))</f>
        <v>#N/A</v>
      </c>
      <c r="C18135" s="1" t="str">
        <f aca="false">IF(H18135="",F18135,H18135)</f>
        <v>riley</v>
      </c>
      <c r="F18135" s="5"/>
      <c r="G18135" s="1" t="n">
        <v>63925</v>
      </c>
      <c r="H18135" s="1" t="s">
        <v>23178</v>
      </c>
      <c r="I18135" s="1" t="n">
        <v>63592</v>
      </c>
      <c r="J18135" s="1" t="s">
        <v>23179</v>
      </c>
      <c r="K18135" s="1" t="s">
        <v>22754</v>
      </c>
    </row>
    <row r="18136" customFormat="false" ht="15" hidden="false" customHeight="true" outlineLevel="0" collapsed="false">
      <c r="A18136" s="1" t="n">
        <f aca="false">IF(IFERROR((MATCH(G18136,$G$1:$G$17719,0)),0),INDEX($A$1:$A$17719,MATCH(G18136,$G$1:$G$17719,0)),MAX($A$2:$A18135)+1)</f>
        <v>13928</v>
      </c>
      <c r="B18136" s="1" t="e">
        <f aca="false">IF(COUNTIF($G$1:$G$17719,G18136&gt;0),0,INDEX($A$1:$A$17719,MATCH(G18136,$G$1:$G$17719,0)))</f>
        <v>#N/A</v>
      </c>
      <c r="C18136" s="1" t="str">
        <f aca="false">IF(H18136="",F18136,H18136)</f>
        <v>fort rock iv</v>
      </c>
      <c r="F18136" s="5"/>
      <c r="G18136" s="1" t="n">
        <v>63926</v>
      </c>
      <c r="H18136" s="1" t="s">
        <v>23180</v>
      </c>
      <c r="I18136" s="1" t="n">
        <v>63593</v>
      </c>
      <c r="J18136" s="1" t="s">
        <v>23181</v>
      </c>
      <c r="K18136" s="1" t="s">
        <v>22754</v>
      </c>
    </row>
    <row r="18137" customFormat="false" ht="15" hidden="false" customHeight="true" outlineLevel="0" collapsed="false">
      <c r="A18137" s="1" t="n">
        <f aca="false">IF(IFERROR((MATCH(G18137,$G$1:$G$17719,0)),0),INDEX($A$1:$A$17719,MATCH(G18137,$G$1:$G$17719,0)),MAX($A$2:$A18136)+1)</f>
        <v>13929</v>
      </c>
      <c r="B18137" s="1" t="e">
        <f aca="false">IF(COUNTIF($G$1:$G$17719,G18137&gt;0),0,INDEX($A$1:$A$17719,MATCH(G18137,$G$1:$G$17719,0)))</f>
        <v>#N/A</v>
      </c>
      <c r="C18137" s="1" t="str">
        <f aca="false">IF(H18137="",F18137,H18137)</f>
        <v>gd hopkinton main i, llc</v>
      </c>
      <c r="F18137" s="5"/>
      <c r="G18137" s="1" t="n">
        <v>63893</v>
      </c>
      <c r="H18137" s="1" t="s">
        <v>23182</v>
      </c>
      <c r="I18137" s="1" t="n">
        <v>63548</v>
      </c>
      <c r="J18137" s="1" t="s">
        <v>23182</v>
      </c>
      <c r="K18137" s="1" t="s">
        <v>22754</v>
      </c>
    </row>
    <row r="18138" customFormat="false" ht="15" hidden="false" customHeight="true" outlineLevel="0" collapsed="false">
      <c r="A18138" s="1" t="n">
        <f aca="false">IF(IFERROR((MATCH(G18138,$G$1:$G$17719,0)),0),INDEX($A$1:$A$17719,MATCH(G18138,$G$1:$G$17719,0)),MAX($A$2:$A18137)+1)</f>
        <v>13930</v>
      </c>
      <c r="B18138" s="1" t="e">
        <f aca="false">IF(COUNTIF($G$1:$G$17719,G18138&gt;0),0,INDEX($A$1:$A$17719,MATCH(G18138,$G$1:$G$17719,0)))</f>
        <v>#N/A</v>
      </c>
      <c r="C18138" s="1" t="str">
        <f aca="false">IF(H18138="",F18138,H18138)</f>
        <v>fort valley state university solar</v>
      </c>
      <c r="F18138" s="5"/>
      <c r="G18138" s="1" t="n">
        <v>63062</v>
      </c>
      <c r="H18138" s="1" t="s">
        <v>23183</v>
      </c>
      <c r="I18138" s="1" t="n">
        <v>7140</v>
      </c>
      <c r="J18138" s="1" t="s">
        <v>20735</v>
      </c>
      <c r="K18138" s="1" t="s">
        <v>22754</v>
      </c>
    </row>
    <row r="18139" customFormat="false" ht="15" hidden="false" customHeight="true" outlineLevel="0" collapsed="false">
      <c r="A18139" s="1" t="n">
        <f aca="false">IF(IFERROR((MATCH(G18139,$G$1:$G$17719,0)),0),INDEX($A$1:$A$17719,MATCH(G18139,$G$1:$G$17719,0)),MAX($A$2:$A18138)+1)</f>
        <v>13931</v>
      </c>
      <c r="B18139" s="1" t="e">
        <f aca="false">IF(COUNTIF($G$1:$G$17719,G18139&gt;0),0,INDEX($A$1:$A$17719,MATCH(G18139,$G$1:$G$17719,0)))</f>
        <v>#N/A</v>
      </c>
      <c r="C18139" s="1" t="str">
        <f aca="false">IF(H18139="",F18139,H18139)</f>
        <v>silverstrand grid energy storage system</v>
      </c>
      <c r="F18139" s="5"/>
      <c r="G18139" s="1" t="n">
        <v>63735</v>
      </c>
      <c r="H18139" s="1" t="s">
        <v>23184</v>
      </c>
      <c r="I18139" s="1" t="n">
        <v>63424</v>
      </c>
      <c r="J18139" s="1" t="s">
        <v>23185</v>
      </c>
      <c r="K18139" s="1" t="s">
        <v>22754</v>
      </c>
    </row>
    <row r="18140" customFormat="false" ht="15" hidden="false" customHeight="true" outlineLevel="0" collapsed="false">
      <c r="A18140" s="1" t="n">
        <f aca="false">IF(IFERROR((MATCH(G18140,$G$1:$G$17719,0)),0),INDEX($A$1:$A$17719,MATCH(G18140,$G$1:$G$17719,0)),MAX($A$2:$A18139)+1)</f>
        <v>13932</v>
      </c>
      <c r="B18140" s="1" t="e">
        <f aca="false">IF(COUNTIF($G$1:$G$17719,G18140&gt;0),0,INDEX($A$1:$A$17719,MATCH(G18140,$G$1:$G$17719,0)))</f>
        <v>#N/A</v>
      </c>
      <c r="C18140" s="1" t="str">
        <f aca="false">IF(H18140="",F18140,H18140)</f>
        <v>gibson-steu</v>
      </c>
      <c r="F18140" s="5"/>
      <c r="G18140" s="1" t="n">
        <v>63227</v>
      </c>
      <c r="H18140" s="1" t="s">
        <v>23186</v>
      </c>
      <c r="I18140" s="1" t="n">
        <v>63004</v>
      </c>
      <c r="J18140" s="1" t="s">
        <v>23187</v>
      </c>
      <c r="K18140" s="1" t="s">
        <v>22754</v>
      </c>
    </row>
    <row r="18141" customFormat="false" ht="15" hidden="false" customHeight="true" outlineLevel="0" collapsed="false">
      <c r="A18141" s="1" t="n">
        <f aca="false">IF(IFERROR((MATCH(G18141,$G$1:$G$17719,0)),0),INDEX($A$1:$A$17719,MATCH(G18141,$G$1:$G$17719,0)),MAX($A$2:$A18140)+1)</f>
        <v>13933</v>
      </c>
      <c r="B18141" s="1" t="e">
        <f aca="false">IF(COUNTIF($G$1:$G$17719,G18141&gt;0),0,INDEX($A$1:$A$17719,MATCH(G18141,$G$1:$G$17719,0)))</f>
        <v>#N/A</v>
      </c>
      <c r="C18141" s="1" t="str">
        <f aca="false">IF(H18141="",F18141,H18141)</f>
        <v>montclair state university cogen</v>
      </c>
      <c r="F18141" s="5"/>
      <c r="G18141" s="1" t="n">
        <v>63501</v>
      </c>
      <c r="H18141" s="1" t="s">
        <v>23188</v>
      </c>
      <c r="I18141" s="1" t="n">
        <v>63230</v>
      </c>
      <c r="J18141" s="1" t="s">
        <v>23189</v>
      </c>
      <c r="K18141" s="1" t="s">
        <v>22754</v>
      </c>
    </row>
    <row r="18142" customFormat="false" ht="15" hidden="false" customHeight="true" outlineLevel="0" collapsed="false">
      <c r="A18142" s="1" t="n">
        <f aca="false">IF(IFERROR((MATCH(G18142,$G$1:$G$17719,0)),0),INDEX($A$1:$A$17719,MATCH(G18142,$G$1:$G$17719,0)),MAX($A$2:$A18141)+1)</f>
        <v>13934</v>
      </c>
      <c r="B18142" s="1" t="e">
        <f aca="false">IF(COUNTIF($G$1:$G$17719,G18142&gt;0),0,INDEX($A$1:$A$17719,MATCH(G18142,$G$1:$G$17719,0)))</f>
        <v>#N/A</v>
      </c>
      <c r="C18142" s="1" t="str">
        <f aca="false">IF(H18142="",F18142,H18142)</f>
        <v>utica renewable energy center hybrid</v>
      </c>
      <c r="F18142" s="5"/>
      <c r="G18142" s="1" t="n">
        <v>63067</v>
      </c>
      <c r="H18142" s="1" t="s">
        <v>23190</v>
      </c>
      <c r="I18142" s="1" t="n">
        <v>59495</v>
      </c>
      <c r="J18142" s="1" t="s">
        <v>23136</v>
      </c>
      <c r="K18142" s="1" t="s">
        <v>22754</v>
      </c>
    </row>
    <row r="18143" customFormat="false" ht="15" hidden="false" customHeight="true" outlineLevel="0" collapsed="false">
      <c r="A18143" s="1" t="n">
        <f aca="false">IF(IFERROR((MATCH(G18143,$G$1:$G$17719,0)),0),INDEX($A$1:$A$17719,MATCH(G18143,$G$1:$G$17719,0)),MAX($A$2:$A18142)+1)</f>
        <v>13935</v>
      </c>
      <c r="B18143" s="1" t="e">
        <f aca="false">IF(COUNTIF($G$1:$G$17719,G18143&gt;0),0,INDEX($A$1:$A$17719,MATCH(G18143,$G$1:$G$17719,0)))</f>
        <v>#N/A</v>
      </c>
      <c r="C18143" s="1" t="str">
        <f aca="false">IF(H18143="",F18143,H18143)</f>
        <v>green city renewable energy center hybrid</v>
      </c>
      <c r="F18143" s="5"/>
      <c r="G18143" s="1" t="n">
        <v>63065</v>
      </c>
      <c r="H18143" s="1" t="s">
        <v>23191</v>
      </c>
      <c r="I18143" s="1" t="n">
        <v>59495</v>
      </c>
      <c r="J18143" s="1" t="s">
        <v>23136</v>
      </c>
      <c r="K18143" s="1" t="s">
        <v>22754</v>
      </c>
    </row>
    <row r="18144" customFormat="false" ht="15" hidden="false" customHeight="true" outlineLevel="0" collapsed="false">
      <c r="A18144" s="1" t="n">
        <f aca="false">IF(IFERROR((MATCH(G18144,$G$1:$G$17719,0)),0),INDEX($A$1:$A$17719,MATCH(G18144,$G$1:$G$17719,0)),MAX($A$2:$A18143)+1)</f>
        <v>13936</v>
      </c>
      <c r="B18144" s="1" t="e">
        <f aca="false">IF(COUNTIF($G$1:$G$17719,G18144&gt;0),0,INDEX($A$1:$A$17719,MATCH(G18144,$G$1:$G$17719,0)))</f>
        <v>#N/A</v>
      </c>
      <c r="C18144" s="1" t="str">
        <f aca="false">IF(H18144="",F18144,H18144)</f>
        <v>kings plaza total energy plant (tep)</v>
      </c>
      <c r="F18144" s="5"/>
      <c r="G18144" s="1" t="n">
        <v>63236</v>
      </c>
      <c r="H18144" s="1" t="s">
        <v>23192</v>
      </c>
      <c r="I18144" s="1" t="n">
        <v>62997</v>
      </c>
      <c r="J18144" s="1" t="s">
        <v>23193</v>
      </c>
      <c r="K18144" s="1" t="s">
        <v>22754</v>
      </c>
    </row>
    <row r="18145" customFormat="false" ht="15" hidden="false" customHeight="true" outlineLevel="0" collapsed="false">
      <c r="A18145" s="1" t="n">
        <f aca="false">IF(IFERROR((MATCH(G18145,$G$1:$G$17719,0)),0),INDEX($A$1:$A$17719,MATCH(G18145,$G$1:$G$17719,0)),MAX($A$2:$A18144)+1)</f>
        <v>13937</v>
      </c>
      <c r="B18145" s="1" t="e">
        <f aca="false">IF(COUNTIF($G$1:$G$17719,G18145&gt;0),0,INDEX($A$1:$A$17719,MATCH(G18145,$G$1:$G$17719,0)))</f>
        <v>#N/A</v>
      </c>
      <c r="C18145" s="1" t="str">
        <f aca="false">IF(H18145="",F18145,H18145)</f>
        <v>wildflower solar 1</v>
      </c>
      <c r="F18145" s="5"/>
      <c r="G18145" s="1" t="n">
        <v>62988</v>
      </c>
      <c r="H18145" s="1" t="s">
        <v>23194</v>
      </c>
      <c r="I18145" s="1" t="n">
        <v>62842</v>
      </c>
      <c r="J18145" s="1" t="s">
        <v>22821</v>
      </c>
      <c r="K18145" s="1" t="s">
        <v>22754</v>
      </c>
    </row>
    <row r="18146" customFormat="false" ht="15" hidden="false" customHeight="true" outlineLevel="0" collapsed="false">
      <c r="A18146" s="1" t="n">
        <f aca="false">IF(IFERROR((MATCH(G18146,$G$1:$G$17719,0)),0),INDEX($A$1:$A$17719,MATCH(G18146,$G$1:$G$17719,0)),MAX($A$2:$A18145)+1)</f>
        <v>13938</v>
      </c>
      <c r="B18146" s="1" t="e">
        <f aca="false">IF(COUNTIF($G$1:$G$17719,G18146&gt;0),0,INDEX($A$1:$A$17719,MATCH(G18146,$G$1:$G$17719,0)))</f>
        <v>#N/A</v>
      </c>
      <c r="C18146" s="1" t="str">
        <f aca="false">IF(H18146="",F18146,H18146)</f>
        <v>monroe solar farm, llc</v>
      </c>
      <c r="F18146" s="5"/>
      <c r="G18146" s="1" t="n">
        <v>63451</v>
      </c>
      <c r="H18146" s="1" t="s">
        <v>23195</v>
      </c>
      <c r="I18146" s="1" t="n">
        <v>56990</v>
      </c>
      <c r="J18146" s="1" t="s">
        <v>20782</v>
      </c>
      <c r="K18146" s="1" t="s">
        <v>22754</v>
      </c>
    </row>
    <row r="18147" customFormat="false" ht="15" hidden="false" customHeight="true" outlineLevel="0" collapsed="false">
      <c r="A18147" s="1" t="n">
        <f aca="false">IF(IFERROR((MATCH(G18147,$G$1:$G$17719,0)),0),INDEX($A$1:$A$17719,MATCH(G18147,$G$1:$G$17719,0)),MAX($A$2:$A18146)+1)</f>
        <v>13939</v>
      </c>
      <c r="B18147" s="1" t="e">
        <f aca="false">IF(COUNTIF($G$1:$G$17719,G18147&gt;0),0,INDEX($A$1:$A$17719,MATCH(G18147,$G$1:$G$17719,0)))</f>
        <v>#N/A</v>
      </c>
      <c r="C18147" s="1" t="str">
        <f aca="false">IF(H18147="",F18147,H18147)</f>
        <v>griffin solar</v>
      </c>
      <c r="F18147" s="5"/>
      <c r="G18147" s="1" t="n">
        <v>62953</v>
      </c>
      <c r="H18147" s="1" t="s">
        <v>23196</v>
      </c>
      <c r="I18147" s="1" t="n">
        <v>61060</v>
      </c>
      <c r="J18147" s="1" t="s">
        <v>22942</v>
      </c>
      <c r="K18147" s="1" t="s">
        <v>22754</v>
      </c>
    </row>
    <row r="18148" customFormat="false" ht="15" hidden="false" customHeight="true" outlineLevel="0" collapsed="false">
      <c r="A18148" s="1" t="n">
        <f aca="false">IF(IFERROR((MATCH(G18148,$G$1:$G$17719,0)),0),INDEX($A$1:$A$17719,MATCH(G18148,$G$1:$G$17719,0)),MAX($A$2:$A18147)+1)</f>
        <v>13940</v>
      </c>
      <c r="B18148" s="1" t="e">
        <f aca="false">IF(COUNTIF($G$1:$G$17719,G18148&gt;0),0,INDEX($A$1:$A$17719,MATCH(G18148,$G$1:$G$17719,0)))</f>
        <v>#N/A</v>
      </c>
      <c r="C18148" s="1" t="str">
        <f aca="false">IF(H18148="",F18148,H18148)</f>
        <v>ransomville solar 1, llc</v>
      </c>
      <c r="F18148" s="5"/>
      <c r="G18148" s="1" t="n">
        <v>63012</v>
      </c>
      <c r="H18148" s="1" t="s">
        <v>23197</v>
      </c>
      <c r="I18148" s="1" t="n">
        <v>61012</v>
      </c>
      <c r="J18148" s="1" t="s">
        <v>23026</v>
      </c>
      <c r="K18148" s="1" t="s">
        <v>22754</v>
      </c>
    </row>
    <row r="18149" customFormat="false" ht="15" hidden="false" customHeight="true" outlineLevel="0" collapsed="false">
      <c r="A18149" s="1" t="n">
        <f aca="false">IF(IFERROR((MATCH(G18149,$G$1:$G$17719,0)),0),INDEX($A$1:$A$17719,MATCH(G18149,$G$1:$G$17719,0)),MAX($A$2:$A18148)+1)</f>
        <v>13941</v>
      </c>
      <c r="B18149" s="1" t="e">
        <f aca="false">IF(COUNTIF($G$1:$G$17719,G18149&gt;0),0,INDEX($A$1:$A$17719,MATCH(G18149,$G$1:$G$17719,0)))</f>
        <v>#N/A</v>
      </c>
      <c r="C18149" s="1" t="str">
        <f aca="false">IF(H18149="",F18149,H18149)</f>
        <v>shakespeare solar</v>
      </c>
      <c r="F18149" s="5"/>
      <c r="G18149" s="1" t="n">
        <v>63014</v>
      </c>
      <c r="H18149" s="1" t="s">
        <v>23198</v>
      </c>
      <c r="I18149" s="1" t="n">
        <v>62875</v>
      </c>
      <c r="J18149" s="1" t="s">
        <v>23199</v>
      </c>
      <c r="K18149" s="1" t="s">
        <v>22754</v>
      </c>
    </row>
    <row r="18150" customFormat="false" ht="15" hidden="false" customHeight="true" outlineLevel="0" collapsed="false">
      <c r="A18150" s="1" t="n">
        <f aca="false">IF(IFERROR((MATCH(G18150,$G$1:$G$17719,0)),0),INDEX($A$1:$A$17719,MATCH(G18150,$G$1:$G$17719,0)),MAX($A$2:$A18149)+1)</f>
        <v>13942</v>
      </c>
      <c r="B18150" s="1" t="e">
        <f aca="false">IF(COUNTIF($G$1:$G$17719,G18150&gt;0),0,INDEX($A$1:$A$17719,MATCH(G18150,$G$1:$G$17719,0)))</f>
        <v>#N/A</v>
      </c>
      <c r="C18150" s="1" t="str">
        <f aca="false">IF(H18150="",F18150,H18150)</f>
        <v>plott hound solar</v>
      </c>
      <c r="F18150" s="5"/>
      <c r="G18150" s="1" t="n">
        <v>63015</v>
      </c>
      <c r="H18150" s="1" t="s">
        <v>23200</v>
      </c>
      <c r="I18150" s="1" t="n">
        <v>62873</v>
      </c>
      <c r="J18150" s="1" t="s">
        <v>23201</v>
      </c>
      <c r="K18150" s="1" t="s">
        <v>22754</v>
      </c>
    </row>
    <row r="18151" customFormat="false" ht="15" hidden="false" customHeight="true" outlineLevel="0" collapsed="false">
      <c r="A18151" s="1" t="n">
        <f aca="false">IF(IFERROR((MATCH(G18151,$G$1:$G$17719,0)),0),INDEX($A$1:$A$17719,MATCH(G18151,$G$1:$G$17719,0)),MAX($A$2:$A18150)+1)</f>
        <v>13943</v>
      </c>
      <c r="B18151" s="1" t="e">
        <f aca="false">IF(COUNTIF($G$1:$G$17719,G18151&gt;0),0,INDEX($A$1:$A$17719,MATCH(G18151,$G$1:$G$17719,0)))</f>
        <v>#N/A</v>
      </c>
      <c r="C18151" s="1" t="str">
        <f aca="false">IF(H18151="",F18151,H18151)</f>
        <v>carolina lily solar</v>
      </c>
      <c r="F18151" s="5"/>
      <c r="G18151" s="1" t="n">
        <v>63016</v>
      </c>
      <c r="H18151" s="1" t="s">
        <v>23202</v>
      </c>
      <c r="I18151" s="1" t="n">
        <v>62872</v>
      </c>
      <c r="J18151" s="1" t="s">
        <v>23203</v>
      </c>
      <c r="K18151" s="1" t="s">
        <v>22754</v>
      </c>
    </row>
    <row r="18152" customFormat="false" ht="15" hidden="false" customHeight="true" outlineLevel="0" collapsed="false">
      <c r="A18152" s="1" t="n">
        <f aca="false">IF(IFERROR((MATCH(G18152,$G$1:$G$17719,0)),0),INDEX($A$1:$A$17719,MATCH(G18152,$G$1:$G$17719,0)),MAX($A$2:$A18151)+1)</f>
        <v>13944</v>
      </c>
      <c r="B18152" s="1" t="e">
        <f aca="false">IF(COUNTIF($G$1:$G$17719,G18152&gt;0),0,INDEX($A$1:$A$17719,MATCH(G18152,$G$1:$G$17719,0)))</f>
        <v>#N/A</v>
      </c>
      <c r="C18152" s="1" t="str">
        <f aca="false">IF(H18152="",F18152,H18152)</f>
        <v>ray wilson solar</v>
      </c>
      <c r="F18152" s="5"/>
      <c r="G18152" s="1" t="n">
        <v>63017</v>
      </c>
      <c r="H18152" s="1" t="s">
        <v>23204</v>
      </c>
      <c r="I18152" s="1" t="n">
        <v>62871</v>
      </c>
      <c r="J18152" s="1" t="s">
        <v>23205</v>
      </c>
      <c r="K18152" s="1" t="s">
        <v>22754</v>
      </c>
    </row>
    <row r="18153" customFormat="false" ht="15" hidden="false" customHeight="true" outlineLevel="0" collapsed="false">
      <c r="A18153" s="1" t="n">
        <f aca="false">IF(IFERROR((MATCH(G18153,$G$1:$G$17719,0)),0),INDEX($A$1:$A$17719,MATCH(G18153,$G$1:$G$17719,0)),MAX($A$2:$A18152)+1)</f>
        <v>13945</v>
      </c>
      <c r="B18153" s="1" t="e">
        <f aca="false">IF(COUNTIF($G$1:$G$17719,G18153&gt;0),0,INDEX($A$1:$A$17719,MATCH(G18153,$G$1:$G$17719,0)))</f>
        <v>#N/A</v>
      </c>
      <c r="C18153" s="1" t="str">
        <f aca="false">IF(H18153="",F18153,H18153)</f>
        <v>w. orange rd solar llc</v>
      </c>
      <c r="F18153" s="5"/>
      <c r="G18153" s="1" t="n">
        <v>63047</v>
      </c>
      <c r="H18153" s="1" t="s">
        <v>23206</v>
      </c>
      <c r="I18153" s="1" t="n">
        <v>61012</v>
      </c>
      <c r="J18153" s="1" t="s">
        <v>23026</v>
      </c>
      <c r="K18153" s="1" t="s">
        <v>22754</v>
      </c>
    </row>
    <row r="18154" customFormat="false" ht="15" hidden="false" customHeight="true" outlineLevel="0" collapsed="false">
      <c r="A18154" s="1" t="n">
        <f aca="false">IF(IFERROR((MATCH(G18154,$G$1:$G$17719,0)),0),INDEX($A$1:$A$17719,MATCH(G18154,$G$1:$G$17719,0)),MAX($A$2:$A18153)+1)</f>
        <v>13946</v>
      </c>
      <c r="B18154" s="1" t="e">
        <f aca="false">IF(COUNTIF($G$1:$G$17719,G18154&gt;0),0,INDEX($A$1:$A$17719,MATCH(G18154,$G$1:$G$17719,0)))</f>
        <v>#N/A</v>
      </c>
      <c r="C18154" s="1" t="str">
        <f aca="false">IF(H18154="",F18154,H18154)</f>
        <v>wilbur woods solar llc</v>
      </c>
      <c r="F18154" s="5"/>
      <c r="G18154" s="1" t="n">
        <v>63048</v>
      </c>
      <c r="H18154" s="1" t="s">
        <v>23207</v>
      </c>
      <c r="I18154" s="1" t="n">
        <v>61012</v>
      </c>
      <c r="J18154" s="1" t="s">
        <v>23026</v>
      </c>
      <c r="K18154" s="1" t="s">
        <v>22754</v>
      </c>
    </row>
    <row r="18155" customFormat="false" ht="15" hidden="false" customHeight="true" outlineLevel="0" collapsed="false">
      <c r="A18155" s="1" t="n">
        <f aca="false">IF(IFERROR((MATCH(G18155,$G$1:$G$17719,0)),0),INDEX($A$1:$A$17719,MATCH(G18155,$G$1:$G$17719,0)),MAX($A$2:$A18154)+1)</f>
        <v>13947</v>
      </c>
      <c r="B18155" s="1" t="e">
        <f aca="false">IF(COUNTIF($G$1:$G$17719,G18155&gt;0),0,INDEX($A$1:$A$17719,MATCH(G18155,$G$1:$G$17719,0)))</f>
        <v>#N/A</v>
      </c>
      <c r="C18155" s="1" t="str">
        <f aca="false">IF(H18155="",F18155,H18155)</f>
        <v>allis medina solar llc csg</v>
      </c>
      <c r="F18155" s="5"/>
      <c r="G18155" s="1" t="n">
        <v>63129</v>
      </c>
      <c r="H18155" s="1" t="s">
        <v>23208</v>
      </c>
      <c r="I18155" s="1" t="n">
        <v>61012</v>
      </c>
      <c r="J18155" s="1" t="s">
        <v>23026</v>
      </c>
      <c r="K18155" s="1" t="s">
        <v>22754</v>
      </c>
    </row>
    <row r="18156" customFormat="false" ht="15" hidden="false" customHeight="true" outlineLevel="0" collapsed="false">
      <c r="A18156" s="1" t="n">
        <f aca="false">IF(IFERROR((MATCH(G18156,$G$1:$G$17719,0)),0),INDEX($A$1:$A$17719,MATCH(G18156,$G$1:$G$17719,0)),MAX($A$2:$A18155)+1)</f>
        <v>13948</v>
      </c>
      <c r="B18156" s="1" t="e">
        <f aca="false">IF(COUNTIF($G$1:$G$17719,G18156&gt;0),0,INDEX($A$1:$A$17719,MATCH(G18156,$G$1:$G$17719,0)))</f>
        <v>#N/A</v>
      </c>
      <c r="C18156" s="1" t="str">
        <f aca="false">IF(H18156="",F18156,H18156)</f>
        <v>west street solar 1 llc</v>
      </c>
      <c r="F18156" s="5"/>
      <c r="G18156" s="1" t="n">
        <v>63131</v>
      </c>
      <c r="H18156" s="1" t="s">
        <v>23209</v>
      </c>
      <c r="I18156" s="1" t="n">
        <v>61012</v>
      </c>
      <c r="J18156" s="1" t="s">
        <v>23026</v>
      </c>
      <c r="K18156" s="1" t="s">
        <v>22754</v>
      </c>
    </row>
    <row r="18157" customFormat="false" ht="15" hidden="false" customHeight="true" outlineLevel="0" collapsed="false">
      <c r="A18157" s="1" t="n">
        <f aca="false">IF(IFERROR((MATCH(G18157,$G$1:$G$17719,0)),0),INDEX($A$1:$A$17719,MATCH(G18157,$G$1:$G$17719,0)),MAX($A$2:$A18156)+1)</f>
        <v>13949</v>
      </c>
      <c r="B18157" s="1" t="e">
        <f aca="false">IF(COUNTIF($G$1:$G$17719,G18157&gt;0),0,INDEX($A$1:$A$17719,MATCH(G18157,$G$1:$G$17719,0)))</f>
        <v>#N/A</v>
      </c>
      <c r="C18157" s="1" t="str">
        <f aca="false">IF(H18157="",F18157,H18157)</f>
        <v>aero haven solar</v>
      </c>
      <c r="F18157" s="5"/>
      <c r="G18157" s="1" t="n">
        <v>63195</v>
      </c>
      <c r="H18157" s="1" t="s">
        <v>23210</v>
      </c>
      <c r="I18157" s="1" t="n">
        <v>62981</v>
      </c>
      <c r="J18157" s="1" t="s">
        <v>23211</v>
      </c>
      <c r="K18157" s="1" t="s">
        <v>22754</v>
      </c>
    </row>
    <row r="18158" customFormat="false" ht="15" hidden="false" customHeight="true" outlineLevel="0" collapsed="false">
      <c r="A18158" s="1" t="n">
        <f aca="false">IF(IFERROR((MATCH(G18158,$G$1:$G$17719,0)),0),INDEX($A$1:$A$17719,MATCH(G18158,$G$1:$G$17719,0)),MAX($A$2:$A18157)+1)</f>
        <v>13950</v>
      </c>
      <c r="B18158" s="1" t="e">
        <f aca="false">IF(COUNTIF($G$1:$G$17719,G18158&gt;0),0,INDEX($A$1:$A$17719,MATCH(G18158,$G$1:$G$17719,0)))</f>
        <v>#N/A</v>
      </c>
      <c r="C18158" s="1" t="str">
        <f aca="false">IF(H18158="",F18158,H18158)</f>
        <v>middleton solar park</v>
      </c>
      <c r="F18158" s="5"/>
      <c r="G18158" s="1" t="n">
        <v>63214</v>
      </c>
      <c r="H18158" s="1" t="s">
        <v>23212</v>
      </c>
      <c r="I18158" s="1" t="n">
        <v>62950</v>
      </c>
      <c r="J18158" s="1" t="s">
        <v>23213</v>
      </c>
      <c r="K18158" s="1" t="s">
        <v>22754</v>
      </c>
    </row>
    <row r="18159" customFormat="false" ht="15" hidden="false" customHeight="true" outlineLevel="0" collapsed="false">
      <c r="A18159" s="1" t="n">
        <f aca="false">IF(IFERROR((MATCH(G18159,$G$1:$G$17719,0)),0),INDEX($A$1:$A$17719,MATCH(G18159,$G$1:$G$17719,0)),MAX($A$2:$A18158)+1)</f>
        <v>13951</v>
      </c>
      <c r="B18159" s="1" t="e">
        <f aca="false">IF(COUNTIF($G$1:$G$17719,G18159&gt;0),0,INDEX($A$1:$A$17719,MATCH(G18159,$G$1:$G$17719,0)))</f>
        <v>#N/A</v>
      </c>
      <c r="C18159" s="1" t="str">
        <f aca="false">IF(H18159="",F18159,H18159)</f>
        <v>ny 26 carthage csg</v>
      </c>
      <c r="F18159" s="5"/>
      <c r="G18159" s="1" t="n">
        <v>63224</v>
      </c>
      <c r="H18159" s="1" t="s">
        <v>23214</v>
      </c>
      <c r="I18159" s="1" t="n">
        <v>60531</v>
      </c>
      <c r="J18159" s="1" t="s">
        <v>23215</v>
      </c>
      <c r="K18159" s="1" t="s">
        <v>22754</v>
      </c>
    </row>
    <row r="18160" customFormat="false" ht="15" hidden="false" customHeight="true" outlineLevel="0" collapsed="false">
      <c r="A18160" s="1" t="n">
        <f aca="false">IF(IFERROR((MATCH(G18160,$G$1:$G$17719,0)),0),INDEX($A$1:$A$17719,MATCH(G18160,$G$1:$G$17719,0)),MAX($A$2:$A18159)+1)</f>
        <v>13952</v>
      </c>
      <c r="B18160" s="1" t="e">
        <f aca="false">IF(COUNTIF($G$1:$G$17719,G18160&gt;0),0,INDEX($A$1:$A$17719,MATCH(G18160,$G$1:$G$17719,0)))</f>
        <v>#N/A</v>
      </c>
      <c r="C18160" s="1" t="str">
        <f aca="false">IF(H18160="",F18160,H18160)</f>
        <v>wheaton-steu</v>
      </c>
      <c r="F18160" s="5"/>
      <c r="G18160" s="1" t="n">
        <v>63228</v>
      </c>
      <c r="H18160" s="1" t="s">
        <v>23216</v>
      </c>
      <c r="I18160" s="1" t="n">
        <v>63004</v>
      </c>
      <c r="J18160" s="1" t="s">
        <v>23187</v>
      </c>
      <c r="K18160" s="1" t="s">
        <v>22754</v>
      </c>
    </row>
    <row r="18161" customFormat="false" ht="15" hidden="false" customHeight="true" outlineLevel="0" collapsed="false">
      <c r="A18161" s="1" t="n">
        <f aca="false">IF(IFERROR((MATCH(G18161,$G$1:$G$17719,0)),0),INDEX($A$1:$A$17719,MATCH(G18161,$G$1:$G$17719,0)),MAX($A$2:$A18160)+1)</f>
        <v>13953</v>
      </c>
      <c r="B18161" s="1" t="e">
        <f aca="false">IF(COUNTIF($G$1:$G$17719,G18161&gt;0),0,INDEX($A$1:$A$17719,MATCH(G18161,$G$1:$G$17719,0)))</f>
        <v>#N/A</v>
      </c>
      <c r="C18161" s="1" t="str">
        <f aca="false">IF(H18161="",F18161,H18161)</f>
        <v>strider solar, llc</v>
      </c>
      <c r="F18161" s="5"/>
      <c r="G18161" s="1" t="n">
        <v>63270</v>
      </c>
      <c r="H18161" s="1" t="s">
        <v>23217</v>
      </c>
      <c r="I18161" s="1" t="n">
        <v>62627</v>
      </c>
      <c r="J18161" s="1" t="s">
        <v>23134</v>
      </c>
      <c r="K18161" s="1" t="s">
        <v>22754</v>
      </c>
    </row>
    <row r="18162" customFormat="false" ht="15" hidden="false" customHeight="true" outlineLevel="0" collapsed="false">
      <c r="A18162" s="1" t="n">
        <f aca="false">IF(IFERROR((MATCH(G18162,$G$1:$G$17719,0)),0),INDEX($A$1:$A$17719,MATCH(G18162,$G$1:$G$17719,0)),MAX($A$2:$A18161)+1)</f>
        <v>13954</v>
      </c>
      <c r="B18162" s="1" t="e">
        <f aca="false">IF(COUNTIF($G$1:$G$17719,G18162&gt;0),0,INDEX($A$1:$A$17719,MATCH(G18162,$G$1:$G$17719,0)))</f>
        <v>#N/A</v>
      </c>
      <c r="C18162" s="1" t="str">
        <f aca="false">IF(H18162="",F18162,H18162)</f>
        <v>south windsor fuel cell</v>
      </c>
      <c r="F18162" s="5"/>
      <c r="G18162" s="1" t="n">
        <v>63302</v>
      </c>
      <c r="H18162" s="1" t="s">
        <v>23218</v>
      </c>
      <c r="I18162" s="1" t="n">
        <v>62971</v>
      </c>
      <c r="J18162" s="1" t="s">
        <v>23219</v>
      </c>
      <c r="K18162" s="1" t="s">
        <v>22754</v>
      </c>
    </row>
    <row r="18163" customFormat="false" ht="15" hidden="false" customHeight="true" outlineLevel="0" collapsed="false">
      <c r="A18163" s="1" t="n">
        <f aca="false">IF(IFERROR((MATCH(G18163,$G$1:$G$17719,0)),0),INDEX($A$1:$A$17719,MATCH(G18163,$G$1:$G$17719,0)),MAX($A$2:$A18162)+1)</f>
        <v>13955</v>
      </c>
      <c r="B18163" s="1" t="e">
        <f aca="false">IF(COUNTIF($G$1:$G$17719,G18163&gt;0),0,INDEX($A$1:$A$17719,MATCH(G18163,$G$1:$G$17719,0)))</f>
        <v>#N/A</v>
      </c>
      <c r="C18163" s="1" t="str">
        <f aca="false">IF(H18163="",F18163,H18163)</f>
        <v>aulander hwy 42 solar, llc</v>
      </c>
      <c r="F18163" s="5"/>
      <c r="G18163" s="1" t="n">
        <v>63332</v>
      </c>
      <c r="H18163" s="1" t="s">
        <v>23220</v>
      </c>
      <c r="I18163" s="1" t="n">
        <v>62627</v>
      </c>
      <c r="J18163" s="1" t="s">
        <v>23134</v>
      </c>
      <c r="K18163" s="1" t="s">
        <v>22754</v>
      </c>
    </row>
    <row r="18164" customFormat="false" ht="15" hidden="false" customHeight="true" outlineLevel="0" collapsed="false">
      <c r="A18164" s="1" t="n">
        <f aca="false">IF(IFERROR((MATCH(G18164,$G$1:$G$17719,0)),0),INDEX($A$1:$A$17719,MATCH(G18164,$G$1:$G$17719,0)),MAX($A$2:$A18163)+1)</f>
        <v>13956</v>
      </c>
      <c r="B18164" s="1" t="e">
        <f aca="false">IF(COUNTIF($G$1:$G$17719,G18164&gt;0),0,INDEX($A$1:$A$17719,MATCH(G18164,$G$1:$G$17719,0)))</f>
        <v>#N/A</v>
      </c>
      <c r="C18164" s="1" t="str">
        <f aca="false">IF(H18164="",F18164,H18164)</f>
        <v>lansing renewables, llc</v>
      </c>
      <c r="F18164" s="5"/>
      <c r="G18164" s="1" t="n">
        <v>63337</v>
      </c>
      <c r="H18164" s="1" t="s">
        <v>23221</v>
      </c>
      <c r="I18164" s="1" t="n">
        <v>63107</v>
      </c>
      <c r="J18164" s="1" t="s">
        <v>23221</v>
      </c>
      <c r="K18164" s="1" t="s">
        <v>22754</v>
      </c>
    </row>
    <row r="18165" customFormat="false" ht="15" hidden="false" customHeight="true" outlineLevel="0" collapsed="false">
      <c r="A18165" s="1" t="n">
        <f aca="false">IF(IFERROR((MATCH(G18165,$G$1:$G$17719,0)),0),INDEX($A$1:$A$17719,MATCH(G18165,$G$1:$G$17719,0)),MAX($A$2:$A18164)+1)</f>
        <v>13957</v>
      </c>
      <c r="B18165" s="1" t="e">
        <f aca="false">IF(COUNTIF($G$1:$G$17719,G18165&gt;0),0,INDEX($A$1:$A$17719,MATCH(G18165,$G$1:$G$17719,0)))</f>
        <v>#N/A</v>
      </c>
      <c r="C18165" s="1" t="str">
        <f aca="false">IF(H18165="",F18165,H18165)</f>
        <v>hales mills solar, llc</v>
      </c>
      <c r="F18165" s="5"/>
      <c r="G18165" s="1" t="n">
        <v>63339</v>
      </c>
      <c r="H18165" s="1" t="s">
        <v>23222</v>
      </c>
      <c r="I18165" s="1" t="n">
        <v>63109</v>
      </c>
      <c r="J18165" s="1" t="s">
        <v>23222</v>
      </c>
      <c r="K18165" s="1" t="s">
        <v>22754</v>
      </c>
    </row>
    <row r="18166" customFormat="false" ht="15" hidden="false" customHeight="true" outlineLevel="0" collapsed="false">
      <c r="A18166" s="1" t="n">
        <f aca="false">IF(IFERROR((MATCH(G18166,$G$1:$G$17719,0)),0),INDEX($A$1:$A$17719,MATCH(G18166,$G$1:$G$17719,0)),MAX($A$2:$A18165)+1)</f>
        <v>13958</v>
      </c>
      <c r="B18166" s="1" t="e">
        <f aca="false">IF(COUNTIF($G$1:$G$17719,G18166&gt;0),0,INDEX($A$1:$A$17719,MATCH(G18166,$G$1:$G$17719,0)))</f>
        <v>#N/A</v>
      </c>
      <c r="C18166" s="1" t="str">
        <f aca="false">IF(H18166="",F18166,H18166)</f>
        <v>owlville creek solar 2, llc</v>
      </c>
      <c r="F18166" s="5"/>
      <c r="G18166" s="1" t="n">
        <v>63340</v>
      </c>
      <c r="H18166" s="1" t="s">
        <v>23223</v>
      </c>
      <c r="I18166" s="1" t="n">
        <v>63110</v>
      </c>
      <c r="J18166" s="1" t="s">
        <v>23223</v>
      </c>
      <c r="K18166" s="1" t="s">
        <v>22754</v>
      </c>
    </row>
    <row r="18167" customFormat="false" ht="15" hidden="false" customHeight="true" outlineLevel="0" collapsed="false">
      <c r="A18167" s="1" t="n">
        <f aca="false">IF(IFERROR((MATCH(G18167,$G$1:$G$17719,0)),0),INDEX($A$1:$A$17719,MATCH(G18167,$G$1:$G$17719,0)),MAX($A$2:$A18166)+1)</f>
        <v>13959</v>
      </c>
      <c r="B18167" s="1" t="e">
        <f aca="false">IF(COUNTIF($G$1:$G$17719,G18167&gt;0),0,INDEX($A$1:$A$17719,MATCH(G18167,$G$1:$G$17719,0)))</f>
        <v>#N/A</v>
      </c>
      <c r="C18167" s="1" t="str">
        <f aca="false">IF(H18167="",F18167,H18167)</f>
        <v>owlville creek solar, llc</v>
      </c>
      <c r="F18167" s="5"/>
      <c r="G18167" s="1" t="n">
        <v>63341</v>
      </c>
      <c r="H18167" s="1" t="s">
        <v>23224</v>
      </c>
      <c r="I18167" s="1" t="n">
        <v>63111</v>
      </c>
      <c r="J18167" s="1" t="s">
        <v>23224</v>
      </c>
      <c r="K18167" s="1" t="s">
        <v>22754</v>
      </c>
    </row>
    <row r="18168" customFormat="false" ht="15" hidden="false" customHeight="true" outlineLevel="0" collapsed="false">
      <c r="A18168" s="1" t="n">
        <f aca="false">IF(IFERROR((MATCH(G18168,$G$1:$G$17719,0)),0),INDEX($A$1:$A$17719,MATCH(G18168,$G$1:$G$17719,0)),MAX($A$2:$A18167)+1)</f>
        <v>13960</v>
      </c>
      <c r="B18168" s="1" t="e">
        <f aca="false">IF(COUNTIF($G$1:$G$17719,G18168&gt;0),0,INDEX($A$1:$A$17719,MATCH(G18168,$G$1:$G$17719,0)))</f>
        <v>#N/A</v>
      </c>
      <c r="C18168" s="1" t="str">
        <f aca="false">IF(H18168="",F18168,H18168)</f>
        <v>gssp schneider llc</v>
      </c>
      <c r="F18168" s="5"/>
      <c r="G18168" s="1" t="n">
        <v>63370</v>
      </c>
      <c r="H18168" s="1" t="s">
        <v>23225</v>
      </c>
      <c r="I18168" s="1" t="n">
        <v>62719</v>
      </c>
      <c r="J18168" s="1" t="s">
        <v>23226</v>
      </c>
      <c r="K18168" s="1" t="s">
        <v>22754</v>
      </c>
    </row>
    <row r="18169" customFormat="false" ht="15" hidden="false" customHeight="true" outlineLevel="0" collapsed="false">
      <c r="A18169" s="1" t="n">
        <f aca="false">IF(IFERROR((MATCH(G18169,$G$1:$G$17719,0)),0),INDEX($A$1:$A$17719,MATCH(G18169,$G$1:$G$17719,0)),MAX($A$2:$A18168)+1)</f>
        <v>13961</v>
      </c>
      <c r="B18169" s="1" t="e">
        <f aca="false">IF(COUNTIF($G$1:$G$17719,G18169&gt;0),0,INDEX($A$1:$A$17719,MATCH(G18169,$G$1:$G$17719,0)))</f>
        <v>#N/A</v>
      </c>
      <c r="C18169" s="1" t="str">
        <f aca="false">IF(H18169="",F18169,H18169)</f>
        <v>saratoga solar llc</v>
      </c>
      <c r="F18169" s="5"/>
      <c r="G18169" s="1" t="n">
        <v>63373</v>
      </c>
      <c r="H18169" s="1" t="s">
        <v>23227</v>
      </c>
      <c r="I18169" s="1" t="n">
        <v>62719</v>
      </c>
      <c r="J18169" s="1" t="s">
        <v>23226</v>
      </c>
      <c r="K18169" s="1" t="s">
        <v>22754</v>
      </c>
    </row>
    <row r="18170" customFormat="false" ht="15" hidden="false" customHeight="true" outlineLevel="0" collapsed="false">
      <c r="A18170" s="1" t="n">
        <f aca="false">IF(IFERROR((MATCH(G18170,$G$1:$G$17719,0)),0),INDEX($A$1:$A$17719,MATCH(G18170,$G$1:$G$17719,0)),MAX($A$2:$A18169)+1)</f>
        <v>13962</v>
      </c>
      <c r="B18170" s="1" t="e">
        <f aca="false">IF(COUNTIF($G$1:$G$17719,G18170&gt;0),0,INDEX($A$1:$A$17719,MATCH(G18170,$G$1:$G$17719,0)))</f>
        <v>#N/A</v>
      </c>
      <c r="C18170" s="1" t="str">
        <f aca="false">IF(H18170="",F18170,H18170)</f>
        <v>esa hamlet nc , llc</v>
      </c>
      <c r="F18170" s="5"/>
      <c r="G18170" s="1" t="n">
        <v>63377</v>
      </c>
      <c r="H18170" s="1" t="s">
        <v>23228</v>
      </c>
      <c r="I18170" s="1" t="n">
        <v>62852</v>
      </c>
      <c r="J18170" s="1" t="s">
        <v>23229</v>
      </c>
      <c r="K18170" s="1" t="s">
        <v>22754</v>
      </c>
    </row>
    <row r="18171" customFormat="false" ht="15" hidden="false" customHeight="true" outlineLevel="0" collapsed="false">
      <c r="A18171" s="1" t="n">
        <f aca="false">IF(IFERROR((MATCH(G18171,$G$1:$G$17719,0)),0),INDEX($A$1:$A$17719,MATCH(G18171,$G$1:$G$17719,0)),MAX($A$2:$A18170)+1)</f>
        <v>13963</v>
      </c>
      <c r="B18171" s="1" t="e">
        <f aca="false">IF(COUNTIF($G$1:$G$17719,G18171&gt;0),0,INDEX($A$1:$A$17719,MATCH(G18171,$G$1:$G$17719,0)))</f>
        <v>#N/A</v>
      </c>
      <c r="C18171" s="1" t="str">
        <f aca="false">IF(H18171="",F18171,H18171)</f>
        <v>atood solar iv, llc</v>
      </c>
      <c r="F18171" s="5"/>
      <c r="G18171" s="1" t="n">
        <v>63383</v>
      </c>
      <c r="H18171" s="1" t="s">
        <v>23230</v>
      </c>
      <c r="I18171" s="1" t="n">
        <v>62627</v>
      </c>
      <c r="J18171" s="1" t="s">
        <v>23134</v>
      </c>
      <c r="K18171" s="1" t="s">
        <v>22754</v>
      </c>
    </row>
    <row r="18172" customFormat="false" ht="15" hidden="false" customHeight="true" outlineLevel="0" collapsed="false">
      <c r="A18172" s="1" t="n">
        <f aca="false">IF(IFERROR((MATCH(G18172,$G$1:$G$17719,0)),0),INDEX($A$1:$A$17719,MATCH(G18172,$G$1:$G$17719,0)),MAX($A$2:$A18171)+1)</f>
        <v>13964</v>
      </c>
      <c r="B18172" s="1" t="e">
        <f aca="false">IF(COUNTIF($G$1:$G$17719,G18172&gt;0),0,INDEX($A$1:$A$17719,MATCH(G18172,$G$1:$G$17719,0)))</f>
        <v>#N/A</v>
      </c>
      <c r="C18172" s="1" t="str">
        <f aca="false">IF(H18172="",F18172,H18172)</f>
        <v>greenwich solar 1, llc</v>
      </c>
      <c r="F18172" s="5"/>
      <c r="G18172" s="1" t="n">
        <v>63411</v>
      </c>
      <c r="H18172" s="1" t="s">
        <v>23231</v>
      </c>
      <c r="I18172" s="1" t="n">
        <v>61012</v>
      </c>
      <c r="J18172" s="1" t="s">
        <v>23026</v>
      </c>
      <c r="K18172" s="1" t="s">
        <v>22754</v>
      </c>
    </row>
    <row r="18173" customFormat="false" ht="15" hidden="false" customHeight="true" outlineLevel="0" collapsed="false">
      <c r="A18173" s="1" t="n">
        <f aca="false">IF(IFERROR((MATCH(G18173,$G$1:$G$17719,0)),0),INDEX($A$1:$A$17719,MATCH(G18173,$G$1:$G$17719,0)),MAX($A$2:$A18172)+1)</f>
        <v>13965</v>
      </c>
      <c r="B18173" s="1" t="e">
        <f aca="false">IF(COUNTIF($G$1:$G$17719,G18173&gt;0),0,INDEX($A$1:$A$17719,MATCH(G18173,$G$1:$G$17719,0)))</f>
        <v>#N/A</v>
      </c>
      <c r="C18173" s="1" t="str">
        <f aca="false">IF(H18173="",F18173,H18173)</f>
        <v>1001 ebenezer church solar</v>
      </c>
      <c r="F18173" s="5"/>
      <c r="G18173" s="1" t="n">
        <v>63444</v>
      </c>
      <c r="H18173" s="1" t="s">
        <v>23232</v>
      </c>
      <c r="I18173" s="1" t="n">
        <v>63186</v>
      </c>
      <c r="J18173" s="1" t="s">
        <v>23233</v>
      </c>
      <c r="K18173" s="1" t="s">
        <v>22754</v>
      </c>
    </row>
    <row r="18174" customFormat="false" ht="15" hidden="false" customHeight="true" outlineLevel="0" collapsed="false">
      <c r="A18174" s="1" t="n">
        <f aca="false">IF(IFERROR((MATCH(G18174,$G$1:$G$17719,0)),0),INDEX($A$1:$A$17719,MATCH(G18174,$G$1:$G$17719,0)),MAX($A$2:$A18173)+1)</f>
        <v>13966</v>
      </c>
      <c r="B18174" s="1" t="e">
        <f aca="false">IF(COUNTIF($G$1:$G$17719,G18174&gt;0),0,INDEX($A$1:$A$17719,MATCH(G18174,$G$1:$G$17719,0)))</f>
        <v>#N/A</v>
      </c>
      <c r="C18174" s="1" t="str">
        <f aca="false">IF(H18174="",F18174,H18174)</f>
        <v>lang solar farm</v>
      </c>
      <c r="F18174" s="5"/>
      <c r="G18174" s="1" t="n">
        <v>63449</v>
      </c>
      <c r="H18174" s="1" t="s">
        <v>23234</v>
      </c>
      <c r="I18174" s="1" t="n">
        <v>63197</v>
      </c>
      <c r="J18174" s="1" t="s">
        <v>23235</v>
      </c>
      <c r="K18174" s="1" t="s">
        <v>22754</v>
      </c>
    </row>
    <row r="18175" customFormat="false" ht="15" hidden="false" customHeight="true" outlineLevel="0" collapsed="false">
      <c r="A18175" s="1" t="n">
        <f aca="false">IF(IFERROR((MATCH(G18175,$G$1:$G$17719,0)),0),INDEX($A$1:$A$17719,MATCH(G18175,$G$1:$G$17719,0)),MAX($A$2:$A18174)+1)</f>
        <v>13967</v>
      </c>
      <c r="B18175" s="1" t="e">
        <f aca="false">IF(COUNTIF($G$1:$G$17719,G18175&gt;0),0,INDEX($A$1:$A$17719,MATCH(G18175,$G$1:$G$17719,0)))</f>
        <v>#N/A</v>
      </c>
      <c r="C18175" s="1" t="str">
        <f aca="false">IF(H18175="",F18175,H18175)</f>
        <v>rock county wind fuel, llc</v>
      </c>
      <c r="F18175" s="5"/>
      <c r="G18175" s="1" t="n">
        <v>63460</v>
      </c>
      <c r="H18175" s="1" t="s">
        <v>23236</v>
      </c>
      <c r="I18175" s="1" t="n">
        <v>63189</v>
      </c>
      <c r="J18175" s="1" t="s">
        <v>23236</v>
      </c>
      <c r="K18175" s="1" t="s">
        <v>22754</v>
      </c>
    </row>
    <row r="18176" customFormat="false" ht="15" hidden="false" customHeight="true" outlineLevel="0" collapsed="false">
      <c r="A18176" s="1" t="n">
        <f aca="false">IF(IFERROR((MATCH(G18176,$G$1:$G$17719,0)),0),INDEX($A$1:$A$17719,MATCH(G18176,$G$1:$G$17719,0)),MAX($A$2:$A18175)+1)</f>
        <v>13968</v>
      </c>
      <c r="B18176" s="1" t="e">
        <f aca="false">IF(COUNTIF($G$1:$G$17719,G18176&gt;0),0,INDEX($A$1:$A$17719,MATCH(G18176,$G$1:$G$17719,0)))</f>
        <v>#N/A</v>
      </c>
      <c r="C18176" s="1" t="str">
        <f aca="false">IF(H18176="",F18176,H18176)</f>
        <v>mohea solar energy center, llc</v>
      </c>
      <c r="F18176" s="5"/>
      <c r="G18176" s="1" t="n">
        <v>63463</v>
      </c>
      <c r="H18176" s="1" t="s">
        <v>23237</v>
      </c>
      <c r="I18176" s="1" t="n">
        <v>63204</v>
      </c>
      <c r="J18176" s="1" t="s">
        <v>23237</v>
      </c>
      <c r="K18176" s="1" t="s">
        <v>22754</v>
      </c>
    </row>
    <row r="18177" customFormat="false" ht="15" hidden="false" customHeight="true" outlineLevel="0" collapsed="false">
      <c r="A18177" s="1" t="n">
        <f aca="false">IF(IFERROR((MATCH(G18177,$G$1:$G$17719,0)),0),INDEX($A$1:$A$17719,MATCH(G18177,$G$1:$G$17719,0)),MAX($A$2:$A18176)+1)</f>
        <v>13969</v>
      </c>
      <c r="B18177" s="1" t="e">
        <f aca="false">IF(COUNTIF($G$1:$G$17719,G18177&gt;0),0,INDEX($A$1:$A$17719,MATCH(G18177,$G$1:$G$17719,0)))</f>
        <v>#N/A</v>
      </c>
      <c r="C18177" s="1" t="str">
        <f aca="false">IF(H18177="",F18177,H18177)</f>
        <v>choctaw nation solar farm</v>
      </c>
      <c r="F18177" s="5"/>
      <c r="G18177" s="1" t="n">
        <v>63499</v>
      </c>
      <c r="H18177" s="1" t="s">
        <v>23238</v>
      </c>
      <c r="I18177" s="1" t="n">
        <v>14063</v>
      </c>
      <c r="J18177" s="1" t="s">
        <v>20501</v>
      </c>
      <c r="K18177" s="1" t="s">
        <v>22754</v>
      </c>
    </row>
    <row r="18178" customFormat="false" ht="15" hidden="false" customHeight="true" outlineLevel="0" collapsed="false">
      <c r="A18178" s="1" t="n">
        <f aca="false">IF(IFERROR((MATCH(G18178,$G$1:$G$17719,0)),0),INDEX($A$1:$A$17719,MATCH(G18178,$G$1:$G$17719,0)),MAX($A$2:$A18177)+1)</f>
        <v>13970</v>
      </c>
      <c r="B18178" s="1" t="e">
        <f aca="false">IF(COUNTIF($G$1:$G$17719,G18178&gt;0),0,INDEX($A$1:$A$17719,MATCH(G18178,$G$1:$G$17719,0)))</f>
        <v>#N/A</v>
      </c>
      <c r="C18178" s="1" t="str">
        <f aca="false">IF(H18178="",F18178,H18178)</f>
        <v>chickasaw nation solar farm</v>
      </c>
      <c r="F18178" s="5"/>
      <c r="G18178" s="1" t="n">
        <v>63500</v>
      </c>
      <c r="H18178" s="1" t="s">
        <v>23239</v>
      </c>
      <c r="I18178" s="1" t="n">
        <v>14063</v>
      </c>
      <c r="J18178" s="1" t="s">
        <v>20501</v>
      </c>
      <c r="K18178" s="1" t="s">
        <v>22754</v>
      </c>
    </row>
    <row r="18179" customFormat="false" ht="15" hidden="false" customHeight="true" outlineLevel="0" collapsed="false">
      <c r="A18179" s="1" t="n">
        <f aca="false">IF(IFERROR((MATCH(G18179,$G$1:$G$17719,0)),0),INDEX($A$1:$A$17719,MATCH(G18179,$G$1:$G$17719,0)),MAX($A$2:$A18178)+1)</f>
        <v>13971</v>
      </c>
      <c r="B18179" s="1" t="e">
        <f aca="false">IF(COUNTIF($G$1:$G$17719,G18179&gt;0),0,INDEX($A$1:$A$17719,MATCH(G18179,$G$1:$G$17719,0)))</f>
        <v>#N/A</v>
      </c>
      <c r="C18179" s="1" t="str">
        <f aca="false">IF(H18179="",F18179,H18179)</f>
        <v>sturbridge road solar</v>
      </c>
      <c r="F18179" s="5"/>
      <c r="G18179" s="1" t="n">
        <v>63677</v>
      </c>
      <c r="H18179" s="1" t="s">
        <v>23240</v>
      </c>
      <c r="I18179" s="1" t="n">
        <v>63396</v>
      </c>
      <c r="J18179" s="1" t="s">
        <v>23241</v>
      </c>
      <c r="K18179" s="1" t="s">
        <v>22754</v>
      </c>
    </row>
    <row r="18180" customFormat="false" ht="15" hidden="false" customHeight="true" outlineLevel="0" collapsed="false">
      <c r="A18180" s="1" t="n">
        <f aca="false">IF(IFERROR((MATCH(G18180,$G$1:$G$17719,0)),0),INDEX($A$1:$A$17719,MATCH(G18180,$G$1:$G$17719,0)),MAX($A$2:$A18179)+1)</f>
        <v>13972</v>
      </c>
      <c r="B18180" s="1" t="e">
        <f aca="false">IF(COUNTIF($G$1:$G$17719,G18180&gt;0),0,INDEX($A$1:$A$17719,MATCH(G18180,$G$1:$G$17719,0)))</f>
        <v>#N/A</v>
      </c>
      <c r="C18180" s="1" t="str">
        <f aca="false">IF(H18180="",F18180,H18180)</f>
        <v>eros solar, llc</v>
      </c>
      <c r="F18180" s="5"/>
      <c r="G18180" s="1" t="n">
        <v>63733</v>
      </c>
      <c r="H18180" s="1" t="s">
        <v>23242</v>
      </c>
      <c r="I18180" s="1" t="n">
        <v>61677</v>
      </c>
      <c r="J18180" s="1" t="s">
        <v>23243</v>
      </c>
      <c r="K18180" s="1" t="s">
        <v>22754</v>
      </c>
    </row>
    <row r="18181" customFormat="false" ht="15" hidden="false" customHeight="true" outlineLevel="0" collapsed="false">
      <c r="A18181" s="1" t="n">
        <f aca="false">IF(IFERROR((MATCH(G18181,$G$1:$G$17719,0)),0),INDEX($A$1:$A$17719,MATCH(G18181,$G$1:$G$17719,0)),MAX($A$2:$A18180)+1)</f>
        <v>13973</v>
      </c>
      <c r="B18181" s="1" t="e">
        <f aca="false">IF(COUNTIF($G$1:$G$17719,G18181&gt;0),0,INDEX($A$1:$A$17719,MATCH(G18181,$G$1:$G$17719,0)))</f>
        <v>#N/A</v>
      </c>
      <c r="C18181" s="1" t="str">
        <f aca="false">IF(H18181="",F18181,H18181)</f>
        <v>ventura solar, llc</v>
      </c>
      <c r="F18181" s="5"/>
      <c r="G18181" s="1" t="n">
        <v>63734</v>
      </c>
      <c r="H18181" s="1" t="s">
        <v>23244</v>
      </c>
      <c r="I18181" s="1" t="n">
        <v>61677</v>
      </c>
      <c r="J18181" s="1" t="s">
        <v>23243</v>
      </c>
      <c r="K18181" s="1" t="s">
        <v>22754</v>
      </c>
    </row>
    <row r="18182" customFormat="false" ht="15" hidden="false" customHeight="true" outlineLevel="0" collapsed="false">
      <c r="A18182" s="1" t="n">
        <f aca="false">IF(IFERROR((MATCH(G18182,$G$1:$G$17719,0)),0),INDEX($A$1:$A$17719,MATCH(G18182,$G$1:$G$17719,0)),MAX($A$2:$A18181)+1)</f>
        <v>13974</v>
      </c>
      <c r="B18182" s="1" t="e">
        <f aca="false">IF(COUNTIF($G$1:$G$17719,G18182&gt;0),0,INDEX($A$1:$A$17719,MATCH(G18182,$G$1:$G$17719,0)))</f>
        <v>#N/A</v>
      </c>
      <c r="C18182" s="1" t="str">
        <f aca="false">IF(H18182="",F18182,H18182)</f>
        <v>poet biorefining - jewell</v>
      </c>
      <c r="F18182" s="5"/>
      <c r="G18182" s="1" t="n">
        <v>63826</v>
      </c>
      <c r="H18182" s="1" t="s">
        <v>23245</v>
      </c>
      <c r="I18182" s="1" t="n">
        <v>63506</v>
      </c>
      <c r="J18182" s="1" t="s">
        <v>23245</v>
      </c>
      <c r="K18182" s="1" t="s">
        <v>22754</v>
      </c>
    </row>
    <row r="18183" customFormat="false" ht="15" hidden="false" customHeight="true" outlineLevel="0" collapsed="false">
      <c r="A18183" s="1" t="n">
        <f aca="false">IF(IFERROR((MATCH(G18183,$G$1:$G$17719,0)),0),INDEX($A$1:$A$17719,MATCH(G18183,$G$1:$G$17719,0)),MAX($A$2:$A18182)+1)</f>
        <v>13975</v>
      </c>
      <c r="B18183" s="1" t="e">
        <f aca="false">IF(COUNTIF($G$1:$G$17719,G18183&gt;0),0,INDEX($A$1:$A$17719,MATCH(G18183,$G$1:$G$17719,0)))</f>
        <v>#N/A</v>
      </c>
      <c r="C18183" s="1" t="str">
        <f aca="false">IF(H18183="",F18183,H18183)</f>
        <v>pilot mountain solar, llc</v>
      </c>
      <c r="F18183" s="5"/>
      <c r="G18183" s="1" t="n">
        <v>63835</v>
      </c>
      <c r="H18183" s="1" t="s">
        <v>23246</v>
      </c>
      <c r="I18183" s="1" t="n">
        <v>63471</v>
      </c>
      <c r="J18183" s="1" t="s">
        <v>23247</v>
      </c>
      <c r="K18183" s="1" t="s">
        <v>22754</v>
      </c>
    </row>
    <row r="18184" customFormat="false" ht="15" hidden="false" customHeight="true" outlineLevel="0" collapsed="false">
      <c r="A18184" s="1" t="n">
        <f aca="false">IF(IFERROR((MATCH(G18184,$G$1:$G$17719,0)),0),INDEX($A$1:$A$17719,MATCH(G18184,$G$1:$G$17719,0)),MAX($A$2:$A18183)+1)</f>
        <v>13976</v>
      </c>
      <c r="B18184" s="1" t="e">
        <f aca="false">IF(COUNTIF($G$1:$G$17719,G18184&gt;0),0,INDEX($A$1:$A$17719,MATCH(G18184,$G$1:$G$17719,0)))</f>
        <v>#N/A</v>
      </c>
      <c r="C18184" s="1" t="str">
        <f aca="false">IF(H18184="",F18184,H18184)</f>
        <v>benson solar, llc</v>
      </c>
      <c r="F18184" s="5"/>
      <c r="G18184" s="1" t="n">
        <v>63836</v>
      </c>
      <c r="H18184" s="1" t="s">
        <v>23248</v>
      </c>
      <c r="I18184" s="1" t="n">
        <v>63471</v>
      </c>
      <c r="J18184" s="1" t="s">
        <v>23247</v>
      </c>
      <c r="K18184" s="1" t="s">
        <v>22754</v>
      </c>
    </row>
    <row r="18185" customFormat="false" ht="15" hidden="false" customHeight="true" outlineLevel="0" collapsed="false">
      <c r="A18185" s="1" t="n">
        <f aca="false">IF(IFERROR((MATCH(G18185,$G$1:$G$17719,0)),0),INDEX($A$1:$A$17719,MATCH(G18185,$G$1:$G$17719,0)),MAX($A$2:$A18184)+1)</f>
        <v>13977</v>
      </c>
      <c r="B18185" s="1" t="e">
        <f aca="false">IF(COUNTIF($G$1:$G$17719,G18185&gt;0),0,INDEX($A$1:$A$17719,MATCH(G18185,$G$1:$G$17719,0)))</f>
        <v>#N/A</v>
      </c>
      <c r="C18185" s="1" t="str">
        <f aca="false">IF(H18185="",F18185,H18185)</f>
        <v>lane ii solar, llc</v>
      </c>
      <c r="F18185" s="5"/>
      <c r="G18185" s="1" t="n">
        <v>63837</v>
      </c>
      <c r="H18185" s="1" t="s">
        <v>23249</v>
      </c>
      <c r="I18185" s="1" t="n">
        <v>63471</v>
      </c>
      <c r="J18185" s="1" t="s">
        <v>23247</v>
      </c>
      <c r="K18185" s="1" t="s">
        <v>22754</v>
      </c>
    </row>
    <row r="18186" customFormat="false" ht="15" hidden="false" customHeight="true" outlineLevel="0" collapsed="false">
      <c r="A18186" s="1" t="n">
        <f aca="false">IF(IFERROR((MATCH(G18186,$G$1:$G$17719,0)),0),INDEX($A$1:$A$17719,MATCH(G18186,$G$1:$G$17719,0)),MAX($A$2:$A18185)+1)</f>
        <v>13978</v>
      </c>
      <c r="B18186" s="1" t="e">
        <f aca="false">IF(COUNTIF($G$1:$G$17719,G18186&gt;0),0,INDEX($A$1:$A$17719,MATCH(G18186,$G$1:$G$17719,0)))</f>
        <v>#N/A</v>
      </c>
      <c r="C18186" s="1" t="str">
        <f aca="false">IF(H18186="",F18186,H18186)</f>
        <v>fort calhoun community solar</v>
      </c>
      <c r="F18186" s="5"/>
      <c r="G18186" s="1" t="n">
        <v>63844</v>
      </c>
      <c r="H18186" s="1" t="s">
        <v>23250</v>
      </c>
      <c r="I18186" s="1" t="n">
        <v>63521</v>
      </c>
      <c r="J18186" s="1" t="s">
        <v>23251</v>
      </c>
      <c r="K18186" s="1" t="s">
        <v>22754</v>
      </c>
    </row>
    <row r="18187" customFormat="false" ht="15" hidden="false" customHeight="true" outlineLevel="0" collapsed="false">
      <c r="A18187" s="1" t="n">
        <f aca="false">IF(IFERROR((MATCH(G18187,$G$1:$G$17719,0)),0),INDEX($A$1:$A$17719,MATCH(G18187,$G$1:$G$17719,0)),MAX($A$2:$A18186)+1)</f>
        <v>13979</v>
      </c>
      <c r="B18187" s="1" t="e">
        <f aca="false">IF(COUNTIF($G$1:$G$17719,G18187&gt;0),0,INDEX($A$1:$A$17719,MATCH(G18187,$G$1:$G$17719,0)))</f>
        <v>#N/A</v>
      </c>
      <c r="C18187" s="1" t="str">
        <f aca="false">IF(H18187="",F18187,H18187)</f>
        <v>fairfield pv - bd solar fairfield llc</v>
      </c>
      <c r="F18187" s="5"/>
      <c r="G18187" s="1" t="n">
        <v>63896</v>
      </c>
      <c r="H18187" s="1" t="s">
        <v>23252</v>
      </c>
      <c r="I18187" s="1" t="n">
        <v>63566</v>
      </c>
      <c r="J18187" s="1" t="s">
        <v>23253</v>
      </c>
      <c r="K18187" s="1" t="s">
        <v>22754</v>
      </c>
    </row>
    <row r="18188" customFormat="false" ht="15" hidden="false" customHeight="true" outlineLevel="0" collapsed="false">
      <c r="A18188" s="1" t="n">
        <f aca="false">IF(IFERROR((MATCH(G18188,$G$1:$G$17719,0)),0),INDEX($A$1:$A$17719,MATCH(G18188,$G$1:$G$17719,0)),MAX($A$2:$A18187)+1)</f>
        <v>13980</v>
      </c>
      <c r="B18188" s="1" t="e">
        <f aca="false">IF(COUNTIF($G$1:$G$17719,G18188&gt;0),0,INDEX($A$1:$A$17719,MATCH(G18188,$G$1:$G$17719,0)))</f>
        <v>#N/A</v>
      </c>
      <c r="C18188" s="1" t="str">
        <f aca="false">IF(H18188="",F18188,H18188)</f>
        <v>poet biorefining llc - corning</v>
      </c>
      <c r="F18188" s="5"/>
      <c r="G18188" s="1" t="n">
        <v>63919</v>
      </c>
      <c r="H18188" s="1" t="s">
        <v>23254</v>
      </c>
      <c r="I18188" s="1" t="n">
        <v>63586</v>
      </c>
      <c r="J18188" s="1" t="s">
        <v>23254</v>
      </c>
      <c r="K18188" s="1" t="s">
        <v>22754</v>
      </c>
    </row>
    <row r="18189" customFormat="false" ht="15" hidden="false" customHeight="true" outlineLevel="0" collapsed="false">
      <c r="A18189" s="1" t="n">
        <f aca="false">IF(IFERROR((MATCH(G18189,$G$1:$G$17719,0)),0),INDEX($A$1:$A$17719,MATCH(G18189,$G$1:$G$17719,0)),MAX($A$2:$A18188)+1)</f>
        <v>13981</v>
      </c>
      <c r="B18189" s="1" t="e">
        <f aca="false">IF(COUNTIF($G$1:$G$17719,G18189&gt;0),0,INDEX($A$1:$A$17719,MATCH(G18189,$G$1:$G$17719,0)))</f>
        <v>#N/A</v>
      </c>
      <c r="C18189" s="1" t="str">
        <f aca="false">IF(H18189="",F18189,H18189)</f>
        <v>poet biorefining - gowrie</v>
      </c>
      <c r="F18189" s="5"/>
      <c r="G18189" s="1" t="n">
        <v>63923</v>
      </c>
      <c r="H18189" s="1" t="s">
        <v>23255</v>
      </c>
      <c r="I18189" s="1" t="n">
        <v>63591</v>
      </c>
      <c r="J18189" s="1" t="s">
        <v>23255</v>
      </c>
      <c r="K18189" s="1" t="s">
        <v>22754</v>
      </c>
    </row>
    <row r="18190" customFormat="false" ht="15" hidden="false" customHeight="true" outlineLevel="0" collapsed="false">
      <c r="A18190" s="1" t="n">
        <f aca="false">IF(IFERROR((MATCH(G18190,$G$1:$G$17719,0)),0),INDEX($A$1:$A$17719,MATCH(G18190,$G$1:$G$17719,0)),MAX($A$2:$A18189)+1)</f>
        <v>13982</v>
      </c>
      <c r="B18190" s="1" t="e">
        <f aca="false">IF(COUNTIF($G$1:$G$17719,G18190&gt;0),0,INDEX($A$1:$A$17719,MATCH(G18190,$G$1:$G$17719,0)))</f>
        <v>#N/A</v>
      </c>
      <c r="C18190" s="1" t="str">
        <f aca="false">IF(H18190="",F18190,H18190)</f>
        <v>lincoln heights i</v>
      </c>
      <c r="F18190" s="5"/>
      <c r="G18190" s="1" t="n">
        <v>63432</v>
      </c>
      <c r="H18190" s="1" t="s">
        <v>23256</v>
      </c>
      <c r="I18190" s="1" t="n">
        <v>59496</v>
      </c>
      <c r="J18190" s="1" t="s">
        <v>22092</v>
      </c>
      <c r="K18190" s="1" t="s">
        <v>22754</v>
      </c>
    </row>
    <row r="18191" customFormat="false" ht="15" hidden="false" customHeight="true" outlineLevel="0" collapsed="false">
      <c r="A18191" s="1" t="n">
        <f aca="false">IF(IFERROR((MATCH(G18191,$G$1:$G$17719,0)),0),INDEX($A$1:$A$17719,MATCH(G18191,$G$1:$G$17719,0)),MAX($A$2:$A18190)+1)</f>
        <v>13983</v>
      </c>
      <c r="B18191" s="1" t="e">
        <f aca="false">IF(COUNTIF($G$1:$G$17719,G18191&gt;0),0,INDEX($A$1:$A$17719,MATCH(G18191,$G$1:$G$17719,0)))</f>
        <v>#N/A</v>
      </c>
      <c r="C18191" s="1" t="str">
        <f aca="false">IF(H18191="",F18191,H18191)</f>
        <v>eqx011 duane fuel cell</v>
      </c>
      <c r="F18191" s="5"/>
      <c r="G18191" s="1" t="n">
        <v>63705</v>
      </c>
      <c r="H18191" s="1" t="s">
        <v>23257</v>
      </c>
      <c r="I18191" s="1" t="n">
        <v>62150</v>
      </c>
      <c r="J18191" s="1" t="s">
        <v>23258</v>
      </c>
      <c r="K18191" s="1" t="s">
        <v>22754</v>
      </c>
    </row>
    <row r="18192" customFormat="false" ht="15" hidden="false" customHeight="true" outlineLevel="0" collapsed="false">
      <c r="A18192" s="1" t="n">
        <f aca="false">IF(IFERROR((MATCH(G18192,$G$1:$G$17719,0)),0),INDEX($A$1:$A$17719,MATCH(G18192,$G$1:$G$17719,0)),MAX($A$2:$A18191)+1)</f>
        <v>13984</v>
      </c>
      <c r="B18192" s="1" t="e">
        <f aca="false">IF(COUNTIF($G$1:$G$17719,G18192&gt;0),0,INDEX($A$1:$A$17719,MATCH(G18192,$G$1:$G$17719,0)))</f>
        <v>#N/A</v>
      </c>
      <c r="C18192" s="1" t="str">
        <f aca="false">IF(H18192="",F18192,H18192)</f>
        <v>partridgeville hybrid csg</v>
      </c>
      <c r="F18192" s="5"/>
      <c r="G18192" s="1" t="n">
        <v>63804</v>
      </c>
      <c r="H18192" s="1" t="s">
        <v>23259</v>
      </c>
      <c r="I18192" s="1" t="n">
        <v>63491</v>
      </c>
      <c r="J18192" s="1" t="s">
        <v>23260</v>
      </c>
      <c r="K18192" s="1" t="s">
        <v>22754</v>
      </c>
    </row>
    <row r="18193" customFormat="false" ht="15" hidden="false" customHeight="true" outlineLevel="0" collapsed="false">
      <c r="A18193" s="1" t="n">
        <f aca="false">IF(IFERROR((MATCH(G18193,$G$1:$G$17719,0)),0),INDEX($A$1:$A$17719,MATCH(G18193,$G$1:$G$17719,0)),MAX($A$2:$A18192)+1)</f>
        <v>13985</v>
      </c>
      <c r="B18193" s="1" t="e">
        <f aca="false">IF(COUNTIF($G$1:$G$17719,G18193&gt;0),0,INDEX($A$1:$A$17719,MATCH(G18193,$G$1:$G$17719,0)))</f>
        <v>#N/A</v>
      </c>
      <c r="C18193" s="1" t="str">
        <f aca="false">IF(H18193="",F18193,H18193)</f>
        <v>dg iron mountain</v>
      </c>
      <c r="F18193" s="5"/>
      <c r="G18193" s="1" t="n">
        <v>62957</v>
      </c>
      <c r="H18193" s="1" t="s">
        <v>23261</v>
      </c>
      <c r="I18193" s="1" t="n">
        <v>62800</v>
      </c>
      <c r="J18193" s="1" t="s">
        <v>23262</v>
      </c>
      <c r="K18193" s="1" t="s">
        <v>22754</v>
      </c>
    </row>
    <row r="18194" customFormat="false" ht="15" hidden="false" customHeight="true" outlineLevel="0" collapsed="false">
      <c r="A18194" s="1" t="n">
        <f aca="false">IF(IFERROR((MATCH(G18194,$G$1:$G$17719,0)),0),INDEX($A$1:$A$17719,MATCH(G18194,$G$1:$G$17719,0)),MAX($A$2:$A18193)+1)</f>
        <v>13986</v>
      </c>
      <c r="B18194" s="1" t="e">
        <f aca="false">IF(COUNTIF($G$1:$G$17719,G18194&gt;0),0,INDEX($A$1:$A$17719,MATCH(G18194,$G$1:$G$17719,0)))</f>
        <v>#N/A</v>
      </c>
      <c r="C18194" s="1" t="str">
        <f aca="false">IF(H18194="",F18194,H18194)</f>
        <v>poet biorefining - chancellor</v>
      </c>
      <c r="F18194" s="5"/>
      <c r="G18194" s="1" t="n">
        <v>63853</v>
      </c>
      <c r="H18194" s="1" t="s">
        <v>23263</v>
      </c>
      <c r="I18194" s="1" t="n">
        <v>63531</v>
      </c>
      <c r="J18194" s="1" t="s">
        <v>23264</v>
      </c>
      <c r="K18194" s="1" t="s">
        <v>22754</v>
      </c>
    </row>
    <row r="18195" customFormat="false" ht="15" hidden="false" customHeight="true" outlineLevel="0" collapsed="false">
      <c r="A18195" s="1" t="n">
        <f aca="false">IF(IFERROR((MATCH(G18195,$G$1:$G$17719,0)),0),INDEX($A$1:$A$17719,MATCH(G18195,$G$1:$G$17719,0)),MAX($A$2:$A18194)+1)</f>
        <v>13987</v>
      </c>
      <c r="B18195" s="1" t="e">
        <f aca="false">IF(COUNTIF($G$1:$G$17719,G18195&gt;0),0,INDEX($A$1:$A$17719,MATCH(G18195,$G$1:$G$17719,0)))</f>
        <v>#N/A</v>
      </c>
      <c r="C18195" s="1" t="str">
        <f aca="false">IF(H18195="",F18195,H18195)</f>
        <v>acm - midtown thermal</v>
      </c>
      <c r="F18195" s="5"/>
      <c r="G18195" s="1" t="n">
        <v>63483</v>
      </c>
      <c r="H18195" s="1" t="s">
        <v>23265</v>
      </c>
      <c r="I18195" s="1" t="n">
        <v>63222</v>
      </c>
      <c r="J18195" s="1" t="s">
        <v>23266</v>
      </c>
      <c r="K18195" s="1" t="s">
        <v>22754</v>
      </c>
    </row>
    <row r="18196" customFormat="false" ht="15" hidden="false" customHeight="true" outlineLevel="0" collapsed="false">
      <c r="A18196" s="1" t="n">
        <f aca="false">IF(IFERROR((MATCH(G18196,$G$1:$G$17719,0)),0),INDEX($A$1:$A$17719,MATCH(G18196,$G$1:$G$17719,0)),MAX($A$2:$A18195)+1)</f>
        <v>13988</v>
      </c>
      <c r="B18196" s="1" t="e">
        <f aca="false">IF(COUNTIF($G$1:$G$17719,G18196&gt;0),0,INDEX($A$1:$A$17719,MATCH(G18196,$G$1:$G$17719,0)))</f>
        <v>#N/A</v>
      </c>
      <c r="C18196" s="1" t="str">
        <f aca="false">IF(H18196="",F18196,H18196)</f>
        <v>syncarpha northampton hybrid</v>
      </c>
      <c r="F18196" s="5"/>
      <c r="G18196" s="1" t="n">
        <v>62976</v>
      </c>
      <c r="H18196" s="1" t="s">
        <v>23267</v>
      </c>
      <c r="I18196" s="1" t="n">
        <v>62821</v>
      </c>
      <c r="J18196" s="1" t="s">
        <v>23268</v>
      </c>
      <c r="K18196" s="1" t="s">
        <v>22754</v>
      </c>
    </row>
    <row r="18197" customFormat="false" ht="15" hidden="false" customHeight="true" outlineLevel="0" collapsed="false">
      <c r="A18197" s="1" t="n">
        <f aca="false">IF(IFERROR((MATCH(G18197,$G$1:$G$17719,0)),0),INDEX($A$1:$A$17719,MATCH(G18197,$G$1:$G$17719,0)),MAX($A$2:$A18196)+1)</f>
        <v>13989</v>
      </c>
      <c r="B18197" s="1" t="e">
        <f aca="false">IF(COUNTIF($G$1:$G$17719,G18197&gt;0),0,INDEX($A$1:$A$17719,MATCH(G18197,$G$1:$G$17719,0)))</f>
        <v>#N/A</v>
      </c>
      <c r="C18197" s="1" t="str">
        <f aca="false">IF(H18197="",F18197,H18197)</f>
        <v>ecp uptown campus</v>
      </c>
      <c r="F18197" s="5"/>
      <c r="G18197" s="1" t="n">
        <v>63485</v>
      </c>
      <c r="H18197" s="1" t="s">
        <v>23269</v>
      </c>
      <c r="I18197" s="1" t="n">
        <v>63220</v>
      </c>
      <c r="J18197" s="1" t="s">
        <v>23270</v>
      </c>
      <c r="K18197" s="1" t="s">
        <v>22754</v>
      </c>
    </row>
    <row r="18198" customFormat="false" ht="15" hidden="false" customHeight="true" outlineLevel="0" collapsed="false">
      <c r="A18198" s="1" t="n">
        <f aca="false">IF(IFERROR((MATCH(G18198,$G$1:$G$17719,0)),0),INDEX($A$1:$A$17719,MATCH(G18198,$G$1:$G$17719,0)),MAX($A$2:$A18197)+1)</f>
        <v>13990</v>
      </c>
      <c r="B18198" s="1" t="e">
        <f aca="false">IF(COUNTIF($G$1:$G$17719,G18198&gt;0),0,INDEX($A$1:$A$17719,MATCH(G18198,$G$1:$G$17719,0)))</f>
        <v>#N/A</v>
      </c>
      <c r="C18198" s="1" t="str">
        <f aca="false">IF(H18198="",F18198,H18198)</f>
        <v>norwalk hospital plant</v>
      </c>
      <c r="F18198" s="5"/>
      <c r="G18198" s="1" t="n">
        <v>63673</v>
      </c>
      <c r="H18198" s="1" t="s">
        <v>23271</v>
      </c>
      <c r="I18198" s="1" t="n">
        <v>63392</v>
      </c>
      <c r="J18198" s="1" t="s">
        <v>23272</v>
      </c>
      <c r="K18198" s="1" t="s">
        <v>22754</v>
      </c>
    </row>
    <row r="18199" customFormat="false" ht="15" hidden="false" customHeight="true" outlineLevel="0" collapsed="false">
      <c r="A18199" s="1" t="n">
        <f aca="false">IF(IFERROR((MATCH(G18199,$G$1:$G$17719,0)),0),INDEX($A$1:$A$17719,MATCH(G18199,$G$1:$G$17719,0)),MAX($A$2:$A18198)+1)</f>
        <v>13991</v>
      </c>
      <c r="B18199" s="1" t="e">
        <f aca="false">IF(COUNTIF($G$1:$G$17719,G18199&gt;0),0,INDEX($A$1:$A$17719,MATCH(G18199,$G$1:$G$17719,0)))</f>
        <v>#N/A</v>
      </c>
      <c r="C18199" s="1" t="str">
        <f aca="false">IF(H18199="",F18199,H18199)</f>
        <v>red lake falls community hybrid</v>
      </c>
      <c r="F18199" s="5"/>
      <c r="G18199" s="1" t="n">
        <v>63689</v>
      </c>
      <c r="H18199" s="1" t="s">
        <v>23273</v>
      </c>
      <c r="I18199" s="1" t="n">
        <v>56769</v>
      </c>
      <c r="J18199" s="1" t="s">
        <v>20684</v>
      </c>
      <c r="K18199" s="1" t="s">
        <v>22754</v>
      </c>
    </row>
    <row r="18200" customFormat="false" ht="15" hidden="false" customHeight="true" outlineLevel="0" collapsed="false">
      <c r="A18200" s="1" t="n">
        <f aca="false">IF(IFERROR((MATCH(G18200,$G$1:$G$17719,0)),0),INDEX($A$1:$A$17719,MATCH(G18200,$G$1:$G$17719,0)),MAX($A$2:$A18199)+1)</f>
        <v>13992</v>
      </c>
      <c r="B18200" s="1" t="e">
        <f aca="false">IF(COUNTIF($G$1:$G$17719,G18200&gt;0),0,INDEX($A$1:$A$17719,MATCH(G18200,$G$1:$G$17719,0)))</f>
        <v>#N/A</v>
      </c>
      <c r="C18200" s="1" t="str">
        <f aca="false">IF(H18200="",F18200,H18200)</f>
        <v>ces agawam tuckahoe solar hybrid</v>
      </c>
      <c r="F18200" s="5"/>
      <c r="G18200" s="1" t="n">
        <v>63763</v>
      </c>
      <c r="H18200" s="1" t="s">
        <v>23274</v>
      </c>
      <c r="I18200" s="1" t="n">
        <v>57365</v>
      </c>
      <c r="J18200" s="1" t="s">
        <v>23275</v>
      </c>
      <c r="K18200" s="1" t="s">
        <v>22754</v>
      </c>
    </row>
    <row r="18201" customFormat="false" ht="15" hidden="false" customHeight="true" outlineLevel="0" collapsed="false">
      <c r="A18201" s="1" t="n">
        <f aca="false">IF(IFERROR((MATCH(G18201,$G$1:$G$17719,0)),0),INDEX($A$1:$A$17719,MATCH(G18201,$G$1:$G$17719,0)),MAX($A$2:$A18200)+1)</f>
        <v>13993</v>
      </c>
      <c r="B18201" s="1" t="e">
        <f aca="false">IF(COUNTIF($G$1:$G$17719,G18201&gt;0),0,INDEX($A$1:$A$17719,MATCH(G18201,$G$1:$G$17719,0)))</f>
        <v>#N/A</v>
      </c>
      <c r="C18201" s="1" t="str">
        <f aca="false">IF(H18201="",F18201,H18201)</f>
        <v>omtanke solar</v>
      </c>
      <c r="F18201" s="5"/>
      <c r="G18201" s="1" t="n">
        <v>63756</v>
      </c>
      <c r="H18201" s="1" t="s">
        <v>23276</v>
      </c>
      <c r="I18201" s="1" t="n">
        <v>63450</v>
      </c>
      <c r="J18201" s="1" t="s">
        <v>23277</v>
      </c>
      <c r="K18201" s="1" t="s">
        <v>22754</v>
      </c>
    </row>
    <row r="18202" customFormat="false" ht="15" hidden="false" customHeight="true" outlineLevel="0" collapsed="false">
      <c r="A18202" s="1" t="n">
        <f aca="false">IF(IFERROR((MATCH(G18202,$G$1:$G$17719,0)),0),INDEX($A$1:$A$17719,MATCH(G18202,$G$1:$G$17719,0)),MAX($A$2:$A18201)+1)</f>
        <v>13994</v>
      </c>
      <c r="B18202" s="1" t="e">
        <f aca="false">IF(COUNTIF($G$1:$G$17719,G18202&gt;0),0,INDEX($A$1:$A$17719,MATCH(G18202,$G$1:$G$17719,0)))</f>
        <v>#N/A</v>
      </c>
      <c r="C18202" s="1" t="str">
        <f aca="false">IF(H18202="",F18202,H18202)</f>
        <v>st.joseph's regional medical center</v>
      </c>
      <c r="F18202" s="5"/>
      <c r="G18202" s="1" t="n">
        <v>63645</v>
      </c>
      <c r="H18202" s="1" t="s">
        <v>23278</v>
      </c>
      <c r="I18202" s="1" t="n">
        <v>63351</v>
      </c>
      <c r="J18202" s="1" t="s">
        <v>23278</v>
      </c>
      <c r="K18202" s="1" t="s">
        <v>22754</v>
      </c>
    </row>
    <row r="18203" customFormat="false" ht="15" hidden="false" customHeight="true" outlineLevel="0" collapsed="false">
      <c r="A18203" s="1" t="n">
        <f aca="false">IF(IFERROR((MATCH(G18203,$G$1:$G$17719,0)),0),INDEX($A$1:$A$17719,MATCH(G18203,$G$1:$G$17719,0)),MAX($A$2:$A18202)+1)</f>
        <v>13995</v>
      </c>
      <c r="B18203" s="1" t="e">
        <f aca="false">IF(COUNTIF($G$1:$G$17719,G18203&gt;0),0,INDEX($A$1:$A$17719,MATCH(G18203,$G$1:$G$17719,0)))</f>
        <v>#N/A</v>
      </c>
      <c r="C18203" s="1" t="str">
        <f aca="false">IF(H18203="",F18203,H18203)</f>
        <v>poet biorefining - shelbyville</v>
      </c>
      <c r="F18203" s="5"/>
      <c r="G18203" s="1" t="n">
        <v>63921</v>
      </c>
      <c r="H18203" s="1" t="s">
        <v>23279</v>
      </c>
      <c r="I18203" s="1" t="n">
        <v>63589</v>
      </c>
      <c r="J18203" s="1" t="s">
        <v>23280</v>
      </c>
      <c r="K18203" s="1" t="s">
        <v>22754</v>
      </c>
    </row>
    <row r="18204" customFormat="false" ht="15" hidden="false" customHeight="true" outlineLevel="0" collapsed="false">
      <c r="A18204" s="1" t="n">
        <f aca="false">IF(IFERROR((MATCH(G18204,$G$1:$G$17719,0)),0),INDEX($A$1:$A$17719,MATCH(G18204,$G$1:$G$17719,0)),MAX($A$2:$A18203)+1)</f>
        <v>13996</v>
      </c>
      <c r="B18204" s="1" t="e">
        <f aca="false">IF(COUNTIF($G$1:$G$17719,G18204&gt;0),0,INDEX($A$1:$A$17719,MATCH(G18204,$G$1:$G$17719,0)))</f>
        <v>#N/A</v>
      </c>
      <c r="C18204" s="1" t="str">
        <f aca="false">IF(H18204="",F18204,H18204)</f>
        <v>essex county correctional facility cogen</v>
      </c>
      <c r="F18204" s="5"/>
      <c r="G18204" s="1" t="n">
        <v>63540</v>
      </c>
      <c r="H18204" s="1" t="s">
        <v>23281</v>
      </c>
      <c r="I18204" s="1" t="n">
        <v>63229</v>
      </c>
      <c r="J18204" s="1" t="s">
        <v>23281</v>
      </c>
      <c r="K18204" s="1" t="s">
        <v>22754</v>
      </c>
    </row>
    <row r="18205" customFormat="false" ht="15" hidden="false" customHeight="true" outlineLevel="0" collapsed="false">
      <c r="A18205" s="1" t="n">
        <f aca="false">IF(IFERROR((MATCH(G18205,$G$1:$G$17719,0)),0),INDEX($A$1:$A$17719,MATCH(G18205,$G$1:$G$17719,0)),MAX($A$2:$A18204)+1)</f>
        <v>13997</v>
      </c>
      <c r="B18205" s="1" t="e">
        <f aca="false">IF(COUNTIF($G$1:$G$17719,G18205&gt;0),0,INDEX($A$1:$A$17719,MATCH(G18205,$G$1:$G$17719,0)))</f>
        <v>#N/A</v>
      </c>
      <c r="C18205" s="1" t="str">
        <f aca="false">IF(H18205="",F18205,H18205)</f>
        <v>dg amp 1048 wadsworth</v>
      </c>
      <c r="F18205" s="5"/>
      <c r="G18205" s="1" t="n">
        <v>62942</v>
      </c>
      <c r="H18205" s="1" t="s">
        <v>23282</v>
      </c>
      <c r="I18205" s="1" t="n">
        <v>60370</v>
      </c>
      <c r="J18205" s="1" t="s">
        <v>23283</v>
      </c>
      <c r="K18205" s="1" t="s">
        <v>22754</v>
      </c>
    </row>
    <row r="18206" customFormat="false" ht="15" hidden="false" customHeight="true" outlineLevel="0" collapsed="false">
      <c r="A18206" s="1" t="n">
        <f aca="false">IF(IFERROR((MATCH(G18206,$G$1:$G$17719,0)),0),INDEX($A$1:$A$17719,MATCH(G18206,$G$1:$G$17719,0)),MAX($A$2:$A18205)+1)</f>
        <v>13998</v>
      </c>
      <c r="B18206" s="1" t="e">
        <f aca="false">IF(COUNTIF($G$1:$G$17719,G18206&gt;0),0,INDEX($A$1:$A$17719,MATCH(G18206,$G$1:$G$17719,0)))</f>
        <v>#N/A</v>
      </c>
      <c r="C18206" s="1" t="str">
        <f aca="false">IF(H18206="",F18206,H18206)</f>
        <v>whitegrass no. 1</v>
      </c>
      <c r="F18206" s="5"/>
      <c r="G18206" s="1" t="n">
        <v>63001</v>
      </c>
      <c r="H18206" s="1" t="s">
        <v>23284</v>
      </c>
      <c r="I18206" s="1" t="n">
        <v>62861</v>
      </c>
      <c r="J18206" s="1" t="s">
        <v>23285</v>
      </c>
      <c r="K18206" s="1" t="s">
        <v>22754</v>
      </c>
    </row>
    <row r="18207" customFormat="false" ht="15" hidden="false" customHeight="true" outlineLevel="0" collapsed="false">
      <c r="A18207" s="1" t="n">
        <f aca="false">IF(IFERROR((MATCH(G18207,$G$1:$G$17719,0)),0),INDEX($A$1:$A$17719,MATCH(G18207,$G$1:$G$17719,0)),MAX($A$2:$A18206)+1)</f>
        <v>13999</v>
      </c>
      <c r="B18207" s="1" t="e">
        <f aca="false">IF(COUNTIF($G$1:$G$17719,G18207&gt;0),0,INDEX($A$1:$A$17719,MATCH(G18207,$G$1:$G$17719,0)))</f>
        <v>#N/A</v>
      </c>
      <c r="C18207" s="1" t="str">
        <f aca="false">IF(H18207="",F18207,H18207)</f>
        <v>solvay solar</v>
      </c>
      <c r="F18207" s="5"/>
      <c r="G18207" s="1" t="n">
        <v>63452</v>
      </c>
      <c r="H18207" s="1" t="s">
        <v>23286</v>
      </c>
      <c r="I18207" s="1" t="n">
        <v>63188</v>
      </c>
      <c r="J18207" s="1" t="s">
        <v>23287</v>
      </c>
      <c r="K18207" s="1" t="s">
        <v>22754</v>
      </c>
    </row>
    <row r="18208" customFormat="false" ht="15" hidden="false" customHeight="true" outlineLevel="0" collapsed="false">
      <c r="A18208" s="1" t="n">
        <f aca="false">IF(IFERROR((MATCH(G18208,$G$1:$G$17719,0)),0),INDEX($A$1:$A$17719,MATCH(G18208,$G$1:$G$17719,0)),MAX($A$2:$A18207)+1)</f>
        <v>14000</v>
      </c>
      <c r="B18208" s="1" t="e">
        <f aca="false">IF(COUNTIF($G$1:$G$17719,G18208&gt;0),0,INDEX($A$1:$A$17719,MATCH(G18208,$G$1:$G$17719,0)))</f>
        <v>#N/A</v>
      </c>
      <c r="C18208" s="1" t="str">
        <f aca="false">IF(H18208="",F18208,H18208)</f>
        <v>camp atterbury microgrid hybrid</v>
      </c>
      <c r="F18208" s="5"/>
      <c r="G18208" s="1" t="n">
        <v>63324</v>
      </c>
      <c r="H18208" s="1" t="s">
        <v>23288</v>
      </c>
      <c r="I18208" s="1" t="n">
        <v>15470</v>
      </c>
      <c r="K18208" s="1" t="s">
        <v>22754</v>
      </c>
    </row>
    <row r="18209" customFormat="false" ht="15" hidden="false" customHeight="true" outlineLevel="0" collapsed="false">
      <c r="A18209" s="1" t="n">
        <f aca="false">IF(IFERROR((MATCH(G18209,$G$1:$G$17719,0)),0),INDEX($A$1:$A$17719,MATCH(G18209,$G$1:$G$17719,0)),MAX($A$2:$A18208)+1)</f>
        <v>14001</v>
      </c>
      <c r="B18209" s="1" t="e">
        <f aca="false">IF(COUNTIF($G$1:$G$17719,G18209&gt;0),0,INDEX($A$1:$A$17719,MATCH(G18209,$G$1:$G$17719,0)))</f>
        <v>#N/A</v>
      </c>
      <c r="C18209" s="1" t="str">
        <f aca="false">IF(H18209="",F18209,H18209)</f>
        <v>augusta pv - bd solar augusta llc</v>
      </c>
      <c r="F18209" s="5"/>
      <c r="G18209" s="1" t="n">
        <v>63895</v>
      </c>
      <c r="H18209" s="1" t="s">
        <v>23289</v>
      </c>
      <c r="I18209" s="1" t="n">
        <v>63567</v>
      </c>
      <c r="J18209" s="1" t="s">
        <v>23290</v>
      </c>
      <c r="K18209" s="1" t="s">
        <v>22754</v>
      </c>
    </row>
    <row r="18210" customFormat="false" ht="15" hidden="false" customHeight="true" outlineLevel="0" collapsed="false">
      <c r="A18210" s="1" t="n">
        <f aca="false">IF(IFERROR((MATCH(G18210,$G$1:$G$17719,0)),0),INDEX($A$1:$A$17719,MATCH(G18210,$G$1:$G$17719,0)),MAX($A$2:$A18209)+1)</f>
        <v>14002</v>
      </c>
      <c r="B18210" s="1" t="e">
        <f aca="false">IF(COUNTIF($G$1:$G$17719,G18210&gt;0),0,INDEX($A$1:$A$17719,MATCH(G18210,$G$1:$G$17719,0)))</f>
        <v>#N/A</v>
      </c>
      <c r="C18210" s="1" t="str">
        <f aca="false">IF(H18210="",F18210,H18210)</f>
        <v>mcdougle-mitchell solar project hybrid</v>
      </c>
      <c r="F18210" s="5"/>
      <c r="G18210" s="1" t="n">
        <v>63470</v>
      </c>
      <c r="H18210" s="1" t="s">
        <v>23291</v>
      </c>
      <c r="I18210" s="1" t="n">
        <v>61012</v>
      </c>
      <c r="J18210" s="1" t="s">
        <v>23026</v>
      </c>
      <c r="K18210" s="1" t="s">
        <v>22754</v>
      </c>
    </row>
    <row r="18211" customFormat="false" ht="15" hidden="false" customHeight="true" outlineLevel="0" collapsed="false">
      <c r="A18211" s="1" t="n">
        <f aca="false">IF(IFERROR((MATCH(G18211,$G$1:$G$17719,0)),0),INDEX($A$1:$A$17719,MATCH(G18211,$G$1:$G$17719,0)),MAX($A$2:$A18210)+1)</f>
        <v>14003</v>
      </c>
      <c r="B18211" s="1" t="e">
        <f aca="false">IF(COUNTIF($G$1:$G$17719,G18211&gt;0),0,INDEX($A$1:$A$17719,MATCH(G18211,$G$1:$G$17719,0)))</f>
        <v>#N/A</v>
      </c>
      <c r="C18211" s="1" t="str">
        <f aca="false">IF(H18211="",F18211,H18211)</f>
        <v>aoc, capitol power plant</v>
      </c>
      <c r="F18211" s="5"/>
      <c r="G18211" s="1" t="n">
        <v>63347</v>
      </c>
      <c r="H18211" s="1" t="s">
        <v>23292</v>
      </c>
      <c r="I18211" s="1" t="n">
        <v>63113</v>
      </c>
      <c r="J18211" s="1" t="s">
        <v>23293</v>
      </c>
      <c r="K18211" s="1" t="s">
        <v>22754</v>
      </c>
    </row>
    <row r="18212" customFormat="false" ht="15" hidden="false" customHeight="true" outlineLevel="0" collapsed="false">
      <c r="A18212" s="1" t="n">
        <f aca="false">IF(IFERROR((MATCH(G18212,$G$1:$G$17719,0)),0),INDEX($A$1:$A$17719,MATCH(G18212,$G$1:$G$17719,0)),MAX($A$2:$A18211)+1)</f>
        <v>14004</v>
      </c>
      <c r="B18212" s="1" t="e">
        <f aca="false">IF(COUNTIF($G$1:$G$17719,G18212&gt;0),0,INDEX($A$1:$A$17719,MATCH(G18212,$G$1:$G$17719,0)))</f>
        <v>#N/A</v>
      </c>
      <c r="C18212" s="1" t="str">
        <f aca="false">IF(H18212="",F18212,H18212)</f>
        <v>ced mason city wind</v>
      </c>
      <c r="F18212" s="5"/>
      <c r="G18212" s="1" t="n">
        <v>63521</v>
      </c>
      <c r="H18212" s="1" t="s">
        <v>23294</v>
      </c>
      <c r="I18212" s="1" t="n">
        <v>56769</v>
      </c>
      <c r="J18212" s="1" t="s">
        <v>20684</v>
      </c>
      <c r="K18212" s="1" t="s">
        <v>22754</v>
      </c>
    </row>
    <row r="18213" customFormat="false" ht="15" hidden="false" customHeight="true" outlineLevel="0" collapsed="false">
      <c r="A18213" s="1" t="n">
        <f aca="false">IF(IFERROR((MATCH(G18213,$G$1:$G$17719,0)),0),INDEX($A$1:$A$17719,MATCH(G18213,$G$1:$G$17719,0)),MAX($A$2:$A18212)+1)</f>
        <v>14005</v>
      </c>
      <c r="B18213" s="1" t="e">
        <f aca="false">IF(COUNTIF($G$1:$G$17719,G18213&gt;0),0,INDEX($A$1:$A$17719,MATCH(G18213,$G$1:$G$17719,0)))</f>
        <v>#N/A</v>
      </c>
      <c r="C18213" s="1" t="str">
        <f aca="false">IF(H18213="",F18213,H18213)</f>
        <v>syncarpha westminster hybrid</v>
      </c>
      <c r="F18213" s="5"/>
      <c r="G18213" s="1" t="n">
        <v>62971</v>
      </c>
      <c r="H18213" s="1" t="s">
        <v>23295</v>
      </c>
      <c r="I18213" s="1" t="n">
        <v>62813</v>
      </c>
      <c r="J18213" s="1" t="s">
        <v>23296</v>
      </c>
      <c r="K18213" s="1" t="s">
        <v>22754</v>
      </c>
    </row>
    <row r="18214" customFormat="false" ht="15" hidden="false" customHeight="true" outlineLevel="0" collapsed="false">
      <c r="A18214" s="1" t="n">
        <f aca="false">IF(IFERROR((MATCH(G18214,$G$1:$G$17719,0)),0),INDEX($A$1:$A$17719,MATCH(G18214,$G$1:$G$17719,0)),MAX($A$2:$A18213)+1)</f>
        <v>14006</v>
      </c>
      <c r="B18214" s="1" t="e">
        <f aca="false">IF(COUNTIF($G$1:$G$17719,G18214&gt;0),0,INDEX($A$1:$A$17719,MATCH(G18214,$G$1:$G$17719,0)))</f>
        <v>#N/A</v>
      </c>
      <c r="C18214" s="1" t="str">
        <f aca="false">IF(H18214="",F18214,H18214)</f>
        <v>annese solar project hybrid</v>
      </c>
      <c r="F18214" s="5"/>
      <c r="G18214" s="1" t="n">
        <v>63474</v>
      </c>
      <c r="H18214" s="1" t="s">
        <v>23297</v>
      </c>
      <c r="I18214" s="1" t="n">
        <v>61012</v>
      </c>
      <c r="J18214" s="1" t="s">
        <v>23026</v>
      </c>
      <c r="K18214" s="1" t="s">
        <v>22754</v>
      </c>
    </row>
    <row r="18215" customFormat="false" ht="15" hidden="false" customHeight="true" outlineLevel="0" collapsed="false">
      <c r="A18215" s="1" t="n">
        <f aca="false">IF(IFERROR((MATCH(G18215,$G$1:$G$17719,0)),0),INDEX($A$1:$A$17719,MATCH(G18215,$G$1:$G$17719,0)),MAX($A$2:$A18214)+1)</f>
        <v>14007</v>
      </c>
      <c r="B18215" s="1" t="e">
        <f aca="false">IF(COUNTIF($G$1:$G$17719,G18215&gt;0),0,INDEX($A$1:$A$17719,MATCH(G18215,$G$1:$G$17719,0)))</f>
        <v>#N/A</v>
      </c>
      <c r="C18215" s="1" t="str">
        <f aca="false">IF(H18215="",F18215,H18215)</f>
        <v>poet biorefining - marion, llc</v>
      </c>
      <c r="F18215" s="5"/>
      <c r="G18215" s="1" t="n">
        <v>63829</v>
      </c>
      <c r="H18215" s="1" t="s">
        <v>23298</v>
      </c>
      <c r="I18215" s="1" t="n">
        <v>63510</v>
      </c>
      <c r="J18215" s="1" t="s">
        <v>23298</v>
      </c>
      <c r="K18215" s="1" t="s">
        <v>22754</v>
      </c>
    </row>
    <row r="18216" customFormat="false" ht="15" hidden="false" customHeight="true" outlineLevel="0" collapsed="false">
      <c r="A18216" s="1" t="n">
        <f aca="false">IF(IFERROR((MATCH(G18216,$G$1:$G$17719,0)),0),INDEX($A$1:$A$17719,MATCH(G18216,$G$1:$G$17719,0)),MAX($A$2:$A18215)+1)</f>
        <v>14008</v>
      </c>
      <c r="B18216" s="1" t="e">
        <f aca="false">IF(COUNTIF($G$1:$G$17719,G18216&gt;0),0,INDEX($A$1:$A$17719,MATCH(G18216,$G$1:$G$17719,0)))</f>
        <v>#N/A</v>
      </c>
      <c r="C18216" s="1" t="str">
        <f aca="false">IF(H18216="",F18216,H18216)</f>
        <v>syncarpha northbridge ii hybrid</v>
      </c>
      <c r="F18216" s="5"/>
      <c r="G18216" s="1" t="n">
        <v>62978</v>
      </c>
      <c r="H18216" s="1" t="s">
        <v>23299</v>
      </c>
      <c r="I18216" s="1" t="n">
        <v>62825</v>
      </c>
      <c r="J18216" s="1" t="s">
        <v>23300</v>
      </c>
      <c r="K18216" s="1" t="s">
        <v>22754</v>
      </c>
    </row>
    <row r="18217" customFormat="false" ht="15" hidden="false" customHeight="true" outlineLevel="0" collapsed="false">
      <c r="A18217" s="1" t="n">
        <f aca="false">IF(IFERROR((MATCH(G18217,$G$1:$G$17719,0)),0),INDEX($A$1:$A$17719,MATCH(G18217,$G$1:$G$17719,0)),MAX($A$2:$A18216)+1)</f>
        <v>14009</v>
      </c>
      <c r="B18217" s="1" t="e">
        <f aca="false">IF(COUNTIF($G$1:$G$17719,G18217&gt;0),0,INDEX($A$1:$A$17719,MATCH(G18217,$G$1:$G$17719,0)))</f>
        <v>#N/A</v>
      </c>
      <c r="C18217" s="1" t="str">
        <f aca="false">IF(H18217="",F18217,H18217)</f>
        <v>finchville solar, llc hybrid</v>
      </c>
      <c r="F18217" s="5"/>
      <c r="G18217" s="1" t="n">
        <v>62999</v>
      </c>
      <c r="H18217" s="1" t="s">
        <v>23301</v>
      </c>
      <c r="I18217" s="1" t="n">
        <v>61012</v>
      </c>
      <c r="J18217" s="1" t="s">
        <v>23026</v>
      </c>
      <c r="K18217" s="1" t="s">
        <v>22754</v>
      </c>
    </row>
    <row r="18218" customFormat="false" ht="15" hidden="false" customHeight="true" outlineLevel="0" collapsed="false">
      <c r="A18218" s="1" t="n">
        <f aca="false">IF(IFERROR((MATCH(G18218,$G$1:$G$17719,0)),0),INDEX($A$1:$A$17719,MATCH(G18218,$G$1:$G$17719,0)),MAX($A$2:$A18217)+1)</f>
        <v>14010</v>
      </c>
      <c r="B18218" s="1" t="e">
        <f aca="false">IF(COUNTIF($G$1:$G$17719,G18218&gt;0),0,INDEX($A$1:$A$17719,MATCH(G18218,$G$1:$G$17719,0)))</f>
        <v>#N/A</v>
      </c>
      <c r="C18218" s="1" t="str">
        <f aca="false">IF(H18218="",F18218,H18218)</f>
        <v>pohatcong solar farm</v>
      </c>
      <c r="F18218" s="5"/>
      <c r="G18218" s="1" t="n">
        <v>63150</v>
      </c>
      <c r="H18218" s="1" t="s">
        <v>23302</v>
      </c>
      <c r="I18218" s="1" t="n">
        <v>56990</v>
      </c>
      <c r="J18218" s="1" t="s">
        <v>20782</v>
      </c>
      <c r="K18218" s="1" t="s">
        <v>22754</v>
      </c>
    </row>
    <row r="18219" customFormat="false" ht="15" hidden="false" customHeight="true" outlineLevel="0" collapsed="false">
      <c r="A18219" s="1" t="n">
        <f aca="false">IF(IFERROR((MATCH(G18219,$G$1:$G$17719,0)),0),INDEX($A$1:$A$17719,MATCH(G18219,$G$1:$G$17719,0)),MAX($A$2:$A18218)+1)</f>
        <v>14011</v>
      </c>
      <c r="B18219" s="1" t="e">
        <f aca="false">IF(COUNTIF($G$1:$G$17719,G18219&gt;0),0,INDEX($A$1:$A$17719,MATCH(G18219,$G$1:$G$17719,0)))</f>
        <v>#N/A</v>
      </c>
      <c r="C18219" s="1" t="str">
        <f aca="false">IF(H18219="",F18219,H18219)</f>
        <v>ibm solar</v>
      </c>
      <c r="F18219" s="5"/>
      <c r="G18219" s="1" t="n">
        <v>63869</v>
      </c>
      <c r="H18219" s="1" t="s">
        <v>23303</v>
      </c>
      <c r="I18219" s="1" t="n">
        <v>60293</v>
      </c>
      <c r="J18219" s="1" t="s">
        <v>23304</v>
      </c>
      <c r="K18219" s="1" t="s">
        <v>22754</v>
      </c>
    </row>
    <row r="18220" customFormat="false" ht="15" hidden="false" customHeight="true" outlineLevel="0" collapsed="false">
      <c r="A18220" s="1" t="n">
        <f aca="false">IF(IFERROR((MATCH(G18220,$G$1:$G$17719,0)),0),INDEX($A$1:$A$17719,MATCH(G18220,$G$1:$G$17719,0)),MAX($A$2:$A18219)+1)</f>
        <v>14012</v>
      </c>
      <c r="B18220" s="1" t="e">
        <f aca="false">IF(COUNTIF($G$1:$G$17719,G18220&gt;0),0,INDEX($A$1:$A$17719,MATCH(G18220,$G$1:$G$17719,0)))</f>
        <v>#N/A</v>
      </c>
      <c r="C18220" s="1" t="str">
        <f aca="false">IF(H18220="",F18220,H18220)</f>
        <v>randall solar project hybrid</v>
      </c>
      <c r="F18220" s="5"/>
      <c r="G18220" s="1" t="n">
        <v>63475</v>
      </c>
      <c r="H18220" s="1" t="s">
        <v>23305</v>
      </c>
      <c r="I18220" s="1" t="n">
        <v>61012</v>
      </c>
      <c r="J18220" s="1" t="s">
        <v>23026</v>
      </c>
      <c r="K18220" s="1" t="s">
        <v>22754</v>
      </c>
    </row>
    <row r="18221" customFormat="false" ht="15" hidden="false" customHeight="true" outlineLevel="0" collapsed="false">
      <c r="A18221" s="1" t="n">
        <f aca="false">IF(IFERROR((MATCH(G18221,$G$1:$G$17719,0)),0),INDEX($A$1:$A$17719,MATCH(G18221,$G$1:$G$17719,0)),MAX($A$2:$A18220)+1)</f>
        <v>14013</v>
      </c>
      <c r="B18221" s="1" t="e">
        <f aca="false">IF(COUNTIF($G$1:$G$17719,G18221&gt;0),0,INDEX($A$1:$A$17719,MATCH(G18221,$G$1:$G$17719,0)))</f>
        <v>#N/A</v>
      </c>
      <c r="C18221" s="1" t="str">
        <f aca="false">IF(H18221="",F18221,H18221)</f>
        <v>williamsville hybrid</v>
      </c>
      <c r="F18221" s="5"/>
      <c r="G18221" s="1" t="n">
        <v>63805</v>
      </c>
      <c r="H18221" s="1" t="s">
        <v>23306</v>
      </c>
      <c r="I18221" s="1" t="n">
        <v>63490</v>
      </c>
      <c r="J18221" s="1" t="s">
        <v>23307</v>
      </c>
      <c r="K18221" s="1" t="s">
        <v>22754</v>
      </c>
    </row>
    <row r="18222" customFormat="false" ht="15" hidden="false" customHeight="true" outlineLevel="0" collapsed="false">
      <c r="A18222" s="1" t="n">
        <f aca="false">IF(IFERROR((MATCH(G18222,$G$1:$G$17719,0)),0),INDEX($A$1:$A$17719,MATCH(G18222,$G$1:$G$17719,0)),MAX($A$2:$A18221)+1)</f>
        <v>14014</v>
      </c>
      <c r="B18222" s="1" t="e">
        <f aca="false">IF(COUNTIF($G$1:$G$17719,G18222&gt;0),0,INDEX($A$1:$A$17719,MATCH(G18222,$G$1:$G$17719,0)))</f>
        <v>#N/A</v>
      </c>
      <c r="C18222" s="1" t="str">
        <f aca="false">IF(H18222="",F18222,H18222)</f>
        <v>swm fuel cell</v>
      </c>
      <c r="F18222" s="5"/>
      <c r="G18222" s="1" t="n">
        <v>63661</v>
      </c>
      <c r="H18222" s="1" t="s">
        <v>23308</v>
      </c>
      <c r="I18222" s="1" t="n">
        <v>63369</v>
      </c>
      <c r="J18222" s="1" t="s">
        <v>23309</v>
      </c>
      <c r="K18222" s="1" t="s">
        <v>22754</v>
      </c>
    </row>
    <row r="18223" customFormat="false" ht="15" hidden="false" customHeight="true" outlineLevel="0" collapsed="false">
      <c r="A18223" s="1" t="n">
        <f aca="false">IF(IFERROR((MATCH(G18223,$G$1:$G$17719,0)),0),INDEX($A$1:$A$17719,MATCH(G18223,$G$1:$G$17719,0)),MAX($A$2:$A18222)+1)</f>
        <v>14015</v>
      </c>
      <c r="B18223" s="1" t="e">
        <f aca="false">IF(COUNTIF($G$1:$G$17719,G18223&gt;0),0,INDEX($A$1:$A$17719,MATCH(G18223,$G$1:$G$17719,0)))</f>
        <v>#N/A</v>
      </c>
      <c r="C18223" s="1" t="str">
        <f aca="false">IF(H18223="",F18223,H18223)</f>
        <v>sierra pacific industries (2042-rd)</v>
      </c>
      <c r="F18223" s="5"/>
      <c r="G18223" s="1" t="n">
        <v>63416</v>
      </c>
      <c r="H18223" s="1" t="s">
        <v>23310</v>
      </c>
      <c r="I18223" s="1" t="n">
        <v>17164</v>
      </c>
      <c r="J18223" s="1" t="s">
        <v>23311</v>
      </c>
      <c r="K18223" s="1" t="s">
        <v>22754</v>
      </c>
    </row>
    <row r="18224" customFormat="false" ht="15" hidden="false" customHeight="true" outlineLevel="0" collapsed="false">
      <c r="A18224" s="1" t="n">
        <f aca="false">IF(IFERROR((MATCH(G18224,$G$1:$G$17719,0)),0),INDEX($A$1:$A$17719,MATCH(G18224,$G$1:$G$17719,0)),MAX($A$2:$A18223)+1)</f>
        <v>14016</v>
      </c>
      <c r="B18224" s="1" t="e">
        <f aca="false">IF(COUNTIF($G$1:$G$17719,G18224&gt;0),0,INDEX($A$1:$A$17719,MATCH(G18224,$G$1:$G$17719,0)))</f>
        <v>#N/A</v>
      </c>
      <c r="C18224" s="1" t="str">
        <f aca="false">IF(H18224="",F18224,H18224)</f>
        <v>cisco</v>
      </c>
      <c r="F18224" s="5"/>
      <c r="G18224" s="1" t="n">
        <v>63431</v>
      </c>
      <c r="H18224" s="1" t="s">
        <v>23312</v>
      </c>
      <c r="I18224" s="1" t="n">
        <v>59496</v>
      </c>
      <c r="J18224" s="1" t="s">
        <v>22092</v>
      </c>
      <c r="K18224" s="1" t="s">
        <v>22754</v>
      </c>
    </row>
    <row r="18225" customFormat="false" ht="15" hidden="false" customHeight="true" outlineLevel="0" collapsed="false">
      <c r="A18225" s="1" t="n">
        <f aca="false">IF(IFERROR((MATCH(G18225,$G$1:$G$17719,0)),0),INDEX($A$1:$A$17719,MATCH(G18225,$G$1:$G$17719,0)),MAX($A$2:$A18224)+1)</f>
        <v>14017</v>
      </c>
      <c r="B18225" s="1" t="e">
        <f aca="false">IF(COUNTIF($G$1:$G$17719,G18225&gt;0),0,INDEX($A$1:$A$17719,MATCH(G18225,$G$1:$G$17719,0)))</f>
        <v>#N/A</v>
      </c>
      <c r="C18225" s="1" t="str">
        <f aca="false">IF(H18225="",F18225,H18225)</f>
        <v>ryan road solar llc hybrid</v>
      </c>
      <c r="F18225" s="5"/>
      <c r="G18225" s="1" t="n">
        <v>63044</v>
      </c>
      <c r="H18225" s="1" t="s">
        <v>23313</v>
      </c>
      <c r="I18225" s="1" t="n">
        <v>61012</v>
      </c>
      <c r="J18225" s="1" t="s">
        <v>23026</v>
      </c>
      <c r="K18225" s="1" t="s">
        <v>22754</v>
      </c>
    </row>
    <row r="18226" customFormat="false" ht="15" hidden="false" customHeight="true" outlineLevel="0" collapsed="false">
      <c r="A18226" s="1" t="n">
        <f aca="false">IF(IFERROR((MATCH(G18226,$G$1:$G$17719,0)),0),INDEX($A$1:$A$17719,MATCH(G18226,$G$1:$G$17719,0)),MAX($A$2:$A18225)+1)</f>
        <v>14018</v>
      </c>
      <c r="B18226" s="1" t="e">
        <f aca="false">IF(COUNTIF($G$1:$G$17719,G18226&gt;0),0,INDEX($A$1:$A$17719,MATCH(G18226,$G$1:$G$17719,0)))</f>
        <v>#N/A</v>
      </c>
      <c r="C18226" s="1" t="str">
        <f aca="false">IF(H18226="",F18226,H18226)</f>
        <v>syncarpha blandford hybrid csg</v>
      </c>
      <c r="F18226" s="5"/>
      <c r="G18226" s="1" t="n">
        <v>62975</v>
      </c>
      <c r="H18226" s="1" t="s">
        <v>23314</v>
      </c>
      <c r="I18226" s="1" t="n">
        <v>62822</v>
      </c>
      <c r="J18226" s="1" t="s">
        <v>23315</v>
      </c>
      <c r="K18226" s="1" t="s">
        <v>22754</v>
      </c>
    </row>
    <row r="18227" customFormat="false" ht="15" hidden="false" customHeight="true" outlineLevel="0" collapsed="false">
      <c r="A18227" s="1" t="n">
        <f aca="false">IF(IFERROR((MATCH(G18227,$G$1:$G$17719,0)),0),INDEX($A$1:$A$17719,MATCH(G18227,$G$1:$G$17719,0)),MAX($A$2:$A18226)+1)</f>
        <v>14019</v>
      </c>
      <c r="B18227" s="1" t="e">
        <f aca="false">IF(COUNTIF($G$1:$G$17719,G18227&gt;0),0,INDEX($A$1:$A$17719,MATCH(G18227,$G$1:$G$17719,0)))</f>
        <v>#N/A</v>
      </c>
      <c r="C18227" s="1" t="str">
        <f aca="false">IF(H18227="",F18227,H18227)</f>
        <v>asheville-rock hill battery</v>
      </c>
      <c r="F18227" s="5"/>
      <c r="G18227" s="1" t="n">
        <v>63064</v>
      </c>
      <c r="H18227" s="1" t="s">
        <v>23316</v>
      </c>
      <c r="I18227" s="1" t="n">
        <v>3046</v>
      </c>
      <c r="K18227" s="1" t="s">
        <v>22754</v>
      </c>
    </row>
    <row r="18228" customFormat="false" ht="15" hidden="false" customHeight="true" outlineLevel="0" collapsed="false">
      <c r="A18228" s="1" t="n">
        <f aca="false">IF(IFERROR((MATCH(G18228,$G$1:$G$17719,0)),0),INDEX($A$1:$A$17719,MATCH(G18228,$G$1:$G$17719,0)),MAX($A$2:$A18227)+1)</f>
        <v>14020</v>
      </c>
      <c r="B18228" s="1" t="e">
        <f aca="false">IF(COUNTIF($G$1:$G$17719,G18228&gt;0),0,INDEX($A$1:$A$17719,MATCH(G18228,$G$1:$G$17719,0)))</f>
        <v>#N/A</v>
      </c>
      <c r="C18228" s="1" t="str">
        <f aca="false">IF(H18228="",F18228,H18228)</f>
        <v>franklin solar</v>
      </c>
      <c r="F18228" s="5"/>
      <c r="G18228" s="1" t="n">
        <v>63149</v>
      </c>
      <c r="H18228" s="1" t="s">
        <v>21193</v>
      </c>
      <c r="I18228" s="1" t="n">
        <v>56990</v>
      </c>
      <c r="J18228" s="1" t="s">
        <v>20782</v>
      </c>
      <c r="K18228" s="1" t="s">
        <v>22754</v>
      </c>
    </row>
    <row r="18229" customFormat="false" ht="15" hidden="false" customHeight="true" outlineLevel="0" collapsed="false">
      <c r="A18229" s="1" t="n">
        <f aca="false">IF(IFERROR((MATCH(G18229,$G$1:$G$17719,0)),0),INDEX($A$1:$A$17719,MATCH(G18229,$G$1:$G$17719,0)),MAX($A$2:$A18228)+1)</f>
        <v>14021</v>
      </c>
      <c r="B18229" s="1" t="e">
        <f aca="false">IF(COUNTIF($G$1:$G$17719,G18229&gt;0),0,INDEX($A$1:$A$17719,MATCH(G18229,$G$1:$G$17719,0)))</f>
        <v>#N/A</v>
      </c>
      <c r="C18229" s="1" t="str">
        <f aca="false">IF(H18229="",F18229,H18229)</f>
        <v>syncarpha millbury hybrid</v>
      </c>
      <c r="F18229" s="5"/>
      <c r="G18229" s="1" t="n">
        <v>62974</v>
      </c>
      <c r="H18229" s="1" t="s">
        <v>23317</v>
      </c>
      <c r="I18229" s="1" t="n">
        <v>62820</v>
      </c>
      <c r="J18229" s="1" t="s">
        <v>23318</v>
      </c>
      <c r="K18229" s="1" t="s">
        <v>22754</v>
      </c>
    </row>
    <row r="18230" customFormat="false" ht="15" hidden="false" customHeight="true" outlineLevel="0" collapsed="false">
      <c r="A18230" s="1" t="n">
        <f aca="false">IF(IFERROR((MATCH(G18230,$G$1:$G$17719,0)),0),INDEX($A$1:$A$17719,MATCH(G18230,$G$1:$G$17719,0)),MAX($A$2:$A18229)+1)</f>
        <v>14022</v>
      </c>
      <c r="B18230" s="1" t="e">
        <f aca="false">IF(COUNTIF($G$1:$G$17719,G18230&gt;0),0,INDEX($A$1:$A$17719,MATCH(G18230,$G$1:$G$17719,0)))</f>
        <v>#N/A</v>
      </c>
      <c r="C18230" s="1" t="str">
        <f aca="false">IF(H18230="",F18230,H18230)</f>
        <v>syncarpha northbridge i hybrid</v>
      </c>
      <c r="F18230" s="5"/>
      <c r="G18230" s="1" t="n">
        <v>62977</v>
      </c>
      <c r="H18230" s="1" t="s">
        <v>23319</v>
      </c>
      <c r="I18230" s="1" t="n">
        <v>62824</v>
      </c>
      <c r="J18230" s="1" t="s">
        <v>23320</v>
      </c>
      <c r="K18230" s="1" t="s">
        <v>22754</v>
      </c>
    </row>
    <row r="18231" customFormat="false" ht="15" hidden="false" customHeight="true" outlineLevel="0" collapsed="false">
      <c r="A18231" s="1" t="n">
        <f aca="false">IF(IFERROR((MATCH(G18231,$G$1:$G$17719,0)),0),INDEX($A$1:$A$17719,MATCH(G18231,$G$1:$G$17719,0)),MAX($A$2:$A18230)+1)</f>
        <v>14023</v>
      </c>
      <c r="B18231" s="1" t="e">
        <f aca="false">IF(COUNTIF($G$1:$G$17719,G18231&gt;0),0,INDEX($A$1:$A$17719,MATCH(G18231,$G$1:$G$17719,0)))</f>
        <v>#N/A</v>
      </c>
      <c r="C18231" s="1" t="str">
        <f aca="false">IF(H18231="",F18231,H18231)</f>
        <v>syncarpha puddon i hybrid</v>
      </c>
      <c r="F18231" s="5"/>
      <c r="G18231" s="1" t="n">
        <v>62969</v>
      </c>
      <c r="H18231" s="1" t="s">
        <v>23321</v>
      </c>
      <c r="I18231" s="1" t="n">
        <v>62826</v>
      </c>
      <c r="J18231" s="1" t="s">
        <v>23322</v>
      </c>
      <c r="K18231" s="1" t="s">
        <v>22754</v>
      </c>
    </row>
    <row r="18232" customFormat="false" ht="15" hidden="false" customHeight="true" outlineLevel="0" collapsed="false">
      <c r="A18232" s="1" t="n">
        <f aca="false">IF(IFERROR((MATCH(G18232,$G$1:$G$17719,0)),0),INDEX($A$1:$A$17719,MATCH(G18232,$G$1:$G$17719,0)),MAX($A$2:$A18231)+1)</f>
        <v>14024</v>
      </c>
      <c r="B18232" s="1" t="e">
        <f aca="false">IF(COUNTIF($G$1:$G$17719,G18232&gt;0),0,INDEX($A$1:$A$17719,MATCH(G18232,$G$1:$G$17719,0)))</f>
        <v>#N/A</v>
      </c>
      <c r="C18232" s="1" t="str">
        <f aca="false">IF(H18232="",F18232,H18232)</f>
        <v>syncarpha puddon ii hybrid</v>
      </c>
      <c r="F18232" s="5"/>
      <c r="G18232" s="1" t="n">
        <v>62970</v>
      </c>
      <c r="H18232" s="1" t="s">
        <v>23323</v>
      </c>
      <c r="I18232" s="1" t="n">
        <v>62827</v>
      </c>
      <c r="J18232" s="1" t="s">
        <v>23324</v>
      </c>
      <c r="K18232" s="1" t="s">
        <v>22754</v>
      </c>
    </row>
    <row r="18233" customFormat="false" ht="15" hidden="false" customHeight="true" outlineLevel="0" collapsed="false">
      <c r="A18233" s="1" t="n">
        <f aca="false">IF(IFERROR((MATCH(G18233,$G$1:$G$17719,0)),0),INDEX($A$1:$A$17719,MATCH(G18233,$G$1:$G$17719,0)),MAX($A$2:$A18232)+1)</f>
        <v>14025</v>
      </c>
      <c r="B18233" s="1" t="e">
        <f aca="false">IF(COUNTIF($G$1:$G$17719,G18233&gt;0),0,INDEX($A$1:$A$17719,MATCH(G18233,$G$1:$G$17719,0)))</f>
        <v>#N/A</v>
      </c>
      <c r="C18233" s="1" t="str">
        <f aca="false">IF(H18233="",F18233,H18233)</f>
        <v>rt 52 walden solar 1, llc hybrid</v>
      </c>
      <c r="F18233" s="5"/>
      <c r="G18233" s="1" t="n">
        <v>63000</v>
      </c>
      <c r="H18233" s="1" t="s">
        <v>23325</v>
      </c>
      <c r="I18233" s="1" t="n">
        <v>61012</v>
      </c>
      <c r="J18233" s="1" t="s">
        <v>23026</v>
      </c>
      <c r="K18233" s="1" t="s">
        <v>22754</v>
      </c>
    </row>
    <row r="18234" customFormat="false" ht="15" hidden="false" customHeight="true" outlineLevel="0" collapsed="false">
      <c r="A18234" s="1" t="n">
        <f aca="false">IF(IFERROR((MATCH(G18234,$G$1:$G$17719,0)),0),INDEX($A$1:$A$17719,MATCH(G18234,$G$1:$G$17719,0)),MAX($A$2:$A18233)+1)</f>
        <v>14026</v>
      </c>
      <c r="B18234" s="1" t="e">
        <f aca="false">IF(COUNTIF($G$1:$G$17719,G18234&gt;0),0,INDEX($A$1:$A$17719,MATCH(G18234,$G$1:$G$17719,0)))</f>
        <v>#N/A</v>
      </c>
      <c r="C18234" s="1" t="str">
        <f aca="false">IF(H18234="",F18234,H18234)</f>
        <v>hwy 158 pv</v>
      </c>
      <c r="F18234" s="5"/>
      <c r="G18234" s="1" t="n">
        <v>63566</v>
      </c>
      <c r="H18234" s="1" t="s">
        <v>23326</v>
      </c>
      <c r="I18234" s="1" t="n">
        <v>58970</v>
      </c>
      <c r="J18234" s="1" t="s">
        <v>20666</v>
      </c>
      <c r="K18234" s="1" t="s">
        <v>22754</v>
      </c>
    </row>
    <row r="18235" customFormat="false" ht="15" hidden="false" customHeight="true" outlineLevel="0" collapsed="false">
      <c r="A18235" s="1" t="n">
        <f aca="false">IF(IFERROR((MATCH(G18235,$G$1:$G$17719,0)),0),INDEX($A$1:$A$17719,MATCH(G18235,$G$1:$G$17719,0)),MAX($A$2:$A18234)+1)</f>
        <v>14027</v>
      </c>
      <c r="B18235" s="1" t="e">
        <f aca="false">IF(COUNTIF($G$1:$G$17719,G18235&gt;0),0,INDEX($A$1:$A$17719,MATCH(G18235,$G$1:$G$17719,0)))</f>
        <v>#N/A</v>
      </c>
      <c r="C18235" s="1" t="str">
        <f aca="false">IF(H18235="",F18235,H18235)</f>
        <v>oxford pv - bd solar oxford llc</v>
      </c>
      <c r="F18235" s="5"/>
      <c r="G18235" s="1" t="n">
        <v>63897</v>
      </c>
      <c r="H18235" s="1" t="s">
        <v>23327</v>
      </c>
      <c r="I18235" s="1" t="n">
        <v>63565</v>
      </c>
      <c r="J18235" s="1" t="s">
        <v>23328</v>
      </c>
      <c r="K18235" s="1" t="s">
        <v>22754</v>
      </c>
    </row>
    <row r="18236" customFormat="false" ht="15" hidden="false" customHeight="true" outlineLevel="0" collapsed="false">
      <c r="A18236" s="1" t="n">
        <f aca="false">IF(IFERROR((MATCH(G18236,$G$1:$G$17719,0)),0),INDEX($A$1:$A$17719,MATCH(G18236,$G$1:$G$17719,0)),MAX($A$2:$A18235)+1)</f>
        <v>14028</v>
      </c>
      <c r="B18236" s="1" t="e">
        <f aca="false">IF(COUNTIF($G$1:$G$17719,G18236&gt;0),0,INDEX($A$1:$A$17719,MATCH(G18236,$G$1:$G$17719,0)))</f>
        <v>#N/A</v>
      </c>
      <c r="C18236" s="1" t="str">
        <f aca="false">IF(H18236="",F18236,H18236)</f>
        <v>jacobi medical center</v>
      </c>
      <c r="F18236" s="5"/>
      <c r="G18236" s="1" t="n">
        <v>63646</v>
      </c>
      <c r="H18236" s="1" t="s">
        <v>23329</v>
      </c>
      <c r="I18236" s="1" t="n">
        <v>63353</v>
      </c>
      <c r="J18236" s="1" t="s">
        <v>23329</v>
      </c>
      <c r="K18236" s="1" t="s">
        <v>22754</v>
      </c>
    </row>
    <row r="18237" customFormat="false" ht="15" hidden="false" customHeight="true" outlineLevel="0" collapsed="false">
      <c r="A18237" s="1" t="n">
        <f aca="false">IF(IFERROR((MATCH(G18237,$G$1:$G$17719,0)),0),INDEX($A$1:$A$17719,MATCH(G18237,$G$1:$G$17719,0)),MAX($A$2:$A18236)+1)</f>
        <v>14029</v>
      </c>
      <c r="B18237" s="1" t="e">
        <f aca="false">IF(COUNTIF($G$1:$G$17719,G18237&gt;0),0,INDEX($A$1:$A$17719,MATCH(G18237,$G$1:$G$17719,0)))</f>
        <v>#N/A</v>
      </c>
      <c r="C18237" s="1" t="str">
        <f aca="false">IF(H18237="",F18237,H18237)</f>
        <v>hopkins hill csg</v>
      </c>
      <c r="F18237" s="5"/>
      <c r="G18237" s="1" t="n">
        <v>63136</v>
      </c>
      <c r="H18237" s="1" t="s">
        <v>23330</v>
      </c>
      <c r="I18237" s="1" t="n">
        <v>62918</v>
      </c>
      <c r="J18237" s="1" t="s">
        <v>23331</v>
      </c>
      <c r="K18237" s="1" t="s">
        <v>22754</v>
      </c>
    </row>
    <row r="18238" customFormat="false" ht="15" hidden="false" customHeight="true" outlineLevel="0" collapsed="false">
      <c r="A18238" s="1" t="n">
        <f aca="false">IF(IFERROR((MATCH(G18238,$G$1:$G$17719,0)),0),INDEX($A$1:$A$17719,MATCH(G18238,$G$1:$G$17719,0)),MAX($A$2:$A18237)+1)</f>
        <v>14030</v>
      </c>
      <c r="B18238" s="1" t="e">
        <f aca="false">IF(COUNTIF($G$1:$G$17719,G18238&gt;0),0,INDEX($A$1:$A$17719,MATCH(G18238,$G$1:$G$17719,0)))</f>
        <v>#N/A</v>
      </c>
      <c r="C18238" s="1" t="str">
        <f aca="false">IF(H18238="",F18238,H18238)</f>
        <v>lakehurst solar</v>
      </c>
      <c r="F18238" s="5"/>
      <c r="G18238" s="1" t="n">
        <v>63503</v>
      </c>
      <c r="H18238" s="1" t="s">
        <v>23332</v>
      </c>
      <c r="I18238" s="1" t="n">
        <v>56769</v>
      </c>
      <c r="J18238" s="1" t="s">
        <v>20684</v>
      </c>
      <c r="K18238" s="1" t="s">
        <v>22754</v>
      </c>
    </row>
    <row r="18239" customFormat="false" ht="15" hidden="false" customHeight="true" outlineLevel="0" collapsed="false">
      <c r="A18239" s="1" t="n">
        <f aca="false">IF(IFERROR((MATCH(G18239,$G$1:$G$17719,0)),0),INDEX($A$1:$A$17719,MATCH(G18239,$G$1:$G$17719,0)),MAX($A$2:$A18238)+1)</f>
        <v>14031</v>
      </c>
      <c r="B18239" s="1" t="e">
        <f aca="false">IF(COUNTIF($G$1:$G$17719,G18239&gt;0),0,INDEX($A$1:$A$17719,MATCH(G18239,$G$1:$G$17719,0)))</f>
        <v>#N/A</v>
      </c>
      <c r="C18239" s="1" t="str">
        <f aca="false">IF(H18239="",F18239,H18239)</f>
        <v>tpe whitney solar, llc</v>
      </c>
      <c r="F18239" s="5"/>
      <c r="G18239" s="1" t="n">
        <v>63180</v>
      </c>
      <c r="H18239" s="1" t="s">
        <v>23333</v>
      </c>
      <c r="I18239" s="1" t="n">
        <v>62627</v>
      </c>
      <c r="J18239" s="1" t="s">
        <v>23134</v>
      </c>
      <c r="K18239" s="1" t="s">
        <v>22754</v>
      </c>
    </row>
    <row r="18240" customFormat="false" ht="15" hidden="false" customHeight="true" outlineLevel="0" collapsed="false">
      <c r="A18240" s="1" t="n">
        <f aca="false">IF(IFERROR((MATCH(G18240,$G$1:$G$17719,0)),0),INDEX($A$1:$A$17719,MATCH(G18240,$G$1:$G$17719,0)),MAX($A$2:$A18239)+1)</f>
        <v>14032</v>
      </c>
      <c r="B18240" s="1" t="e">
        <f aca="false">IF(COUNTIF($G$1:$G$17719,G18240&gt;0),0,INDEX($A$1:$A$17719,MATCH(G18240,$G$1:$G$17719,0)))</f>
        <v>#N/A</v>
      </c>
      <c r="C18240" s="1" t="str">
        <f aca="false">IF(H18240="",F18240,H18240)</f>
        <v>starvation</v>
      </c>
      <c r="F18240" s="5"/>
      <c r="G18240" s="1" t="n">
        <v>63344</v>
      </c>
      <c r="H18240" s="1" t="s">
        <v>23334</v>
      </c>
      <c r="I18240" s="1" t="n">
        <v>63121</v>
      </c>
      <c r="J18240" s="1" t="s">
        <v>23335</v>
      </c>
      <c r="K18240" s="1" t="s">
        <v>22754</v>
      </c>
    </row>
    <row r="18241" customFormat="false" ht="15" hidden="false" customHeight="true" outlineLevel="0" collapsed="false">
      <c r="A18241" s="1" t="n">
        <f aca="false">IF(IFERROR((MATCH(G18241,$G$1:$G$17719,0)),0),INDEX($A$1:$A$17719,MATCH(G18241,$G$1:$G$17719,0)),MAX($A$2:$A18240)+1)</f>
        <v>14033</v>
      </c>
      <c r="B18241" s="1" t="e">
        <f aca="false">IF(COUNTIF($G$1:$G$17719,G18241&gt;0),0,INDEX($A$1:$A$17719,MATCH(G18241,$G$1:$G$17719,0)))</f>
        <v>#N/A</v>
      </c>
      <c r="C18241" s="1" t="str">
        <f aca="false">IF(H18241="",F18241,H18241)</f>
        <v>fort rock i</v>
      </c>
      <c r="F18241" s="5"/>
      <c r="G18241" s="1" t="n">
        <v>63636</v>
      </c>
      <c r="H18241" s="1" t="s">
        <v>23336</v>
      </c>
      <c r="I18241" s="1" t="n">
        <v>63339</v>
      </c>
      <c r="J18241" s="1" t="s">
        <v>23337</v>
      </c>
      <c r="K18241" s="1" t="s">
        <v>22754</v>
      </c>
    </row>
    <row r="18242" customFormat="false" ht="15" hidden="false" customHeight="true" outlineLevel="0" collapsed="false">
      <c r="A18242" s="1" t="n">
        <f aca="false">A17849</f>
        <v>13643</v>
      </c>
      <c r="B18242" s="1" t="e">
        <f aca="false">IF(COUNTIF($G$1:$G$17719,G18242&gt;0),0,INDEX($A$1:$A$17719,MATCH(G18242,$G$1:$G$17719,0)))</f>
        <v>#N/A</v>
      </c>
      <c r="C18242" s="1" t="str">
        <f aca="false">IF(H18242="",F18242,H18242)</f>
        <v>turquoise liberty solar</v>
      </c>
      <c r="F18242" s="5"/>
      <c r="G18242" s="1" t="n">
        <v>62980</v>
      </c>
      <c r="H18242" s="1" t="s">
        <v>22749</v>
      </c>
      <c r="I18242" s="1" t="n">
        <v>57222</v>
      </c>
      <c r="J18242" s="1" t="s">
        <v>22750</v>
      </c>
      <c r="K18242" s="1" t="s">
        <v>22754</v>
      </c>
    </row>
    <row r="18243" customFormat="false" ht="15" hidden="false" customHeight="true" outlineLevel="0" collapsed="false">
      <c r="A18243" s="1" t="n">
        <f aca="false">IF(IFERROR((MATCH(G18243,$G$1:$G$17719,0)),0),INDEX($A$1:$A$17719,MATCH(G18243,$G$1:$G$17719,0)),MAX($A$2:$A18242)+1)</f>
        <v>14034</v>
      </c>
      <c r="B18243" s="1" t="e">
        <f aca="false">IF(COUNTIF($G$1:$G$17719,G18243&gt;0),0,INDEX($A$1:$A$17719,MATCH(G18243,$G$1:$G$17719,0)))</f>
        <v>#N/A</v>
      </c>
      <c r="C18243" s="1" t="str">
        <f aca="false">IF(H18243="",F18243,H18243)</f>
        <v>kruger energy hertford, llc</v>
      </c>
      <c r="F18243" s="5"/>
      <c r="G18243" s="1" t="n">
        <v>63024</v>
      </c>
      <c r="H18243" s="1" t="s">
        <v>23338</v>
      </c>
      <c r="I18243" s="1" t="n">
        <v>62883</v>
      </c>
      <c r="J18243" s="1" t="s">
        <v>23338</v>
      </c>
      <c r="K18243" s="1" t="s">
        <v>22754</v>
      </c>
    </row>
    <row r="18244" customFormat="false" ht="15" hidden="false" customHeight="true" outlineLevel="0" collapsed="false">
      <c r="A18244" s="1" t="n">
        <f aca="false">IF(IFERROR((MATCH(G18244,$G$1:$G$17719,0)),0),INDEX($A$1:$A$17719,MATCH(G18244,$G$1:$G$17719,0)),MAX($A$2:$A18243)+1)</f>
        <v>14035</v>
      </c>
      <c r="B18244" s="1" t="e">
        <f aca="false">IF(COUNTIF($G$1:$G$17719,G18244&gt;0),0,INDEX($A$1:$A$17719,MATCH(G18244,$G$1:$G$17719,0)))</f>
        <v>#N/A</v>
      </c>
      <c r="C18244" s="1" t="str">
        <f aca="false">IF(H18244="",F18244,H18244)</f>
        <v>mars solar</v>
      </c>
      <c r="F18244" s="5"/>
      <c r="G18244" s="1" t="n">
        <v>63027</v>
      </c>
      <c r="H18244" s="1" t="s">
        <v>23339</v>
      </c>
      <c r="I18244" s="1" t="n">
        <v>61060</v>
      </c>
      <c r="J18244" s="1" t="s">
        <v>22942</v>
      </c>
      <c r="K18244" s="1" t="s">
        <v>22754</v>
      </c>
    </row>
    <row r="18245" customFormat="false" ht="15" hidden="false" customHeight="true" outlineLevel="0" collapsed="false">
      <c r="A18245" s="1" t="n">
        <f aca="false">IF(IFERROR((MATCH(G18245,$G$1:$G$17719,0)),0),INDEX($A$1:$A$17719,MATCH(G18245,$G$1:$G$17719,0)),MAX($A$2:$A18244)+1)</f>
        <v>14036</v>
      </c>
      <c r="B18245" s="1" t="e">
        <f aca="false">IF(COUNTIF($G$1:$G$17719,G18245&gt;0),0,INDEX($A$1:$A$17719,MATCH(G18245,$G$1:$G$17719,0)))</f>
        <v>#N/A</v>
      </c>
      <c r="C18245" s="1" t="str">
        <f aca="false">IF(H18245="",F18245,H18245)</f>
        <v>porcher csg</v>
      </c>
      <c r="F18245" s="5"/>
      <c r="G18245" s="1" t="n">
        <v>63348</v>
      </c>
      <c r="H18245" s="1" t="s">
        <v>23340</v>
      </c>
      <c r="I18245" s="1" t="n">
        <v>60970</v>
      </c>
      <c r="J18245" s="1" t="s">
        <v>23341</v>
      </c>
      <c r="K18245" s="1" t="s">
        <v>23342</v>
      </c>
    </row>
    <row r="18246" customFormat="false" ht="15" hidden="false" customHeight="true" outlineLevel="0" collapsed="false">
      <c r="A18246" s="1" t="n">
        <f aca="false">IF(IFERROR((MATCH(G18246,$G$1:$G$17719,0)),0),INDEX($A$1:$A$17719,MATCH(G18246,$G$1:$G$17719,0)),MAX($A$2:$A18245)+1)</f>
        <v>14037</v>
      </c>
      <c r="B18246" s="1" t="e">
        <f aca="false">IF(COUNTIF($G$1:$G$17719,G18246&gt;0),0,INDEX($A$1:$A$17719,MATCH(G18246,$G$1:$G$17719,0)))</f>
        <v>#N/A</v>
      </c>
      <c r="C18246" s="1" t="str">
        <f aca="false">IF(H18246="",F18246,H18246)</f>
        <v>dedeaux</v>
      </c>
      <c r="F18246" s="5"/>
      <c r="G18246" s="1" t="n">
        <v>63674</v>
      </c>
      <c r="H18246" s="1" t="s">
        <v>23343</v>
      </c>
      <c r="I18246" s="1" t="n">
        <v>63393</v>
      </c>
      <c r="J18246" s="1" t="s">
        <v>23344</v>
      </c>
      <c r="K18246" s="1" t="s">
        <v>23342</v>
      </c>
    </row>
    <row r="18247" customFormat="false" ht="15" hidden="false" customHeight="true" outlineLevel="0" collapsed="false">
      <c r="A18247" s="1" t="n">
        <f aca="false">IF(IFERROR((MATCH(G18247,$G$1:$G$17719,0)),0),INDEX($A$1:$A$17719,MATCH(G18247,$G$1:$G$17719,0)),MAX($A$2:$A18246)+1)</f>
        <v>14038</v>
      </c>
      <c r="B18247" s="1" t="e">
        <f aca="false">IF(COUNTIF($G$1:$G$17719,G18247&gt;0),0,INDEX($A$1:$A$17719,MATCH(G18247,$G$1:$G$17719,0)))</f>
        <v>#N/A</v>
      </c>
      <c r="C18247" s="1" t="str">
        <f aca="false">IF(H18247="",F18247,H18247)</f>
        <v>greenville</v>
      </c>
      <c r="F18247" s="5"/>
      <c r="G18247" s="1" t="n">
        <v>60512</v>
      </c>
      <c r="H18247" s="1" t="s">
        <v>23345</v>
      </c>
      <c r="I18247" s="1" t="n">
        <v>63249</v>
      </c>
      <c r="J18247" s="1" t="s">
        <v>23346</v>
      </c>
      <c r="K18247" s="1" t="s">
        <v>23342</v>
      </c>
    </row>
    <row r="18248" customFormat="false" ht="15" hidden="false" customHeight="true" outlineLevel="0" collapsed="false">
      <c r="A18248" s="1" t="n">
        <f aca="false">IF(IFERROR((MATCH(G18248,$G$1:$G$17719,0)),0),INDEX($A$1:$A$17719,MATCH(G18248,$G$1:$G$17719,0)),MAX($A$2:$A18247)+1)</f>
        <v>14039</v>
      </c>
      <c r="B18248" s="1" t="e">
        <f aca="false">IF(COUNTIF($G$1:$G$17719,G18248&gt;0),0,INDEX($A$1:$A$17719,MATCH(G18248,$G$1:$G$17719,0)))</f>
        <v>#N/A</v>
      </c>
      <c r="C18248" s="1" t="str">
        <f aca="false">IF(H18248="",F18248,H18248)</f>
        <v>richland</v>
      </c>
      <c r="F18248" s="5"/>
      <c r="G18248" s="1" t="n">
        <v>60513</v>
      </c>
      <c r="H18248" s="1" t="s">
        <v>20037</v>
      </c>
      <c r="I18248" s="1" t="n">
        <v>63249</v>
      </c>
      <c r="J18248" s="1" t="s">
        <v>23346</v>
      </c>
      <c r="K18248" s="1" t="s">
        <v>23342</v>
      </c>
    </row>
    <row r="18249" customFormat="false" ht="15" hidden="false" customHeight="true" outlineLevel="0" collapsed="false">
      <c r="A18249" s="1" t="n">
        <f aca="false">IF(IFERROR((MATCH(G18249,$G$1:$G$17719,0)),0),INDEX($A$1:$A$17719,MATCH(G18249,$G$1:$G$17719,0)),MAX($A$2:$A18248)+1)</f>
        <v>14040</v>
      </c>
      <c r="B18249" s="1" t="e">
        <f aca="false">IF(COUNTIF($G$1:$G$17719,G18249&gt;0),0,INDEX($A$1:$A$17719,MATCH(G18249,$G$1:$G$17719,0)))</f>
        <v>#N/A</v>
      </c>
      <c r="C18249" s="1" t="str">
        <f aca="false">IF(H18249="",F18249,H18249)</f>
        <v>vidalia water treatment plant</v>
      </c>
      <c r="F18249" s="5"/>
      <c r="G18249" s="1" t="n">
        <v>60515</v>
      </c>
      <c r="H18249" s="1" t="s">
        <v>23347</v>
      </c>
      <c r="I18249" s="1" t="n">
        <v>63249</v>
      </c>
      <c r="J18249" s="1" t="s">
        <v>23346</v>
      </c>
      <c r="K18249" s="1" t="s">
        <v>23342</v>
      </c>
    </row>
    <row r="18250" customFormat="false" ht="15" hidden="false" customHeight="true" outlineLevel="0" collapsed="false">
      <c r="A18250" s="1" t="n">
        <f aca="false">IF(IFERROR((MATCH(G18250,$G$1:$G$17719,0)),0),INDEX($A$1:$A$17719,MATCH(G18250,$G$1:$G$17719,0)),MAX($A$2:$A18249)+1)</f>
        <v>14041</v>
      </c>
      <c r="B18250" s="1" t="e">
        <f aca="false">IF(COUNTIF($G$1:$G$17719,G18250&gt;0),0,INDEX($A$1:$A$17719,MATCH(G18250,$G$1:$G$17719,0)))</f>
        <v>#N/A</v>
      </c>
      <c r="C18250" s="1" t="str">
        <f aca="false">IF(H18250="",F18250,H18250)</f>
        <v>novel brooten solar csg</v>
      </c>
      <c r="F18250" s="5"/>
      <c r="G18250" s="1" t="n">
        <v>62961</v>
      </c>
      <c r="H18250" s="1" t="s">
        <v>23348</v>
      </c>
      <c r="I18250" s="1" t="n">
        <v>62829</v>
      </c>
      <c r="J18250" s="1" t="s">
        <v>23349</v>
      </c>
      <c r="K18250" s="1" t="s">
        <v>23342</v>
      </c>
    </row>
    <row r="18251" customFormat="false" ht="15" hidden="false" customHeight="true" outlineLevel="0" collapsed="false">
      <c r="A18251" s="1" t="n">
        <f aca="false">IF(IFERROR((MATCH(G18251,$G$1:$G$17719,0)),0),INDEX($A$1:$A$17719,MATCH(G18251,$G$1:$G$17719,0)),MAX($A$2:$A18250)+1)</f>
        <v>14042</v>
      </c>
      <c r="B18251" s="1" t="e">
        <f aca="false">IF(COUNTIF($G$1:$G$17719,G18251&gt;0),0,INDEX($A$1:$A$17719,MATCH(G18251,$G$1:$G$17719,0)))</f>
        <v>#N/A</v>
      </c>
      <c r="C18251" s="1" t="str">
        <f aca="false">IF(H18251="",F18251,H18251)</f>
        <v>novel reber solar csg</v>
      </c>
      <c r="F18251" s="5"/>
      <c r="G18251" s="1" t="n">
        <v>62962</v>
      </c>
      <c r="H18251" s="1" t="s">
        <v>23350</v>
      </c>
      <c r="I18251" s="1" t="n">
        <v>63359</v>
      </c>
      <c r="J18251" s="1" t="s">
        <v>23351</v>
      </c>
      <c r="K18251" s="1" t="s">
        <v>23342</v>
      </c>
    </row>
    <row r="18252" customFormat="false" ht="15" hidden="false" customHeight="true" outlineLevel="0" collapsed="false">
      <c r="A18252" s="1" t="n">
        <f aca="false">IF(IFERROR((MATCH(G18252,$G$1:$G$17719,0)),0),INDEX($A$1:$A$17719,MATCH(G18252,$G$1:$G$17719,0)),MAX($A$2:$A18251)+1)</f>
        <v>14043</v>
      </c>
      <c r="B18252" s="1" t="e">
        <f aca="false">IF(COUNTIF($G$1:$G$17719,G18252&gt;0),0,INDEX($A$1:$A$17719,MATCH(G18252,$G$1:$G$17719,0)))</f>
        <v>#N/A</v>
      </c>
      <c r="C18252" s="1" t="str">
        <f aca="false">IF(H18252="",F18252,H18252)</f>
        <v>novel historical society solar csg</v>
      </c>
      <c r="F18252" s="5"/>
      <c r="G18252" s="1" t="n">
        <v>62963</v>
      </c>
      <c r="H18252" s="1" t="s">
        <v>23352</v>
      </c>
      <c r="I18252" s="1" t="n">
        <v>63359</v>
      </c>
      <c r="J18252" s="1" t="s">
        <v>23351</v>
      </c>
      <c r="K18252" s="1" t="s">
        <v>23342</v>
      </c>
    </row>
    <row r="18253" customFormat="false" ht="15" hidden="false" customHeight="true" outlineLevel="0" collapsed="false">
      <c r="A18253" s="1" t="n">
        <f aca="false">IF(IFERROR((MATCH(G18253,$G$1:$G$17719,0)),0),INDEX($A$1:$A$17719,MATCH(G18253,$G$1:$G$17719,0)),MAX($A$2:$A18252)+1)</f>
        <v>14044</v>
      </c>
      <c r="B18253" s="1" t="e">
        <f aca="false">IF(COUNTIF($G$1:$G$17719,G18253&gt;0),0,INDEX($A$1:$A$17719,MATCH(G18253,$G$1:$G$17719,0)))</f>
        <v>#N/A</v>
      </c>
      <c r="C18253" s="1" t="str">
        <f aca="false">IF(H18253="",F18253,H18253)</f>
        <v>novel herber solar csg</v>
      </c>
      <c r="F18253" s="5"/>
      <c r="G18253" s="1" t="n">
        <v>62966</v>
      </c>
      <c r="H18253" s="1" t="s">
        <v>23353</v>
      </c>
      <c r="I18253" s="1" t="n">
        <v>62832</v>
      </c>
      <c r="J18253" s="1" t="s">
        <v>23354</v>
      </c>
      <c r="K18253" s="1" t="s">
        <v>23342</v>
      </c>
    </row>
    <row r="18254" customFormat="false" ht="15" hidden="false" customHeight="true" outlineLevel="0" collapsed="false">
      <c r="A18254" s="1" t="n">
        <f aca="false">IF(IFERROR((MATCH(G18254,$G$1:$G$17719,0)),0),INDEX($A$1:$A$17719,MATCH(G18254,$G$1:$G$17719,0)),MAX($A$2:$A18253)+1)</f>
        <v>14045</v>
      </c>
      <c r="B18254" s="1" t="e">
        <f aca="false">IF(COUNTIF($G$1:$G$17719,G18254&gt;0),0,INDEX($A$1:$A$17719,MATCH(G18254,$G$1:$G$17719,0)))</f>
        <v>#N/A</v>
      </c>
      <c r="C18254" s="1" t="str">
        <f aca="false">IF(H18254="",F18254,H18254)</f>
        <v>novel herickhoff solar csg</v>
      </c>
      <c r="F18254" s="5"/>
      <c r="G18254" s="1" t="n">
        <v>62967</v>
      </c>
      <c r="H18254" s="1" t="s">
        <v>23355</v>
      </c>
      <c r="I18254" s="1" t="n">
        <v>62833</v>
      </c>
      <c r="J18254" s="1" t="s">
        <v>23356</v>
      </c>
      <c r="K18254" s="1" t="s">
        <v>23342</v>
      </c>
    </row>
    <row r="18255" customFormat="false" ht="15" hidden="false" customHeight="true" outlineLevel="0" collapsed="false">
      <c r="A18255" s="1" t="n">
        <f aca="false">IF(IFERROR((MATCH(G18255,$G$1:$G$17719,0)),0),INDEX($A$1:$A$17719,MATCH(G18255,$G$1:$G$17719,0)),MAX($A$2:$A18254)+1)</f>
        <v>14046</v>
      </c>
      <c r="B18255" s="1" t="e">
        <f aca="false">IF(COUNTIF($G$1:$G$17719,G18255&gt;0),0,INDEX($A$1:$A$17719,MATCH(G18255,$G$1:$G$17719,0)))</f>
        <v>#N/A</v>
      </c>
      <c r="C18255" s="1" t="str">
        <f aca="false">IF(H18255="",F18255,H18255)</f>
        <v>novel decook solar csg</v>
      </c>
      <c r="F18255" s="5"/>
      <c r="G18255" s="1" t="n">
        <v>62979</v>
      </c>
      <c r="H18255" s="1" t="s">
        <v>23357</v>
      </c>
      <c r="I18255" s="1" t="n">
        <v>62837</v>
      </c>
      <c r="J18255" s="1" t="s">
        <v>23358</v>
      </c>
      <c r="K18255" s="1" t="s">
        <v>23342</v>
      </c>
    </row>
    <row r="18256" customFormat="false" ht="15" hidden="false" customHeight="true" outlineLevel="0" collapsed="false">
      <c r="A18256" s="1" t="n">
        <f aca="false">IF(IFERROR((MATCH(G18256,$G$1:$G$17719,0)),0),INDEX($A$1:$A$17719,MATCH(G18256,$G$1:$G$17719,0)),MAX($A$2:$A18255)+1)</f>
        <v>14047</v>
      </c>
      <c r="B18256" s="1" t="e">
        <f aca="false">IF(COUNTIF($G$1:$G$17719,G18256&gt;0),0,INDEX($A$1:$A$17719,MATCH(G18256,$G$1:$G$17719,0)))</f>
        <v>#N/A</v>
      </c>
      <c r="C18256" s="1" t="str">
        <f aca="false">IF(H18256="",F18256,H18256)</f>
        <v>novel schmoll farms solar csg</v>
      </c>
      <c r="F18256" s="5"/>
      <c r="G18256" s="1" t="n">
        <v>62982</v>
      </c>
      <c r="H18256" s="1" t="s">
        <v>23359</v>
      </c>
      <c r="I18256" s="1" t="n">
        <v>62846</v>
      </c>
      <c r="J18256" s="1" t="s">
        <v>23360</v>
      </c>
      <c r="K18256" s="1" t="s">
        <v>23342</v>
      </c>
    </row>
    <row r="18257" customFormat="false" ht="15" hidden="false" customHeight="true" outlineLevel="0" collapsed="false">
      <c r="A18257" s="1" t="n">
        <f aca="false">IF(IFERROR((MATCH(G18257,$G$1:$G$17719,0)),0),INDEX($A$1:$A$17719,MATCH(G18257,$G$1:$G$17719,0)),MAX($A$2:$A18256)+1)</f>
        <v>14048</v>
      </c>
      <c r="B18257" s="1" t="e">
        <f aca="false">IF(COUNTIF($G$1:$G$17719,G18257&gt;0),0,INDEX($A$1:$A$17719,MATCH(G18257,$G$1:$G$17719,0)))</f>
        <v>#N/A</v>
      </c>
      <c r="C18257" s="1" t="str">
        <f aca="false">IF(H18257="",F18257,H18257)</f>
        <v>novel pederson solar csg</v>
      </c>
      <c r="F18257" s="5"/>
      <c r="G18257" s="1" t="n">
        <v>62983</v>
      </c>
      <c r="H18257" s="1" t="s">
        <v>23361</v>
      </c>
      <c r="I18257" s="1" t="n">
        <v>62847</v>
      </c>
      <c r="J18257" s="1" t="s">
        <v>23362</v>
      </c>
      <c r="K18257" s="1" t="s">
        <v>23342</v>
      </c>
    </row>
    <row r="18258" customFormat="false" ht="15" hidden="false" customHeight="true" outlineLevel="0" collapsed="false">
      <c r="A18258" s="1" t="n">
        <f aca="false">IF(IFERROR((MATCH(G18258,$G$1:$G$17719,0)),0),INDEX($A$1:$A$17719,MATCH(G18258,$G$1:$G$17719,0)),MAX($A$2:$A18257)+1)</f>
        <v>14049</v>
      </c>
      <c r="B18258" s="1" t="e">
        <f aca="false">IF(COUNTIF($G$1:$G$17719,G18258&gt;0),0,INDEX($A$1:$A$17719,MATCH(G18258,$G$1:$G$17719,0)))</f>
        <v>#N/A</v>
      </c>
      <c r="C18258" s="1" t="str">
        <f aca="false">IF(H18258="",F18258,H18258)</f>
        <v>novel jewison solar csg</v>
      </c>
      <c r="F18258" s="5"/>
      <c r="G18258" s="1" t="n">
        <v>62984</v>
      </c>
      <c r="H18258" s="1" t="s">
        <v>23363</v>
      </c>
      <c r="I18258" s="1" t="n">
        <v>62848</v>
      </c>
      <c r="J18258" s="1" t="s">
        <v>23364</v>
      </c>
      <c r="K18258" s="1" t="s">
        <v>23342</v>
      </c>
    </row>
    <row r="18259" customFormat="false" ht="15" hidden="false" customHeight="true" outlineLevel="0" collapsed="false">
      <c r="A18259" s="1" t="n">
        <f aca="false">IF(IFERROR((MATCH(G18259,$G$1:$G$17719,0)),0),INDEX($A$1:$A$17719,MATCH(G18259,$G$1:$G$17719,0)),MAX($A$2:$A18258)+1)</f>
        <v>14050</v>
      </c>
      <c r="B18259" s="1" t="e">
        <f aca="false">IF(COUNTIF($G$1:$G$17719,G18259&gt;0),0,INDEX($A$1:$A$17719,MATCH(G18259,$G$1:$G$17719,0)))</f>
        <v>#N/A</v>
      </c>
      <c r="C18259" s="1" t="str">
        <f aca="false">IF(H18259="",F18259,H18259)</f>
        <v>novel byron solar csg</v>
      </c>
      <c r="F18259" s="5"/>
      <c r="G18259" s="1" t="n">
        <v>62985</v>
      </c>
      <c r="H18259" s="1" t="s">
        <v>23365</v>
      </c>
      <c r="I18259" s="1" t="n">
        <v>62849</v>
      </c>
      <c r="J18259" s="1" t="s">
        <v>23366</v>
      </c>
      <c r="K18259" s="1" t="s">
        <v>23342</v>
      </c>
    </row>
    <row r="18260" customFormat="false" ht="15" hidden="false" customHeight="true" outlineLevel="0" collapsed="false">
      <c r="A18260" s="1" t="n">
        <f aca="false">IF(IFERROR((MATCH(G18260,$G$1:$G$17719,0)),0),INDEX($A$1:$A$17719,MATCH(G18260,$G$1:$G$17719,0)),MAX($A$2:$A18259)+1)</f>
        <v>14051</v>
      </c>
      <c r="B18260" s="1" t="e">
        <f aca="false">IF(COUNTIF($G$1:$G$17719,G18260&gt;0),0,INDEX($A$1:$A$17719,MATCH(G18260,$G$1:$G$17719,0)))</f>
        <v>#N/A</v>
      </c>
      <c r="C18260" s="1" t="str">
        <f aca="false">IF(H18260="",F18260,H18260)</f>
        <v>novel kanewischer solar csg</v>
      </c>
      <c r="F18260" s="5"/>
      <c r="G18260" s="1" t="n">
        <v>62986</v>
      </c>
      <c r="H18260" s="1" t="s">
        <v>23367</v>
      </c>
      <c r="I18260" s="1" t="n">
        <v>62850</v>
      </c>
      <c r="J18260" s="1" t="s">
        <v>23368</v>
      </c>
      <c r="K18260" s="1" t="s">
        <v>23342</v>
      </c>
    </row>
    <row r="18261" customFormat="false" ht="15" hidden="false" customHeight="true" outlineLevel="0" collapsed="false">
      <c r="A18261" s="1" t="n">
        <f aca="false">IF(IFERROR((MATCH(G18261,$G$1:$G$17719,0)),0),INDEX($A$1:$A$17719,MATCH(G18261,$G$1:$G$17719,0)),MAX($A$2:$A18260)+1)</f>
        <v>14052</v>
      </c>
      <c r="B18261" s="1" t="e">
        <f aca="false">IF(COUNTIF($G$1:$G$17719,G18261&gt;0),0,INDEX($A$1:$A$17719,MATCH(G18261,$G$1:$G$17719,0)))</f>
        <v>#N/A</v>
      </c>
      <c r="C18261" s="1" t="str">
        <f aca="false">IF(H18261="",F18261,H18261)</f>
        <v>novel bartel solar csg</v>
      </c>
      <c r="F18261" s="5"/>
      <c r="G18261" s="1" t="n">
        <v>63004</v>
      </c>
      <c r="H18261" s="1" t="s">
        <v>23369</v>
      </c>
      <c r="I18261" s="1" t="n">
        <v>62863</v>
      </c>
      <c r="J18261" s="1" t="s">
        <v>23370</v>
      </c>
      <c r="K18261" s="1" t="s">
        <v>23342</v>
      </c>
    </row>
    <row r="18262" customFormat="false" ht="15" hidden="false" customHeight="true" outlineLevel="0" collapsed="false">
      <c r="A18262" s="1" t="n">
        <f aca="false">IF(IFERROR((MATCH(G18262,$G$1:$G$17719,0)),0),INDEX($A$1:$A$17719,MATCH(G18262,$G$1:$G$17719,0)),MAX($A$2:$A18261)+1)</f>
        <v>14053</v>
      </c>
      <c r="B18262" s="1" t="e">
        <f aca="false">IF(COUNTIF($G$1:$G$17719,G18262&gt;0),0,INDEX($A$1:$A$17719,MATCH(G18262,$G$1:$G$17719,0)))</f>
        <v>#N/A</v>
      </c>
      <c r="C18262" s="1" t="str">
        <f aca="false">IF(H18262="",F18262,H18262)</f>
        <v>novel haley solar csg</v>
      </c>
      <c r="F18262" s="5"/>
      <c r="G18262" s="1" t="n">
        <v>63005</v>
      </c>
      <c r="H18262" s="1" t="s">
        <v>23371</v>
      </c>
      <c r="I18262" s="1" t="n">
        <v>62864</v>
      </c>
      <c r="J18262" s="1" t="s">
        <v>23372</v>
      </c>
      <c r="K18262" s="1" t="s">
        <v>23342</v>
      </c>
    </row>
    <row r="18263" customFormat="false" ht="15" hidden="false" customHeight="true" outlineLevel="0" collapsed="false">
      <c r="A18263" s="1" t="n">
        <f aca="false">IF(IFERROR((MATCH(G18263,$G$1:$G$17719,0)),0),INDEX($A$1:$A$17719,MATCH(G18263,$G$1:$G$17719,0)),MAX($A$2:$A18262)+1)</f>
        <v>14054</v>
      </c>
      <c r="B18263" s="1" t="e">
        <f aca="false">IF(COUNTIF($G$1:$G$17719,G18263&gt;0),0,INDEX($A$1:$A$17719,MATCH(G18263,$G$1:$G$17719,0)))</f>
        <v>#N/A</v>
      </c>
      <c r="C18263" s="1" t="str">
        <f aca="false">IF(H18263="",F18263,H18263)</f>
        <v>novel holmquist solar csg</v>
      </c>
      <c r="F18263" s="5"/>
      <c r="G18263" s="1" t="n">
        <v>63006</v>
      </c>
      <c r="H18263" s="1" t="s">
        <v>23373</v>
      </c>
      <c r="I18263" s="1" t="n">
        <v>62865</v>
      </c>
      <c r="J18263" s="1" t="s">
        <v>23374</v>
      </c>
      <c r="K18263" s="1" t="s">
        <v>23342</v>
      </c>
    </row>
    <row r="18264" customFormat="false" ht="15" hidden="false" customHeight="true" outlineLevel="0" collapsed="false">
      <c r="A18264" s="1" t="n">
        <f aca="false">IF(IFERROR((MATCH(G18264,$G$1:$G$17719,0)),0),INDEX($A$1:$A$17719,MATCH(G18264,$G$1:$G$17719,0)),MAX($A$2:$A18263)+1)</f>
        <v>14055</v>
      </c>
      <c r="B18264" s="1" t="e">
        <f aca="false">IF(COUNTIF($G$1:$G$17719,G18264&gt;0),0,INDEX($A$1:$A$17719,MATCH(G18264,$G$1:$G$17719,0)))</f>
        <v>#N/A</v>
      </c>
      <c r="C18264" s="1" t="str">
        <f aca="false">IF(H18264="",F18264,H18264)</f>
        <v>novel mndot solar csg</v>
      </c>
      <c r="F18264" s="5"/>
      <c r="G18264" s="1" t="n">
        <v>63007</v>
      </c>
      <c r="H18264" s="1" t="s">
        <v>23375</v>
      </c>
      <c r="I18264" s="1" t="n">
        <v>62866</v>
      </c>
      <c r="J18264" s="1" t="s">
        <v>23376</v>
      </c>
      <c r="K18264" s="1" t="s">
        <v>23342</v>
      </c>
    </row>
    <row r="18265" customFormat="false" ht="15" hidden="false" customHeight="true" outlineLevel="0" collapsed="false">
      <c r="A18265" s="1" t="n">
        <f aca="false">IF(IFERROR((MATCH(G18265,$G$1:$G$17719,0)),0),INDEX($A$1:$A$17719,MATCH(G18265,$G$1:$G$17719,0)),MAX($A$2:$A18264)+1)</f>
        <v>14056</v>
      </c>
      <c r="B18265" s="1" t="e">
        <f aca="false">IF(COUNTIF($G$1:$G$17719,G18265&gt;0),0,INDEX($A$1:$A$17719,MATCH(G18265,$G$1:$G$17719,0)))</f>
        <v>#N/A</v>
      </c>
      <c r="C18265" s="1" t="str">
        <f aca="false">IF(H18265="",F18265,H18265)</f>
        <v>novel winegar partnership solar csg</v>
      </c>
      <c r="F18265" s="5"/>
      <c r="G18265" s="1" t="n">
        <v>63008</v>
      </c>
      <c r="H18265" s="1" t="s">
        <v>23377</v>
      </c>
      <c r="I18265" s="1" t="n">
        <v>62867</v>
      </c>
      <c r="J18265" s="1" t="s">
        <v>23377</v>
      </c>
      <c r="K18265" s="1" t="s">
        <v>23342</v>
      </c>
    </row>
    <row r="18266" customFormat="false" ht="15" hidden="false" customHeight="true" outlineLevel="0" collapsed="false">
      <c r="A18266" s="1" t="n">
        <f aca="false">IF(IFERROR((MATCH(G18266,$G$1:$G$17719,0)),0),INDEX($A$1:$A$17719,MATCH(G18266,$G$1:$G$17719,0)),MAX($A$2:$A18265)+1)</f>
        <v>14057</v>
      </c>
      <c r="B18266" s="1" t="e">
        <f aca="false">IF(COUNTIF($G$1:$G$17719,G18266&gt;0),0,INDEX($A$1:$A$17719,MATCH(G18266,$G$1:$G$17719,0)))</f>
        <v>#N/A</v>
      </c>
      <c r="C18266" s="1" t="str">
        <f aca="false">IF(H18266="",F18266,H18266)</f>
        <v>novel peter solar csg</v>
      </c>
      <c r="F18266" s="5"/>
      <c r="G18266" s="1" t="n">
        <v>63009</v>
      </c>
      <c r="H18266" s="1" t="s">
        <v>23378</v>
      </c>
      <c r="I18266" s="1" t="n">
        <v>62868</v>
      </c>
      <c r="J18266" s="1" t="s">
        <v>23379</v>
      </c>
      <c r="K18266" s="1" t="s">
        <v>23342</v>
      </c>
    </row>
    <row r="18267" customFormat="false" ht="15" hidden="false" customHeight="true" outlineLevel="0" collapsed="false">
      <c r="A18267" s="1" t="n">
        <f aca="false">IF(IFERROR((MATCH(G18267,$G$1:$G$17719,0)),0),INDEX($A$1:$A$17719,MATCH(G18267,$G$1:$G$17719,0)),MAX($A$2:$A18266)+1)</f>
        <v>14058</v>
      </c>
      <c r="B18267" s="1" t="e">
        <f aca="false">IF(COUNTIF($G$1:$G$17719,G18267&gt;0),0,INDEX($A$1:$A$17719,MATCH(G18267,$G$1:$G$17719,0)))</f>
        <v>#N/A</v>
      </c>
      <c r="C18267" s="1" t="str">
        <f aca="false">IF(H18267="",F18267,H18267)</f>
        <v>novel benedix solar csg</v>
      </c>
      <c r="F18267" s="5"/>
      <c r="G18267" s="1" t="n">
        <v>63010</v>
      </c>
      <c r="H18267" s="1" t="s">
        <v>23380</v>
      </c>
      <c r="I18267" s="1" t="n">
        <v>62869</v>
      </c>
      <c r="J18267" s="1" t="s">
        <v>23381</v>
      </c>
      <c r="K18267" s="1" t="s">
        <v>23342</v>
      </c>
    </row>
    <row r="18268" customFormat="false" ht="15" hidden="false" customHeight="true" outlineLevel="0" collapsed="false">
      <c r="A18268" s="1" t="n">
        <f aca="false">IF(IFERROR((MATCH(G18268,$G$1:$G$17719,0)),0),INDEX($A$1:$A$17719,MATCH(G18268,$G$1:$G$17719,0)),MAX($A$2:$A18267)+1)</f>
        <v>14059</v>
      </c>
      <c r="B18268" s="1" t="e">
        <f aca="false">IF(COUNTIF($G$1:$G$17719,G18268&gt;0),0,INDEX($A$1:$A$17719,MATCH(G18268,$G$1:$G$17719,0)))</f>
        <v>#N/A</v>
      </c>
      <c r="C18268" s="1" t="str">
        <f aca="false">IF(H18268="",F18268,H18268)</f>
        <v>green lake solar</v>
      </c>
      <c r="F18268" s="5"/>
      <c r="G18268" s="1" t="n">
        <v>63019</v>
      </c>
      <c r="H18268" s="1" t="s">
        <v>23382</v>
      </c>
      <c r="I18268" s="1" t="n">
        <v>62870</v>
      </c>
      <c r="J18268" s="1" t="s">
        <v>23383</v>
      </c>
      <c r="K18268" s="1" t="s">
        <v>23342</v>
      </c>
    </row>
    <row r="18269" customFormat="false" ht="15" hidden="false" customHeight="true" outlineLevel="0" collapsed="false">
      <c r="A18269" s="1" t="n">
        <f aca="false">IF(IFERROR((MATCH(G18269,$G$1:$G$17719,0)),0),INDEX($A$1:$A$17719,MATCH(G18269,$G$1:$G$17719,0)),MAX($A$2:$A18268)+1)</f>
        <v>14060</v>
      </c>
      <c r="B18269" s="1" t="e">
        <f aca="false">IF(COUNTIF($G$1:$G$17719,G18269&gt;0),0,INDEX($A$1:$A$17719,MATCH(G18269,$G$1:$G$17719,0)))</f>
        <v>#N/A</v>
      </c>
      <c r="C18269" s="1" t="str">
        <f aca="false">IF(H18269="",F18269,H18269)</f>
        <v>tclp solar phase 1</v>
      </c>
      <c r="F18269" s="5"/>
      <c r="G18269" s="1" t="n">
        <v>63020</v>
      </c>
      <c r="H18269" s="1" t="s">
        <v>23384</v>
      </c>
      <c r="I18269" s="1" t="n">
        <v>62870</v>
      </c>
      <c r="J18269" s="1" t="s">
        <v>23383</v>
      </c>
      <c r="K18269" s="1" t="s">
        <v>23342</v>
      </c>
    </row>
    <row r="18270" customFormat="false" ht="15" hidden="false" customHeight="true" outlineLevel="0" collapsed="false">
      <c r="A18270" s="1" t="n">
        <f aca="false">IF(IFERROR((MATCH(G18270,$G$1:$G$17719,0)),0),INDEX($A$1:$A$17719,MATCH(G18270,$G$1:$G$17719,0)),MAX($A$2:$A18269)+1)</f>
        <v>14061</v>
      </c>
      <c r="B18270" s="1" t="e">
        <f aca="false">IF(COUNTIF($G$1:$G$17719,G18270&gt;0),0,INDEX($A$1:$A$17719,MATCH(G18270,$G$1:$G$17719,0)))</f>
        <v>#N/A</v>
      </c>
      <c r="C18270" s="1" t="str">
        <f aca="false">IF(H18270="",F18270,H18270)</f>
        <v>fastsun 19 csg</v>
      </c>
      <c r="F18270" s="5"/>
      <c r="G18270" s="1" t="n">
        <v>63033</v>
      </c>
      <c r="H18270" s="1" t="s">
        <v>23385</v>
      </c>
      <c r="I18270" s="1" t="n">
        <v>60281</v>
      </c>
      <c r="J18270" s="1" t="s">
        <v>21149</v>
      </c>
      <c r="K18270" s="1" t="s">
        <v>23342</v>
      </c>
    </row>
    <row r="18271" customFormat="false" ht="15" hidden="false" customHeight="true" outlineLevel="0" collapsed="false">
      <c r="A18271" s="1" t="n">
        <f aca="false">IF(IFERROR((MATCH(G18271,$G$1:$G$17719,0)),0),INDEX($A$1:$A$17719,MATCH(G18271,$G$1:$G$17719,0)),MAX($A$2:$A18270)+1)</f>
        <v>14062</v>
      </c>
      <c r="B18271" s="1" t="e">
        <f aca="false">IF(COUNTIF($G$1:$G$17719,G18271&gt;0),0,INDEX($A$1:$A$17719,MATCH(G18271,$G$1:$G$17719,0)))</f>
        <v>#N/A</v>
      </c>
      <c r="C18271" s="1" t="str">
        <f aca="false">IF(H18271="",F18271,H18271)</f>
        <v>fastsun 18 csg</v>
      </c>
      <c r="F18271" s="5"/>
      <c r="G18271" s="1" t="n">
        <v>63034</v>
      </c>
      <c r="H18271" s="1" t="s">
        <v>23386</v>
      </c>
      <c r="I18271" s="1" t="n">
        <v>60281</v>
      </c>
      <c r="J18271" s="1" t="s">
        <v>21149</v>
      </c>
      <c r="K18271" s="1" t="s">
        <v>23342</v>
      </c>
    </row>
    <row r="18272" customFormat="false" ht="15" hidden="false" customHeight="true" outlineLevel="0" collapsed="false">
      <c r="A18272" s="1" t="n">
        <f aca="false">IF(IFERROR((MATCH(G18272,$G$1:$G$17719,0)),0),INDEX($A$1:$A$17719,MATCH(G18272,$G$1:$G$17719,0)),MAX($A$2:$A18271)+1)</f>
        <v>14063</v>
      </c>
      <c r="B18272" s="1" t="e">
        <f aca="false">IF(COUNTIF($G$1:$G$17719,G18272&gt;0),0,INDEX($A$1:$A$17719,MATCH(G18272,$G$1:$G$17719,0)))</f>
        <v>#N/A</v>
      </c>
      <c r="C18272" s="1" t="str">
        <f aca="false">IF(H18272="",F18272,H18272)</f>
        <v>fastsun 13 csg</v>
      </c>
      <c r="F18272" s="5"/>
      <c r="G18272" s="1" t="n">
        <v>63035</v>
      </c>
      <c r="H18272" s="1" t="s">
        <v>23387</v>
      </c>
      <c r="I18272" s="1" t="n">
        <v>60281</v>
      </c>
      <c r="J18272" s="1" t="s">
        <v>21149</v>
      </c>
      <c r="K18272" s="1" t="s">
        <v>23342</v>
      </c>
    </row>
    <row r="18273" customFormat="false" ht="15" hidden="false" customHeight="true" outlineLevel="0" collapsed="false">
      <c r="A18273" s="1" t="n">
        <f aca="false">IF(IFERROR((MATCH(G18273,$G$1:$G$17719,0)),0),INDEX($A$1:$A$17719,MATCH(G18273,$G$1:$G$17719,0)),MAX($A$2:$A18272)+1)</f>
        <v>14064</v>
      </c>
      <c r="B18273" s="1" t="e">
        <f aca="false">IF(COUNTIF($G$1:$G$17719,G18273&gt;0),0,INDEX($A$1:$A$17719,MATCH(G18273,$G$1:$G$17719,0)))</f>
        <v>#N/A</v>
      </c>
      <c r="C18273" s="1" t="str">
        <f aca="false">IF(H18273="",F18273,H18273)</f>
        <v>fastsun 14 csg</v>
      </c>
      <c r="F18273" s="5"/>
      <c r="G18273" s="1" t="n">
        <v>63036</v>
      </c>
      <c r="H18273" s="1" t="s">
        <v>23388</v>
      </c>
      <c r="I18273" s="1" t="n">
        <v>60281</v>
      </c>
      <c r="J18273" s="1" t="s">
        <v>21149</v>
      </c>
      <c r="K18273" s="1" t="s">
        <v>23342</v>
      </c>
    </row>
    <row r="18274" customFormat="false" ht="15" hidden="false" customHeight="true" outlineLevel="0" collapsed="false">
      <c r="A18274" s="1" t="n">
        <f aca="false">IF(IFERROR((MATCH(G18274,$G$1:$G$17719,0)),0),INDEX($A$1:$A$17719,MATCH(G18274,$G$1:$G$17719,0)),MAX($A$2:$A18273)+1)</f>
        <v>14065</v>
      </c>
      <c r="B18274" s="1" t="e">
        <f aca="false">IF(COUNTIF($G$1:$G$17719,G18274&gt;0),0,INDEX($A$1:$A$17719,MATCH(G18274,$G$1:$G$17719,0)))</f>
        <v>#N/A</v>
      </c>
      <c r="C18274" s="1" t="str">
        <f aca="false">IF(H18274="",F18274,H18274)</f>
        <v>fastsun 11 csg</v>
      </c>
      <c r="F18274" s="5"/>
      <c r="G18274" s="1" t="n">
        <v>63037</v>
      </c>
      <c r="H18274" s="1" t="s">
        <v>23389</v>
      </c>
      <c r="I18274" s="1" t="n">
        <v>60281</v>
      </c>
      <c r="J18274" s="1" t="s">
        <v>21149</v>
      </c>
      <c r="K18274" s="1" t="s">
        <v>23342</v>
      </c>
    </row>
    <row r="18275" customFormat="false" ht="15" hidden="false" customHeight="true" outlineLevel="0" collapsed="false">
      <c r="A18275" s="1" t="n">
        <f aca="false">IF(IFERROR((MATCH(G18275,$G$1:$G$17719,0)),0),INDEX($A$1:$A$17719,MATCH(G18275,$G$1:$G$17719,0)),MAX($A$2:$A18274)+1)</f>
        <v>14066</v>
      </c>
      <c r="B18275" s="1" t="e">
        <f aca="false">IF(COUNTIF($G$1:$G$17719,G18275&gt;0),0,INDEX($A$1:$A$17719,MATCH(G18275,$G$1:$G$17719,0)))</f>
        <v>#N/A</v>
      </c>
      <c r="C18275" s="1" t="str">
        <f aca="false">IF(H18275="",F18275,H18275)</f>
        <v>fastsun 10 csg</v>
      </c>
      <c r="F18275" s="5"/>
      <c r="G18275" s="1" t="n">
        <v>63038</v>
      </c>
      <c r="H18275" s="1" t="s">
        <v>23390</v>
      </c>
      <c r="I18275" s="1" t="n">
        <v>60281</v>
      </c>
      <c r="J18275" s="1" t="s">
        <v>21149</v>
      </c>
      <c r="K18275" s="1" t="s">
        <v>23342</v>
      </c>
    </row>
    <row r="18276" customFormat="false" ht="15" hidden="false" customHeight="true" outlineLevel="0" collapsed="false">
      <c r="A18276" s="1" t="n">
        <f aca="false">IF(IFERROR((MATCH(G18276,$G$1:$G$17719,0)),0),INDEX($A$1:$A$17719,MATCH(G18276,$G$1:$G$17719,0)),MAX($A$2:$A18275)+1)</f>
        <v>14067</v>
      </c>
      <c r="B18276" s="1" t="e">
        <f aca="false">IF(COUNTIF($G$1:$G$17719,G18276&gt;0),0,INDEX($A$1:$A$17719,MATCH(G18276,$G$1:$G$17719,0)))</f>
        <v>#N/A</v>
      </c>
      <c r="C18276" s="1" t="str">
        <f aca="false">IF(H18276="",F18276,H18276)</f>
        <v>fastsun 8 csg</v>
      </c>
      <c r="F18276" s="5"/>
      <c r="G18276" s="1" t="n">
        <v>63039</v>
      </c>
      <c r="H18276" s="1" t="s">
        <v>23391</v>
      </c>
      <c r="I18276" s="1" t="n">
        <v>60281</v>
      </c>
      <c r="J18276" s="1" t="s">
        <v>21149</v>
      </c>
      <c r="K18276" s="1" t="s">
        <v>23342</v>
      </c>
    </row>
    <row r="18277" customFormat="false" ht="15" hidden="false" customHeight="true" outlineLevel="0" collapsed="false">
      <c r="A18277" s="1" t="n">
        <f aca="false">IF(IFERROR((MATCH(G18277,$G$1:$G$17719,0)),0),INDEX($A$1:$A$17719,MATCH(G18277,$G$1:$G$17719,0)),MAX($A$2:$A18276)+1)</f>
        <v>14068</v>
      </c>
      <c r="B18277" s="1" t="e">
        <f aca="false">IF(COUNTIF($G$1:$G$17719,G18277&gt;0),0,INDEX($A$1:$A$17719,MATCH(G18277,$G$1:$G$17719,0)))</f>
        <v>#N/A</v>
      </c>
      <c r="C18277" s="1" t="str">
        <f aca="false">IF(H18277="",F18277,H18277)</f>
        <v>fastsun 9 csg</v>
      </c>
      <c r="F18277" s="5"/>
      <c r="G18277" s="1" t="n">
        <v>63040</v>
      </c>
      <c r="H18277" s="1" t="s">
        <v>23392</v>
      </c>
      <c r="I18277" s="1" t="n">
        <v>60281</v>
      </c>
      <c r="J18277" s="1" t="s">
        <v>21149</v>
      </c>
      <c r="K18277" s="1" t="s">
        <v>23342</v>
      </c>
    </row>
    <row r="18278" customFormat="false" ht="15" hidden="false" customHeight="true" outlineLevel="0" collapsed="false">
      <c r="A18278" s="1" t="n">
        <f aca="false">IF(IFERROR((MATCH(G18278,$G$1:$G$17719,0)),0),INDEX($A$1:$A$17719,MATCH(G18278,$G$1:$G$17719,0)),MAX($A$2:$A18277)+1)</f>
        <v>14069</v>
      </c>
      <c r="B18278" s="1" t="e">
        <f aca="false">IF(COUNTIF($G$1:$G$17719,G18278&gt;0),0,INDEX($A$1:$A$17719,MATCH(G18278,$G$1:$G$17719,0)))</f>
        <v>#N/A</v>
      </c>
      <c r="C18278" s="1" t="str">
        <f aca="false">IF(H18278="",F18278,H18278)</f>
        <v>fastsun 3 csg</v>
      </c>
      <c r="F18278" s="5"/>
      <c r="G18278" s="1" t="n">
        <v>63042</v>
      </c>
      <c r="H18278" s="1" t="s">
        <v>23393</v>
      </c>
      <c r="I18278" s="1" t="n">
        <v>60281</v>
      </c>
      <c r="J18278" s="1" t="s">
        <v>21149</v>
      </c>
      <c r="K18278" s="1" t="s">
        <v>23342</v>
      </c>
    </row>
    <row r="18279" customFormat="false" ht="15" hidden="false" customHeight="true" outlineLevel="0" collapsed="false">
      <c r="A18279" s="1" t="n">
        <f aca="false">IF(IFERROR((MATCH(G18279,$G$1:$G$17719,0)),0),INDEX($A$1:$A$17719,MATCH(G18279,$G$1:$G$17719,0)),MAX($A$2:$A18278)+1)</f>
        <v>14070</v>
      </c>
      <c r="B18279" s="1" t="e">
        <f aca="false">IF(COUNTIF($G$1:$G$17719,G18279&gt;0),0,INDEX($A$1:$A$17719,MATCH(G18279,$G$1:$G$17719,0)))</f>
        <v>#N/A</v>
      </c>
      <c r="C18279" s="1" t="str">
        <f aca="false">IF(H18279="",F18279,H18279)</f>
        <v>fastsun 7 csg</v>
      </c>
      <c r="F18279" s="5"/>
      <c r="G18279" s="1" t="n">
        <v>63043</v>
      </c>
      <c r="H18279" s="1" t="s">
        <v>23394</v>
      </c>
      <c r="I18279" s="1" t="n">
        <v>60281</v>
      </c>
      <c r="J18279" s="1" t="s">
        <v>21149</v>
      </c>
      <c r="K18279" s="1" t="s">
        <v>23342</v>
      </c>
    </row>
    <row r="18280" customFormat="false" ht="15" hidden="false" customHeight="true" outlineLevel="0" collapsed="false">
      <c r="A18280" s="1" t="n">
        <f aca="false">IF(IFERROR((MATCH(G18280,$G$1:$G$17719,0)),0),INDEX($A$1:$A$17719,MATCH(G18280,$G$1:$G$17719,0)),MAX($A$2:$A18279)+1)</f>
        <v>14071</v>
      </c>
      <c r="B18280" s="1" t="e">
        <f aca="false">IF(COUNTIF($G$1:$G$17719,G18280&gt;0),0,INDEX($A$1:$A$17719,MATCH(G18280,$G$1:$G$17719,0)))</f>
        <v>#N/A</v>
      </c>
      <c r="C18280" s="1" t="str">
        <f aca="false">IF(H18280="",F18280,H18280)</f>
        <v>fastsun 5 csg</v>
      </c>
      <c r="F18280" s="5"/>
      <c r="G18280" s="1" t="n">
        <v>63045</v>
      </c>
      <c r="H18280" s="1" t="s">
        <v>23395</v>
      </c>
      <c r="I18280" s="1" t="n">
        <v>60281</v>
      </c>
      <c r="J18280" s="1" t="s">
        <v>21149</v>
      </c>
      <c r="K18280" s="1" t="s">
        <v>23342</v>
      </c>
    </row>
    <row r="18281" customFormat="false" ht="15" hidden="false" customHeight="true" outlineLevel="0" collapsed="false">
      <c r="A18281" s="1" t="n">
        <f aca="false">IF(IFERROR((MATCH(G18281,$G$1:$G$17719,0)),0),INDEX($A$1:$A$17719,MATCH(G18281,$G$1:$G$17719,0)),MAX($A$2:$A18280)+1)</f>
        <v>14072</v>
      </c>
      <c r="B18281" s="1" t="e">
        <f aca="false">IF(COUNTIF($G$1:$G$17719,G18281&gt;0),0,INDEX($A$1:$A$17719,MATCH(G18281,$G$1:$G$17719,0)))</f>
        <v>#N/A</v>
      </c>
      <c r="C18281" s="1" t="str">
        <f aca="false">IF(H18281="",F18281,H18281)</f>
        <v>fastsun 1 csg</v>
      </c>
      <c r="F18281" s="5"/>
      <c r="G18281" s="1" t="n">
        <v>63046</v>
      </c>
      <c r="H18281" s="1" t="s">
        <v>23396</v>
      </c>
      <c r="I18281" s="1" t="n">
        <v>60281</v>
      </c>
      <c r="J18281" s="1" t="s">
        <v>21149</v>
      </c>
      <c r="K18281" s="1" t="s">
        <v>23342</v>
      </c>
    </row>
    <row r="18282" customFormat="false" ht="15" hidden="false" customHeight="true" outlineLevel="0" collapsed="false">
      <c r="A18282" s="1" t="n">
        <f aca="false">IF(IFERROR((MATCH(G18282,$G$1:$G$17719,0)),0),INDEX($A$1:$A$17719,MATCH(G18282,$G$1:$G$17719,0)),MAX($A$2:$A18281)+1)</f>
        <v>14073</v>
      </c>
      <c r="B18282" s="1" t="e">
        <f aca="false">IF(COUNTIF($G$1:$G$17719,G18282&gt;0),0,INDEX($A$1:$A$17719,MATCH(G18282,$G$1:$G$17719,0)))</f>
        <v>#N/A</v>
      </c>
      <c r="C18282" s="1" t="str">
        <f aca="false">IF(H18282="",F18282,H18282)</f>
        <v>dakota community solar one llc csg</v>
      </c>
      <c r="F18282" s="5"/>
      <c r="G18282" s="1" t="n">
        <v>63116</v>
      </c>
      <c r="H18282" s="1" t="s">
        <v>23397</v>
      </c>
      <c r="I18282" s="1" t="n">
        <v>62915</v>
      </c>
      <c r="J18282" s="1" t="s">
        <v>23398</v>
      </c>
      <c r="K18282" s="1" t="s">
        <v>23342</v>
      </c>
    </row>
    <row r="18283" customFormat="false" ht="15" hidden="false" customHeight="true" outlineLevel="0" collapsed="false">
      <c r="A18283" s="1" t="n">
        <f aca="false">IF(IFERROR((MATCH(G18283,$G$1:$G$17719,0)),0),INDEX($A$1:$A$17719,MATCH(G18283,$G$1:$G$17719,0)),MAX($A$2:$A18282)+1)</f>
        <v>14074</v>
      </c>
      <c r="B18283" s="1" t="e">
        <f aca="false">IF(COUNTIF($G$1:$G$17719,G18283&gt;0),0,INDEX($A$1:$A$17719,MATCH(G18283,$G$1:$G$17719,0)))</f>
        <v>#N/A</v>
      </c>
      <c r="C18283" s="1" t="str">
        <f aca="false">IF(H18283="",F18283,H18283)</f>
        <v>douglas todd community solar one llc csg</v>
      </c>
      <c r="F18283" s="5"/>
      <c r="G18283" s="1" t="n">
        <v>63117</v>
      </c>
      <c r="H18283" s="1" t="s">
        <v>23399</v>
      </c>
      <c r="I18283" s="1" t="n">
        <v>62915</v>
      </c>
      <c r="J18283" s="1" t="s">
        <v>23398</v>
      </c>
      <c r="K18283" s="1" t="s">
        <v>23342</v>
      </c>
    </row>
    <row r="18284" customFormat="false" ht="15" hidden="false" customHeight="true" outlineLevel="0" collapsed="false">
      <c r="A18284" s="1" t="n">
        <f aca="false">IF(IFERROR((MATCH(G18284,$G$1:$G$17719,0)),0),INDEX($A$1:$A$17719,MATCH(G18284,$G$1:$G$17719,0)),MAX($A$2:$A18283)+1)</f>
        <v>14075</v>
      </c>
      <c r="B18284" s="1" t="e">
        <f aca="false">IF(COUNTIF($G$1:$G$17719,G18284&gt;0),0,INDEX($A$1:$A$17719,MATCH(G18284,$G$1:$G$17719,0)))</f>
        <v>#N/A</v>
      </c>
      <c r="C18284" s="1" t="str">
        <f aca="false">IF(H18284="",F18284,H18284)</f>
        <v>meeker community solar one llc csg</v>
      </c>
      <c r="F18284" s="5"/>
      <c r="G18284" s="1" t="n">
        <v>63118</v>
      </c>
      <c r="H18284" s="1" t="s">
        <v>23400</v>
      </c>
      <c r="I18284" s="1" t="n">
        <v>62915</v>
      </c>
      <c r="J18284" s="1" t="s">
        <v>23398</v>
      </c>
      <c r="K18284" s="1" t="s">
        <v>23342</v>
      </c>
    </row>
    <row r="18285" customFormat="false" ht="15" hidden="false" customHeight="true" outlineLevel="0" collapsed="false">
      <c r="A18285" s="1" t="n">
        <f aca="false">IF(IFERROR((MATCH(G18285,$G$1:$G$17719,0)),0),INDEX($A$1:$A$17719,MATCH(G18285,$G$1:$G$17719,0)),MAX($A$2:$A18284)+1)</f>
        <v>14076</v>
      </c>
      <c r="B18285" s="1" t="e">
        <f aca="false">IF(COUNTIF($G$1:$G$17719,G18285&gt;0),0,INDEX($A$1:$A$17719,MATCH(G18285,$G$1:$G$17719,0)))</f>
        <v>#N/A</v>
      </c>
      <c r="C18285" s="1" t="str">
        <f aca="false">IF(H18285="",F18285,H18285)</f>
        <v>mcleod community solar one llc csg</v>
      </c>
      <c r="F18285" s="5"/>
      <c r="G18285" s="1" t="n">
        <v>63119</v>
      </c>
      <c r="H18285" s="1" t="s">
        <v>23401</v>
      </c>
      <c r="I18285" s="1" t="n">
        <v>62915</v>
      </c>
      <c r="J18285" s="1" t="s">
        <v>23398</v>
      </c>
      <c r="K18285" s="1" t="s">
        <v>23342</v>
      </c>
    </row>
    <row r="18286" customFormat="false" ht="15" hidden="false" customHeight="true" outlineLevel="0" collapsed="false">
      <c r="A18286" s="1" t="n">
        <f aca="false">IF(IFERROR((MATCH(G18286,$G$1:$G$17719,0)),0),INDEX($A$1:$A$17719,MATCH(G18286,$G$1:$G$17719,0)),MAX($A$2:$A18285)+1)</f>
        <v>14077</v>
      </c>
      <c r="B18286" s="1" t="e">
        <f aca="false">IF(COUNTIF($G$1:$G$17719,G18286&gt;0),0,INDEX($A$1:$A$17719,MATCH(G18286,$G$1:$G$17719,0)))</f>
        <v>#N/A</v>
      </c>
      <c r="C18286" s="1" t="str">
        <f aca="false">IF(H18286="",F18286,H18286)</f>
        <v>nicollet community solar one llc</v>
      </c>
      <c r="F18286" s="5"/>
      <c r="G18286" s="1" t="n">
        <v>63120</v>
      </c>
      <c r="H18286" s="1" t="s">
        <v>23402</v>
      </c>
      <c r="I18286" s="1" t="n">
        <v>62915</v>
      </c>
      <c r="J18286" s="1" t="s">
        <v>23398</v>
      </c>
      <c r="K18286" s="1" t="s">
        <v>23342</v>
      </c>
    </row>
    <row r="18287" customFormat="false" ht="15" hidden="false" customHeight="true" outlineLevel="0" collapsed="false">
      <c r="A18287" s="1" t="n">
        <f aca="false">IF(IFERROR((MATCH(G18287,$G$1:$G$17719,0)),0),INDEX($A$1:$A$17719,MATCH(G18287,$G$1:$G$17719,0)),MAX($A$2:$A18286)+1)</f>
        <v>14078</v>
      </c>
      <c r="B18287" s="1" t="e">
        <f aca="false">IF(COUNTIF($G$1:$G$17719,G18287&gt;0),0,INDEX($A$1:$A$17719,MATCH(G18287,$G$1:$G$17719,0)))</f>
        <v>#N/A</v>
      </c>
      <c r="C18287" s="1" t="str">
        <f aca="false">IF(H18287="",F18287,H18287)</f>
        <v>stearns community solar one llc csg</v>
      </c>
      <c r="F18287" s="5"/>
      <c r="G18287" s="1" t="n">
        <v>63121</v>
      </c>
      <c r="H18287" s="1" t="s">
        <v>23403</v>
      </c>
      <c r="I18287" s="1" t="n">
        <v>62915</v>
      </c>
      <c r="J18287" s="1" t="s">
        <v>23398</v>
      </c>
      <c r="K18287" s="1" t="s">
        <v>23342</v>
      </c>
    </row>
    <row r="18288" customFormat="false" ht="15" hidden="false" customHeight="true" outlineLevel="0" collapsed="false">
      <c r="A18288" s="1" t="n">
        <f aca="false">IF(IFERROR((MATCH(G18288,$G$1:$G$17719,0)),0),INDEX($A$1:$A$17719,MATCH(G18288,$G$1:$G$17719,0)),MAX($A$2:$A18287)+1)</f>
        <v>14079</v>
      </c>
      <c r="B18288" s="1" t="e">
        <f aca="false">IF(COUNTIF($G$1:$G$17719,G18288&gt;0),0,INDEX($A$1:$A$17719,MATCH(G18288,$G$1:$G$17719,0)))</f>
        <v>#N/A</v>
      </c>
      <c r="C18288" s="1" t="str">
        <f aca="false">IF(H18288="",F18288,H18288)</f>
        <v>sherburne community solar one llc csg</v>
      </c>
      <c r="F18288" s="5"/>
      <c r="G18288" s="1" t="n">
        <v>63122</v>
      </c>
      <c r="H18288" s="1" t="s">
        <v>23404</v>
      </c>
      <c r="I18288" s="1" t="n">
        <v>62915</v>
      </c>
      <c r="J18288" s="1" t="s">
        <v>23398</v>
      </c>
      <c r="K18288" s="1" t="s">
        <v>23342</v>
      </c>
    </row>
    <row r="18289" customFormat="false" ht="15" hidden="false" customHeight="true" outlineLevel="0" collapsed="false">
      <c r="A18289" s="1" t="n">
        <f aca="false">IF(IFERROR((MATCH(G18289,$G$1:$G$17719,0)),0),INDEX($A$1:$A$17719,MATCH(G18289,$G$1:$G$17719,0)),MAX($A$2:$A18288)+1)</f>
        <v>14080</v>
      </c>
      <c r="B18289" s="1" t="e">
        <f aca="false">IF(COUNTIF($G$1:$G$17719,G18289&gt;0),0,INDEX($A$1:$A$17719,MATCH(G18289,$G$1:$G$17719,0)))</f>
        <v>#N/A</v>
      </c>
      <c r="C18289" s="1" t="str">
        <f aca="false">IF(H18289="",F18289,H18289)</f>
        <v>uss haven solar llc csg</v>
      </c>
      <c r="F18289" s="5"/>
      <c r="G18289" s="1" t="n">
        <v>63138</v>
      </c>
      <c r="H18289" s="1" t="s">
        <v>23405</v>
      </c>
      <c r="I18289" s="1" t="n">
        <v>60531</v>
      </c>
      <c r="J18289" s="1" t="s">
        <v>23215</v>
      </c>
      <c r="K18289" s="1" t="s">
        <v>23342</v>
      </c>
    </row>
    <row r="18290" customFormat="false" ht="15" hidden="false" customHeight="true" outlineLevel="0" collapsed="false">
      <c r="A18290" s="1" t="n">
        <f aca="false">IF(IFERROR((MATCH(G18290,$G$1:$G$17719,0)),0),INDEX($A$1:$A$17719,MATCH(G18290,$G$1:$G$17719,0)),MAX($A$2:$A18289)+1)</f>
        <v>14081</v>
      </c>
      <c r="B18290" s="1" t="e">
        <f aca="false">IF(COUNTIF($G$1:$G$17719,G18290&gt;0),0,INDEX($A$1:$A$17719,MATCH(G18290,$G$1:$G$17719,0)))</f>
        <v>#N/A</v>
      </c>
      <c r="C18290" s="1" t="str">
        <f aca="false">IF(H18290="",F18290,H18290)</f>
        <v>uss white cloud llc csg</v>
      </c>
      <c r="F18290" s="5"/>
      <c r="G18290" s="1" t="n">
        <v>63139</v>
      </c>
      <c r="H18290" s="1" t="s">
        <v>23406</v>
      </c>
      <c r="I18290" s="1" t="n">
        <v>60531</v>
      </c>
      <c r="J18290" s="1" t="s">
        <v>23215</v>
      </c>
      <c r="K18290" s="1" t="s">
        <v>23342</v>
      </c>
    </row>
    <row r="18291" customFormat="false" ht="15" hidden="false" customHeight="true" outlineLevel="0" collapsed="false">
      <c r="A18291" s="1" t="n">
        <f aca="false">IF(IFERROR((MATCH(G18291,$G$1:$G$17719,0)),0),INDEX($A$1:$A$17719,MATCH(G18291,$G$1:$G$17719,0)),MAX($A$2:$A18290)+1)</f>
        <v>14082</v>
      </c>
      <c r="B18291" s="1" t="e">
        <f aca="false">IF(COUNTIF($G$1:$G$17719,G18291&gt;0),0,INDEX($A$1:$A$17719,MATCH(G18291,$G$1:$G$17719,0)))</f>
        <v>#N/A</v>
      </c>
      <c r="C18291" s="1" t="str">
        <f aca="false">IF(H18291="",F18291,H18291)</f>
        <v>uss westeros solar llc csg</v>
      </c>
      <c r="F18291" s="5"/>
      <c r="G18291" s="1" t="n">
        <v>63140</v>
      </c>
      <c r="H18291" s="1" t="s">
        <v>23407</v>
      </c>
      <c r="I18291" s="1" t="n">
        <v>60531</v>
      </c>
      <c r="J18291" s="1" t="s">
        <v>23215</v>
      </c>
      <c r="K18291" s="1" t="s">
        <v>23342</v>
      </c>
    </row>
    <row r="18292" customFormat="false" ht="15" hidden="false" customHeight="true" outlineLevel="0" collapsed="false">
      <c r="A18292" s="1" t="n">
        <f aca="false">IF(IFERROR((MATCH(G18292,$G$1:$G$17719,0)),0),INDEX($A$1:$A$17719,MATCH(G18292,$G$1:$G$17719,0)),MAX($A$2:$A18291)+1)</f>
        <v>14083</v>
      </c>
      <c r="B18292" s="1" t="e">
        <f aca="false">IF(COUNTIF($G$1:$G$17719,G18292&gt;0),0,INDEX($A$1:$A$17719,MATCH(G18292,$G$1:$G$17719,0)))</f>
        <v>#N/A</v>
      </c>
      <c r="C18292" s="1" t="str">
        <f aca="false">IF(H18292="",F18292,H18292)</f>
        <v>uss sunrise solar llc csg</v>
      </c>
      <c r="F18292" s="5"/>
      <c r="G18292" s="1" t="n">
        <v>63141</v>
      </c>
      <c r="H18292" s="1" t="s">
        <v>23408</v>
      </c>
      <c r="I18292" s="1" t="n">
        <v>60531</v>
      </c>
      <c r="J18292" s="1" t="s">
        <v>23215</v>
      </c>
      <c r="K18292" s="1" t="s">
        <v>23342</v>
      </c>
    </row>
    <row r="18293" customFormat="false" ht="15" hidden="false" customHeight="true" outlineLevel="0" collapsed="false">
      <c r="A18293" s="1" t="n">
        <f aca="false">IF(IFERROR((MATCH(G18293,$G$1:$G$17719,0)),0),INDEX($A$1:$A$17719,MATCH(G18293,$G$1:$G$17719,0)),MAX($A$2:$A18292)+1)</f>
        <v>14084</v>
      </c>
      <c r="B18293" s="1" t="e">
        <f aca="false">IF(COUNTIF($G$1:$G$17719,G18293&gt;0),0,INDEX($A$1:$A$17719,MATCH(G18293,$G$1:$G$17719,0)))</f>
        <v>#N/A</v>
      </c>
      <c r="C18293" s="1" t="str">
        <f aca="false">IF(H18293="",F18293,H18293)</f>
        <v>uss milkweed solar llc csg</v>
      </c>
      <c r="F18293" s="5"/>
      <c r="G18293" s="1" t="n">
        <v>63142</v>
      </c>
      <c r="H18293" s="1" t="s">
        <v>23409</v>
      </c>
      <c r="I18293" s="1" t="n">
        <v>60531</v>
      </c>
      <c r="J18293" s="1" t="s">
        <v>23215</v>
      </c>
      <c r="K18293" s="1" t="s">
        <v>23342</v>
      </c>
    </row>
    <row r="18294" customFormat="false" ht="15" hidden="false" customHeight="true" outlineLevel="0" collapsed="false">
      <c r="A18294" s="1" t="n">
        <f aca="false">IF(IFERROR((MATCH(G18294,$G$1:$G$17719,0)),0),INDEX($A$1:$A$17719,MATCH(G18294,$G$1:$G$17719,0)),MAX($A$2:$A18293)+1)</f>
        <v>14085</v>
      </c>
      <c r="B18294" s="1" t="e">
        <f aca="false">IF(COUNTIF($G$1:$G$17719,G18294&gt;0),0,INDEX($A$1:$A$17719,MATCH(G18294,$G$1:$G$17719,0)))</f>
        <v>#N/A</v>
      </c>
      <c r="C18294" s="1" t="str">
        <f aca="false">IF(H18294="",F18294,H18294)</f>
        <v>uss greenhouse solar llc csg</v>
      </c>
      <c r="F18294" s="5"/>
      <c r="G18294" s="1" t="n">
        <v>63143</v>
      </c>
      <c r="H18294" s="1" t="s">
        <v>23410</v>
      </c>
      <c r="I18294" s="1" t="n">
        <v>60531</v>
      </c>
      <c r="J18294" s="1" t="s">
        <v>23215</v>
      </c>
      <c r="K18294" s="1" t="s">
        <v>23342</v>
      </c>
    </row>
    <row r="18295" customFormat="false" ht="15" hidden="false" customHeight="true" outlineLevel="0" collapsed="false">
      <c r="A18295" s="1" t="n">
        <f aca="false">IF(IFERROR((MATCH(G18295,$G$1:$G$17719,0)),0),INDEX($A$1:$A$17719,MATCH(G18295,$G$1:$G$17719,0)),MAX($A$2:$A18294)+1)</f>
        <v>14086</v>
      </c>
      <c r="B18295" s="1" t="e">
        <f aca="false">IF(COUNTIF($G$1:$G$17719,G18295&gt;0),0,INDEX($A$1:$A$17719,MATCH(G18295,$G$1:$G$17719,0)))</f>
        <v>#N/A</v>
      </c>
      <c r="C18295" s="1" t="str">
        <f aca="false">IF(H18295="",F18295,H18295)</f>
        <v>uss mayhew solar llc csg</v>
      </c>
      <c r="F18295" s="5"/>
      <c r="G18295" s="1" t="n">
        <v>63144</v>
      </c>
      <c r="H18295" s="1" t="s">
        <v>23411</v>
      </c>
      <c r="I18295" s="1" t="n">
        <v>60531</v>
      </c>
      <c r="J18295" s="1" t="s">
        <v>23215</v>
      </c>
      <c r="K18295" s="1" t="s">
        <v>23342</v>
      </c>
    </row>
    <row r="18296" customFormat="false" ht="15" hidden="false" customHeight="true" outlineLevel="0" collapsed="false">
      <c r="A18296" s="1" t="n">
        <f aca="false">IF(IFERROR((MATCH(G18296,$G$1:$G$17719,0)),0),INDEX($A$1:$A$17719,MATCH(G18296,$G$1:$G$17719,0)),MAX($A$2:$A18295)+1)</f>
        <v>14087</v>
      </c>
      <c r="B18296" s="1" t="e">
        <f aca="false">IF(COUNTIF($G$1:$G$17719,G18296&gt;0),0,INDEX($A$1:$A$17719,MATCH(G18296,$G$1:$G$17719,0)))</f>
        <v>#N/A</v>
      </c>
      <c r="C18296" s="1" t="str">
        <f aca="false">IF(H18296="",F18296,H18296)</f>
        <v>uss cheyenne solar llc csg</v>
      </c>
      <c r="F18296" s="5"/>
      <c r="G18296" s="1" t="n">
        <v>63145</v>
      </c>
      <c r="H18296" s="1" t="s">
        <v>23412</v>
      </c>
      <c r="I18296" s="1" t="n">
        <v>60531</v>
      </c>
      <c r="J18296" s="1" t="s">
        <v>23215</v>
      </c>
      <c r="K18296" s="1" t="s">
        <v>23342</v>
      </c>
    </row>
    <row r="18297" customFormat="false" ht="15" hidden="false" customHeight="true" outlineLevel="0" collapsed="false">
      <c r="A18297" s="1" t="n">
        <f aca="false">IF(IFERROR((MATCH(G18297,$G$1:$G$17719,0)),0),INDEX($A$1:$A$17719,MATCH(G18297,$G$1:$G$17719,0)),MAX($A$2:$A18296)+1)</f>
        <v>14088</v>
      </c>
      <c r="B18297" s="1" t="e">
        <f aca="false">IF(COUNTIF($G$1:$G$17719,G18297&gt;0),0,INDEX($A$1:$A$17719,MATCH(G18297,$G$1:$G$17719,0)))</f>
        <v>#N/A</v>
      </c>
      <c r="C18297" s="1" t="str">
        <f aca="false">IF(H18297="",F18297,H18297)</f>
        <v>uss midtown solar llc csg</v>
      </c>
      <c r="F18297" s="5"/>
      <c r="G18297" s="1" t="n">
        <v>63146</v>
      </c>
      <c r="H18297" s="1" t="s">
        <v>23413</v>
      </c>
      <c r="I18297" s="1" t="n">
        <v>60531</v>
      </c>
      <c r="J18297" s="1" t="s">
        <v>23215</v>
      </c>
      <c r="K18297" s="1" t="s">
        <v>23342</v>
      </c>
    </row>
    <row r="18298" customFormat="false" ht="15" hidden="false" customHeight="true" outlineLevel="0" collapsed="false">
      <c r="A18298" s="1" t="n">
        <f aca="false">IF(IFERROR((MATCH(G18298,$G$1:$G$17719,0)),0),INDEX($A$1:$A$17719,MATCH(G18298,$G$1:$G$17719,0)),MAX($A$2:$A18297)+1)</f>
        <v>14089</v>
      </c>
      <c r="B18298" s="1" t="e">
        <f aca="false">IF(COUNTIF($G$1:$G$17719,G18298&gt;0),0,INDEX($A$1:$A$17719,MATCH(G18298,$G$1:$G$17719,0)))</f>
        <v>#N/A</v>
      </c>
      <c r="C18298" s="1" t="str">
        <f aca="false">IF(H18298="",F18298,H18298)</f>
        <v>uss monarch solar llc csg</v>
      </c>
      <c r="F18298" s="5"/>
      <c r="G18298" s="1" t="n">
        <v>63147</v>
      </c>
      <c r="H18298" s="1" t="s">
        <v>23414</v>
      </c>
      <c r="I18298" s="1" t="n">
        <v>60531</v>
      </c>
      <c r="J18298" s="1" t="s">
        <v>23215</v>
      </c>
      <c r="K18298" s="1" t="s">
        <v>23342</v>
      </c>
    </row>
    <row r="18299" customFormat="false" ht="15" hidden="false" customHeight="true" outlineLevel="0" collapsed="false">
      <c r="A18299" s="1" t="n">
        <f aca="false">IF(IFERROR((MATCH(G18299,$G$1:$G$17719,0)),0),INDEX($A$1:$A$17719,MATCH(G18299,$G$1:$G$17719,0)),MAX($A$2:$A18298)+1)</f>
        <v>14090</v>
      </c>
      <c r="B18299" s="1" t="e">
        <f aca="false">IF(COUNTIF($G$1:$G$17719,G18299&gt;0),0,INDEX($A$1:$A$17719,MATCH(G18299,$G$1:$G$17719,0)))</f>
        <v>#N/A</v>
      </c>
      <c r="C18299" s="1" t="str">
        <f aca="false">IF(H18299="",F18299,H18299)</f>
        <v>uss turkey solar llc csg</v>
      </c>
      <c r="F18299" s="5"/>
      <c r="G18299" s="1" t="n">
        <v>63148</v>
      </c>
      <c r="H18299" s="1" t="s">
        <v>23415</v>
      </c>
      <c r="I18299" s="1" t="n">
        <v>60531</v>
      </c>
      <c r="J18299" s="1" t="s">
        <v>23215</v>
      </c>
      <c r="K18299" s="1" t="s">
        <v>23342</v>
      </c>
    </row>
    <row r="18300" customFormat="false" ht="15" hidden="false" customHeight="true" outlineLevel="0" collapsed="false">
      <c r="A18300" s="1" t="n">
        <f aca="false">IF(IFERROR((MATCH(G18300,$G$1:$G$17719,0)),0),INDEX($A$1:$A$17719,MATCH(G18300,$G$1:$G$17719,0)),MAX($A$2:$A18299)+1)</f>
        <v>14091</v>
      </c>
      <c r="B18300" s="1" t="e">
        <f aca="false">IF(COUNTIF($G$1:$G$17719,G18300&gt;0),0,INDEX($A$1:$A$17719,MATCH(G18300,$G$1:$G$17719,0)))</f>
        <v>#N/A</v>
      </c>
      <c r="C18300" s="1" t="str">
        <f aca="false">IF(H18300="",F18300,H18300)</f>
        <v>uss solar sources llc csg</v>
      </c>
      <c r="F18300" s="5"/>
      <c r="G18300" s="1" t="n">
        <v>63151</v>
      </c>
      <c r="H18300" s="1" t="s">
        <v>23416</v>
      </c>
      <c r="I18300" s="1" t="n">
        <v>60531</v>
      </c>
      <c r="J18300" s="1" t="s">
        <v>23215</v>
      </c>
      <c r="K18300" s="1" t="s">
        <v>23342</v>
      </c>
    </row>
    <row r="18301" customFormat="false" ht="15" hidden="false" customHeight="true" outlineLevel="0" collapsed="false">
      <c r="A18301" s="1" t="n">
        <f aca="false">IF(IFERROR((MATCH(G18301,$G$1:$G$17719,0)),0),INDEX($A$1:$A$17719,MATCH(G18301,$G$1:$G$17719,0)),MAX($A$2:$A18300)+1)</f>
        <v>14092</v>
      </c>
      <c r="B18301" s="1" t="e">
        <f aca="false">IF(COUNTIF($G$1:$G$17719,G18301&gt;0),0,INDEX($A$1:$A$17719,MATCH(G18301,$G$1:$G$17719,0)))</f>
        <v>#N/A</v>
      </c>
      <c r="C18301" s="1" t="str">
        <f aca="false">IF(H18301="",F18301,H18301)</f>
        <v>uss christoffer solar llc csg</v>
      </c>
      <c r="F18301" s="5"/>
      <c r="G18301" s="1" t="n">
        <v>63152</v>
      </c>
      <c r="H18301" s="1" t="s">
        <v>23417</v>
      </c>
      <c r="I18301" s="1" t="n">
        <v>60531</v>
      </c>
      <c r="J18301" s="1" t="s">
        <v>23215</v>
      </c>
      <c r="K18301" s="1" t="s">
        <v>23342</v>
      </c>
    </row>
    <row r="18302" customFormat="false" ht="15" hidden="false" customHeight="true" outlineLevel="0" collapsed="false">
      <c r="A18302" s="1" t="n">
        <f aca="false">IF(IFERROR((MATCH(G18302,$G$1:$G$17719,0)),0),INDEX($A$1:$A$17719,MATCH(G18302,$G$1:$G$17719,0)),MAX($A$2:$A18301)+1)</f>
        <v>14093</v>
      </c>
      <c r="B18302" s="1" t="e">
        <f aca="false">IF(COUNTIF($G$1:$G$17719,G18302&gt;0),0,INDEX($A$1:$A$17719,MATCH(G18302,$G$1:$G$17719,0)))</f>
        <v>#N/A</v>
      </c>
      <c r="C18302" s="1" t="str">
        <f aca="false">IF(H18302="",F18302,H18302)</f>
        <v>uss buckaroo solar llc csg</v>
      </c>
      <c r="F18302" s="5"/>
      <c r="G18302" s="1" t="n">
        <v>63153</v>
      </c>
      <c r="H18302" s="1" t="s">
        <v>23418</v>
      </c>
      <c r="I18302" s="1" t="n">
        <v>60531</v>
      </c>
      <c r="J18302" s="1" t="s">
        <v>23215</v>
      </c>
      <c r="K18302" s="1" t="s">
        <v>23342</v>
      </c>
    </row>
    <row r="18303" customFormat="false" ht="15" hidden="false" customHeight="true" outlineLevel="0" collapsed="false">
      <c r="A18303" s="1" t="n">
        <f aca="false">IF(IFERROR((MATCH(G18303,$G$1:$G$17719,0)),0),INDEX($A$1:$A$17719,MATCH(G18303,$G$1:$G$17719,0)),MAX($A$2:$A18302)+1)</f>
        <v>14094</v>
      </c>
      <c r="B18303" s="1" t="e">
        <f aca="false">IF(COUNTIF($G$1:$G$17719,G18303&gt;0),0,INDEX($A$1:$A$17719,MATCH(G18303,$G$1:$G$17719,0)))</f>
        <v>#N/A</v>
      </c>
      <c r="C18303" s="1" t="str">
        <f aca="false">IF(H18303="",F18303,H18303)</f>
        <v>uss horne north solar llc csg</v>
      </c>
      <c r="F18303" s="5"/>
      <c r="G18303" s="1" t="n">
        <v>63154</v>
      </c>
      <c r="H18303" s="1" t="s">
        <v>23419</v>
      </c>
      <c r="I18303" s="1" t="n">
        <v>60531</v>
      </c>
      <c r="J18303" s="1" t="s">
        <v>23215</v>
      </c>
      <c r="K18303" s="1" t="s">
        <v>23342</v>
      </c>
    </row>
    <row r="18304" customFormat="false" ht="15" hidden="false" customHeight="true" outlineLevel="0" collapsed="false">
      <c r="A18304" s="1" t="n">
        <f aca="false">IF(IFERROR((MATCH(G18304,$G$1:$G$17719,0)),0),INDEX($A$1:$A$17719,MATCH(G18304,$G$1:$G$17719,0)),MAX($A$2:$A18303)+1)</f>
        <v>14095</v>
      </c>
      <c r="B18304" s="1" t="e">
        <f aca="false">IF(COUNTIF($G$1:$G$17719,G18304&gt;0),0,INDEX($A$1:$A$17719,MATCH(G18304,$G$1:$G$17719,0)))</f>
        <v>#N/A</v>
      </c>
      <c r="C18304" s="1" t="str">
        <f aca="false">IF(H18304="",F18304,H18304)</f>
        <v>uss horne south solar llc csg</v>
      </c>
      <c r="F18304" s="5"/>
      <c r="G18304" s="1" t="n">
        <v>63155</v>
      </c>
      <c r="H18304" s="1" t="s">
        <v>23420</v>
      </c>
      <c r="I18304" s="1" t="n">
        <v>60531</v>
      </c>
      <c r="J18304" s="1" t="s">
        <v>23215</v>
      </c>
      <c r="K18304" s="1" t="s">
        <v>23342</v>
      </c>
    </row>
    <row r="18305" customFormat="false" ht="15" hidden="false" customHeight="true" outlineLevel="0" collapsed="false">
      <c r="A18305" s="1" t="n">
        <f aca="false">IF(IFERROR((MATCH(G18305,$G$1:$G$17719,0)),0),INDEX($A$1:$A$17719,MATCH(G18305,$G$1:$G$17719,0)),MAX($A$2:$A18304)+1)</f>
        <v>14096</v>
      </c>
      <c r="B18305" s="1" t="e">
        <f aca="false">IF(COUNTIF($G$1:$G$17719,G18305&gt;0),0,INDEX($A$1:$A$17719,MATCH(G18305,$G$1:$G$17719,0)))</f>
        <v>#N/A</v>
      </c>
      <c r="C18305" s="1" t="str">
        <f aca="false">IF(H18305="",F18305,H18305)</f>
        <v>uss jj clay solar llc csg</v>
      </c>
      <c r="F18305" s="5"/>
      <c r="G18305" s="1" t="n">
        <v>63156</v>
      </c>
      <c r="H18305" s="1" t="s">
        <v>23421</v>
      </c>
      <c r="I18305" s="1" t="n">
        <v>60531</v>
      </c>
      <c r="J18305" s="1" t="s">
        <v>23215</v>
      </c>
      <c r="K18305" s="1" t="s">
        <v>23342</v>
      </c>
    </row>
    <row r="18306" customFormat="false" ht="15" hidden="false" customHeight="true" outlineLevel="0" collapsed="false">
      <c r="A18306" s="1" t="n">
        <f aca="false">IF(IFERROR((MATCH(G18306,$G$1:$G$17719,0)),0),INDEX($A$1:$A$17719,MATCH(G18306,$G$1:$G$17719,0)),MAX($A$2:$A18305)+1)</f>
        <v>14097</v>
      </c>
      <c r="B18306" s="1" t="e">
        <f aca="false">IF(COUNTIF($G$1:$G$17719,G18306&gt;0),0,INDEX($A$1:$A$17719,MATCH(G18306,$G$1:$G$17719,0)))</f>
        <v>#N/A</v>
      </c>
      <c r="C18306" s="1" t="str">
        <f aca="false">IF(H18306="",F18306,H18306)</f>
        <v>uss verde solar llc csg</v>
      </c>
      <c r="F18306" s="5"/>
      <c r="G18306" s="1" t="n">
        <v>63157</v>
      </c>
      <c r="H18306" s="1" t="s">
        <v>23422</v>
      </c>
      <c r="I18306" s="1" t="n">
        <v>60531</v>
      </c>
      <c r="J18306" s="1" t="s">
        <v>23215</v>
      </c>
      <c r="K18306" s="1" t="s">
        <v>23342</v>
      </c>
    </row>
    <row r="18307" customFormat="false" ht="15" hidden="false" customHeight="true" outlineLevel="0" collapsed="false">
      <c r="A18307" s="1" t="n">
        <f aca="false">IF(IFERROR((MATCH(G18307,$G$1:$G$17719,0)),0),INDEX($A$1:$A$17719,MATCH(G18307,$G$1:$G$17719,0)),MAX($A$2:$A18306)+1)</f>
        <v>14098</v>
      </c>
      <c r="B18307" s="1" t="e">
        <f aca="false">IF(COUNTIF($G$1:$G$17719,G18307&gt;0),0,INDEX($A$1:$A$17719,MATCH(G18307,$G$1:$G$17719,0)))</f>
        <v>#N/A</v>
      </c>
      <c r="C18307" s="1" t="str">
        <f aca="false">IF(H18307="",F18307,H18307)</f>
        <v>uss cougar solar llc csg</v>
      </c>
      <c r="F18307" s="5"/>
      <c r="G18307" s="1" t="n">
        <v>63158</v>
      </c>
      <c r="H18307" s="1" t="s">
        <v>23423</v>
      </c>
      <c r="I18307" s="1" t="n">
        <v>60531</v>
      </c>
      <c r="J18307" s="1" t="s">
        <v>23215</v>
      </c>
      <c r="K18307" s="1" t="s">
        <v>23342</v>
      </c>
    </row>
    <row r="18308" customFormat="false" ht="15" hidden="false" customHeight="true" outlineLevel="0" collapsed="false">
      <c r="A18308" s="1" t="n">
        <f aca="false">IF(IFERROR((MATCH(G18308,$G$1:$G$17719,0)),0),INDEX($A$1:$A$17719,MATCH(G18308,$G$1:$G$17719,0)),MAX($A$2:$A18307)+1)</f>
        <v>14099</v>
      </c>
      <c r="B18308" s="1" t="e">
        <f aca="false">IF(COUNTIF($G$1:$G$17719,G18308&gt;0),0,INDEX($A$1:$A$17719,MATCH(G18308,$G$1:$G$17719,0)))</f>
        <v>#N/A</v>
      </c>
      <c r="C18308" s="1" t="str">
        <f aca="false">IF(H18308="",F18308,H18308)</f>
        <v>uss flower solar llc csg</v>
      </c>
      <c r="F18308" s="5"/>
      <c r="G18308" s="1" t="n">
        <v>63159</v>
      </c>
      <c r="H18308" s="1" t="s">
        <v>23424</v>
      </c>
      <c r="I18308" s="1" t="n">
        <v>60531</v>
      </c>
      <c r="J18308" s="1" t="s">
        <v>23215</v>
      </c>
      <c r="K18308" s="1" t="s">
        <v>23342</v>
      </c>
    </row>
    <row r="18309" customFormat="false" ht="15" hidden="false" customHeight="true" outlineLevel="0" collapsed="false">
      <c r="A18309" s="1" t="n">
        <f aca="false">IF(IFERROR((MATCH(G18309,$G$1:$G$17719,0)),0),INDEX($A$1:$A$17719,MATCH(G18309,$G$1:$G$17719,0)),MAX($A$2:$A18308)+1)</f>
        <v>14100</v>
      </c>
      <c r="B18309" s="1" t="e">
        <f aca="false">IF(COUNTIF($G$1:$G$17719,G18309&gt;0),0,INDEX($A$1:$A$17719,MATCH(G18309,$G$1:$G$17719,0)))</f>
        <v>#N/A</v>
      </c>
      <c r="C18309" s="1" t="str">
        <f aca="false">IF(H18309="",F18309,H18309)</f>
        <v>uss all in solar llc csg</v>
      </c>
      <c r="F18309" s="5"/>
      <c r="G18309" s="1" t="n">
        <v>63160</v>
      </c>
      <c r="H18309" s="1" t="s">
        <v>23425</v>
      </c>
      <c r="I18309" s="1" t="n">
        <v>62946</v>
      </c>
      <c r="J18309" s="1" t="s">
        <v>23426</v>
      </c>
      <c r="K18309" s="1" t="s">
        <v>23342</v>
      </c>
    </row>
    <row r="18310" customFormat="false" ht="15" hidden="false" customHeight="true" outlineLevel="0" collapsed="false">
      <c r="A18310" s="1" t="n">
        <f aca="false">IF(IFERROR((MATCH(G18310,$G$1:$G$17719,0)),0),INDEX($A$1:$A$17719,MATCH(G18310,$G$1:$G$17719,0)),MAX($A$2:$A18309)+1)</f>
        <v>14101</v>
      </c>
      <c r="B18310" s="1" t="e">
        <f aca="false">IF(COUNTIF($G$1:$G$17719,G18310&gt;0),0,INDEX($A$1:$A$17719,MATCH(G18310,$G$1:$G$17719,0)))</f>
        <v>#N/A</v>
      </c>
      <c r="C18310" s="1" t="str">
        <f aca="false">IF(H18310="",F18310,H18310)</f>
        <v>tom sifers solar</v>
      </c>
      <c r="F18310" s="5"/>
      <c r="G18310" s="1" t="n">
        <v>63163</v>
      </c>
      <c r="H18310" s="1" t="s">
        <v>23427</v>
      </c>
      <c r="I18310" s="1" t="n">
        <v>62961</v>
      </c>
      <c r="J18310" s="1" t="s">
        <v>23428</v>
      </c>
      <c r="K18310" s="1" t="s">
        <v>23342</v>
      </c>
    </row>
    <row r="18311" customFormat="false" ht="15" hidden="false" customHeight="true" outlineLevel="0" collapsed="false">
      <c r="A18311" s="1" t="n">
        <f aca="false">IF(IFERROR((MATCH(G18311,$G$1:$G$17719,0)),0),INDEX($A$1:$A$17719,MATCH(G18311,$G$1:$G$17719,0)),MAX($A$2:$A18310)+1)</f>
        <v>14102</v>
      </c>
      <c r="B18311" s="1" t="e">
        <f aca="false">IF(COUNTIF($G$1:$G$17719,G18311&gt;0),0,INDEX($A$1:$A$17719,MATCH(G18311,$G$1:$G$17719,0)))</f>
        <v>#N/A</v>
      </c>
      <c r="C18311" s="1" t="str">
        <f aca="false">IF(H18311="",F18311,H18311)</f>
        <v>whiskey hill solar</v>
      </c>
      <c r="F18311" s="5"/>
      <c r="G18311" s="1" t="n">
        <v>63164</v>
      </c>
      <c r="H18311" s="1" t="s">
        <v>23429</v>
      </c>
      <c r="I18311" s="1" t="n">
        <v>62961</v>
      </c>
      <c r="J18311" s="1" t="s">
        <v>23428</v>
      </c>
      <c r="K18311" s="1" t="s">
        <v>23342</v>
      </c>
    </row>
    <row r="18312" customFormat="false" ht="15" hidden="false" customHeight="true" outlineLevel="0" collapsed="false">
      <c r="A18312" s="1" t="n">
        <f aca="false">IF(IFERROR((MATCH(G18312,$G$1:$G$17719,0)),0),INDEX($A$1:$A$17719,MATCH(G18312,$G$1:$G$17719,0)),MAX($A$2:$A18311)+1)</f>
        <v>14103</v>
      </c>
      <c r="B18312" s="1" t="e">
        <f aca="false">IF(COUNTIF($G$1:$G$17719,G18312&gt;0),0,INDEX($A$1:$A$17719,MATCH(G18312,$G$1:$G$17719,0)))</f>
        <v>#N/A</v>
      </c>
      <c r="C18312" s="1" t="str">
        <f aca="false">IF(H18312="",F18312,H18312)</f>
        <v>uss reindeer solar llc csg</v>
      </c>
      <c r="F18312" s="5"/>
      <c r="G18312" s="1" t="n">
        <v>63165</v>
      </c>
      <c r="H18312" s="1" t="s">
        <v>23430</v>
      </c>
      <c r="I18312" s="1" t="n">
        <v>62953</v>
      </c>
      <c r="J18312" s="1" t="s">
        <v>23431</v>
      </c>
      <c r="K18312" s="1" t="s">
        <v>23342</v>
      </c>
    </row>
    <row r="18313" customFormat="false" ht="15" hidden="false" customHeight="true" outlineLevel="0" collapsed="false">
      <c r="A18313" s="1" t="n">
        <f aca="false">IF(IFERROR((MATCH(G18313,$G$1:$G$17719,0)),0),INDEX($A$1:$A$17719,MATCH(G18313,$G$1:$G$17719,0)),MAX($A$2:$A18312)+1)</f>
        <v>14104</v>
      </c>
      <c r="B18313" s="1" t="e">
        <f aca="false">IF(COUNTIF($G$1:$G$17719,G18313&gt;0),0,INDEX($A$1:$A$17719,MATCH(G18313,$G$1:$G$17719,0)))</f>
        <v>#N/A</v>
      </c>
      <c r="C18313" s="1" t="str">
        <f aca="false">IF(H18313="",F18313,H18313)</f>
        <v>uss bush solar llc csg</v>
      </c>
      <c r="F18313" s="5"/>
      <c r="G18313" s="1" t="n">
        <v>63166</v>
      </c>
      <c r="H18313" s="1" t="s">
        <v>23432</v>
      </c>
      <c r="I18313" s="1" t="n">
        <v>62954</v>
      </c>
      <c r="J18313" s="1" t="s">
        <v>23433</v>
      </c>
      <c r="K18313" s="1" t="s">
        <v>23342</v>
      </c>
    </row>
    <row r="18314" customFormat="false" ht="15" hidden="false" customHeight="true" outlineLevel="0" collapsed="false">
      <c r="A18314" s="1" t="n">
        <f aca="false">IF(IFERROR((MATCH(G18314,$G$1:$G$17719,0)),0),INDEX($A$1:$A$17719,MATCH(G18314,$G$1:$G$17719,0)),MAX($A$2:$A18313)+1)</f>
        <v>14105</v>
      </c>
      <c r="B18314" s="1" t="e">
        <f aca="false">IF(COUNTIF($G$1:$G$17719,G18314&gt;0),0,INDEX($A$1:$A$17719,MATCH(G18314,$G$1:$G$17719,0)))</f>
        <v>#N/A</v>
      </c>
      <c r="C18314" s="1" t="str">
        <f aca="false">IF(H18314="",F18314,H18314)</f>
        <v>uss hancock solar llc csg</v>
      </c>
      <c r="F18314" s="5"/>
      <c r="G18314" s="1" t="n">
        <v>63167</v>
      </c>
      <c r="H18314" s="1" t="s">
        <v>23434</v>
      </c>
      <c r="I18314" s="1" t="n">
        <v>62955</v>
      </c>
      <c r="J18314" s="1" t="s">
        <v>23435</v>
      </c>
      <c r="K18314" s="1" t="s">
        <v>23342</v>
      </c>
    </row>
    <row r="18315" customFormat="false" ht="15" hidden="false" customHeight="true" outlineLevel="0" collapsed="false">
      <c r="A18315" s="1" t="n">
        <f aca="false">IF(IFERROR((MATCH(G18315,$G$1:$G$17719,0)),0),INDEX($A$1:$A$17719,MATCH(G18315,$G$1:$G$17719,0)),MAX($A$2:$A18314)+1)</f>
        <v>14106</v>
      </c>
      <c r="B18315" s="1" t="e">
        <f aca="false">IF(COUNTIF($G$1:$G$17719,G18315&gt;0),0,INDEX($A$1:$A$17719,MATCH(G18315,$G$1:$G$17719,0)))</f>
        <v>#N/A</v>
      </c>
      <c r="C18315" s="1" t="str">
        <f aca="false">IF(H18315="",F18315,H18315)</f>
        <v>uss pheasant solar llc</v>
      </c>
      <c r="F18315" s="5"/>
      <c r="G18315" s="1" t="n">
        <v>63168</v>
      </c>
      <c r="H18315" s="1" t="s">
        <v>23436</v>
      </c>
      <c r="I18315" s="1" t="n">
        <v>62956</v>
      </c>
      <c r="J18315" s="1" t="s">
        <v>23436</v>
      </c>
      <c r="K18315" s="1" t="s">
        <v>23342</v>
      </c>
    </row>
    <row r="18316" customFormat="false" ht="15" hidden="false" customHeight="true" outlineLevel="0" collapsed="false">
      <c r="A18316" s="1" t="n">
        <f aca="false">IF(IFERROR((MATCH(G18316,$G$1:$G$17719,0)),0),INDEX($A$1:$A$17719,MATCH(G18316,$G$1:$G$17719,0)),MAX($A$2:$A18315)+1)</f>
        <v>14107</v>
      </c>
      <c r="B18316" s="1" t="e">
        <f aca="false">IF(COUNTIF($G$1:$G$17719,G18316&gt;0),0,INDEX($A$1:$A$17719,MATCH(G18316,$G$1:$G$17719,0)))</f>
        <v>#N/A</v>
      </c>
      <c r="C18316" s="1" t="str">
        <f aca="false">IF(H18316="",F18316,H18316)</f>
        <v>uss kvpv solar llc</v>
      </c>
      <c r="F18316" s="5"/>
      <c r="G18316" s="1" t="n">
        <v>63169</v>
      </c>
      <c r="H18316" s="1" t="s">
        <v>23437</v>
      </c>
      <c r="I18316" s="1" t="n">
        <v>60531</v>
      </c>
      <c r="J18316" s="1" t="s">
        <v>23215</v>
      </c>
      <c r="K18316" s="1" t="s">
        <v>23342</v>
      </c>
    </row>
    <row r="18317" customFormat="false" ht="15" hidden="false" customHeight="true" outlineLevel="0" collapsed="false">
      <c r="A18317" s="1" t="n">
        <f aca="false">IF(IFERROR((MATCH(G18317,$G$1:$G$17719,0)),0),INDEX($A$1:$A$17719,MATCH(G18317,$G$1:$G$17719,0)),MAX($A$2:$A18316)+1)</f>
        <v>14108</v>
      </c>
      <c r="B18317" s="1" t="e">
        <f aca="false">IF(COUNTIF($G$1:$G$17719,G18317&gt;0),0,INDEX($A$1:$A$17719,MATCH(G18317,$G$1:$G$17719,0)))</f>
        <v>#N/A</v>
      </c>
      <c r="C18317" s="1" t="str">
        <f aca="false">IF(H18317="",F18317,H18317)</f>
        <v>uss kass solar llc</v>
      </c>
      <c r="F18317" s="5"/>
      <c r="G18317" s="1" t="n">
        <v>63170</v>
      </c>
      <c r="H18317" s="1" t="s">
        <v>23438</v>
      </c>
      <c r="I18317" s="1" t="n">
        <v>62958</v>
      </c>
      <c r="J18317" s="1" t="s">
        <v>23438</v>
      </c>
      <c r="K18317" s="1" t="s">
        <v>23342</v>
      </c>
    </row>
    <row r="18318" customFormat="false" ht="15" hidden="false" customHeight="true" outlineLevel="0" collapsed="false">
      <c r="A18318" s="1" t="n">
        <f aca="false">IF(IFERROR((MATCH(G18318,$G$1:$G$17719,0)),0),INDEX($A$1:$A$17719,MATCH(G18318,$G$1:$G$17719,0)),MAX($A$2:$A18317)+1)</f>
        <v>14109</v>
      </c>
      <c r="B18318" s="1" t="e">
        <f aca="false">IF(COUNTIF($G$1:$G$17719,G18318&gt;0),0,INDEX($A$1:$A$17719,MATCH(G18318,$G$1:$G$17719,0)))</f>
        <v>#N/A</v>
      </c>
      <c r="C18318" s="1" t="str">
        <f aca="false">IF(H18318="",F18318,H18318)</f>
        <v>uss chariot solar llc</v>
      </c>
      <c r="F18318" s="5"/>
      <c r="G18318" s="1" t="n">
        <v>63171</v>
      </c>
      <c r="H18318" s="1" t="s">
        <v>23439</v>
      </c>
      <c r="I18318" s="1" t="n">
        <v>60531</v>
      </c>
      <c r="J18318" s="1" t="s">
        <v>23215</v>
      </c>
      <c r="K18318" s="1" t="s">
        <v>23342</v>
      </c>
    </row>
    <row r="18319" customFormat="false" ht="15" hidden="false" customHeight="true" outlineLevel="0" collapsed="false">
      <c r="A18319" s="1" t="n">
        <f aca="false">IF(IFERROR((MATCH(G18319,$G$1:$G$17719,0)),0),INDEX($A$1:$A$17719,MATCH(G18319,$G$1:$G$17719,0)),MAX($A$2:$A18318)+1)</f>
        <v>14110</v>
      </c>
      <c r="B18319" s="1" t="e">
        <f aca="false">IF(COUNTIF($G$1:$G$17719,G18319&gt;0),0,INDEX($A$1:$A$17719,MATCH(G18319,$G$1:$G$17719,0)))</f>
        <v>#N/A</v>
      </c>
      <c r="C18319" s="1" t="str">
        <f aca="false">IF(H18319="",F18319,H18319)</f>
        <v>hartmann project csg</v>
      </c>
      <c r="F18319" s="5"/>
      <c r="G18319" s="1" t="n">
        <v>63174</v>
      </c>
      <c r="H18319" s="1" t="s">
        <v>23440</v>
      </c>
      <c r="I18319" s="1" t="n">
        <v>62962</v>
      </c>
      <c r="J18319" s="1" t="s">
        <v>23441</v>
      </c>
      <c r="K18319" s="1" t="s">
        <v>23342</v>
      </c>
    </row>
    <row r="18320" customFormat="false" ht="15" hidden="false" customHeight="true" outlineLevel="0" collapsed="false">
      <c r="A18320" s="1" t="n">
        <f aca="false">IF(IFERROR((MATCH(G18320,$G$1:$G$17719,0)),0),INDEX($A$1:$A$17719,MATCH(G18320,$G$1:$G$17719,0)),MAX($A$2:$A18319)+1)</f>
        <v>14111</v>
      </c>
      <c r="B18320" s="1" t="e">
        <f aca="false">IF(COUNTIF($G$1:$G$17719,G18320&gt;0),0,INDEX($A$1:$A$17719,MATCH(G18320,$G$1:$G$17719,0)))</f>
        <v>#N/A</v>
      </c>
      <c r="C18320" s="1" t="str">
        <f aca="false">IF(H18320="",F18320,H18320)</f>
        <v>e. goenner project csg</v>
      </c>
      <c r="F18320" s="5"/>
      <c r="G18320" s="1" t="n">
        <v>63175</v>
      </c>
      <c r="H18320" s="1" t="s">
        <v>23442</v>
      </c>
      <c r="I18320" s="1" t="n">
        <v>62963</v>
      </c>
      <c r="J18320" s="1" t="s">
        <v>23443</v>
      </c>
      <c r="K18320" s="1" t="s">
        <v>23342</v>
      </c>
    </row>
    <row r="18321" customFormat="false" ht="15" hidden="false" customHeight="true" outlineLevel="0" collapsed="false">
      <c r="A18321" s="1" t="n">
        <f aca="false">IF(IFERROR((MATCH(G18321,$G$1:$G$17719,0)),0),INDEX($A$1:$A$17719,MATCH(G18321,$G$1:$G$17719,0)),MAX($A$2:$A18320)+1)</f>
        <v>14112</v>
      </c>
      <c r="B18321" s="1" t="e">
        <f aca="false">IF(COUNTIF($G$1:$G$17719,G18321&gt;0),0,INDEX($A$1:$A$17719,MATCH(G18321,$G$1:$G$17719,0)))</f>
        <v>#N/A</v>
      </c>
      <c r="C18321" s="1" t="str">
        <f aca="false">IF(H18321="",F18321,H18321)</f>
        <v>prawer project csg</v>
      </c>
      <c r="F18321" s="5"/>
      <c r="G18321" s="1" t="n">
        <v>63176</v>
      </c>
      <c r="H18321" s="1" t="s">
        <v>23444</v>
      </c>
      <c r="I18321" s="1" t="n">
        <v>62964</v>
      </c>
      <c r="J18321" s="1" t="s">
        <v>23445</v>
      </c>
      <c r="K18321" s="1" t="s">
        <v>23342</v>
      </c>
    </row>
    <row r="18322" customFormat="false" ht="15" hidden="false" customHeight="true" outlineLevel="0" collapsed="false">
      <c r="A18322" s="1" t="n">
        <f aca="false">IF(IFERROR((MATCH(G18322,$G$1:$G$17719,0)),0),INDEX($A$1:$A$17719,MATCH(G18322,$G$1:$G$17719,0)),MAX($A$2:$A18321)+1)</f>
        <v>14113</v>
      </c>
      <c r="B18322" s="1" t="e">
        <f aca="false">IF(COUNTIF($G$1:$G$17719,G18322&gt;0),0,INDEX($A$1:$A$17719,MATCH(G18322,$G$1:$G$17719,0)))</f>
        <v>#N/A</v>
      </c>
      <c r="C18322" s="1" t="str">
        <f aca="false">IF(H18322="",F18322,H18322)</f>
        <v>schwinghamer project csg</v>
      </c>
      <c r="F18322" s="5"/>
      <c r="G18322" s="1" t="n">
        <v>63177</v>
      </c>
      <c r="H18322" s="1" t="s">
        <v>23446</v>
      </c>
      <c r="I18322" s="1" t="n">
        <v>62965</v>
      </c>
      <c r="J18322" s="1" t="s">
        <v>23447</v>
      </c>
      <c r="K18322" s="1" t="s">
        <v>23342</v>
      </c>
    </row>
    <row r="18323" customFormat="false" ht="15" hidden="false" customHeight="true" outlineLevel="0" collapsed="false">
      <c r="A18323" s="1" t="n">
        <f aca="false">IF(IFERROR((MATCH(G18323,$G$1:$G$17719,0)),0),INDEX($A$1:$A$17719,MATCH(G18323,$G$1:$G$17719,0)),MAX($A$2:$A18322)+1)</f>
        <v>14114</v>
      </c>
      <c r="B18323" s="1" t="e">
        <f aca="false">IF(COUNTIF($G$1:$G$17719,G18323&gt;0),0,INDEX($A$1:$A$17719,MATCH(G18323,$G$1:$G$17719,0)))</f>
        <v>#N/A</v>
      </c>
      <c r="C18323" s="1" t="str">
        <f aca="false">IF(H18323="",F18323,H18323)</f>
        <v>stag st. paul project csg</v>
      </c>
      <c r="F18323" s="5"/>
      <c r="G18323" s="1" t="n">
        <v>63178</v>
      </c>
      <c r="H18323" s="1" t="s">
        <v>23448</v>
      </c>
      <c r="I18323" s="1" t="n">
        <v>62966</v>
      </c>
      <c r="J18323" s="1" t="s">
        <v>23449</v>
      </c>
      <c r="K18323" s="1" t="s">
        <v>23342</v>
      </c>
    </row>
    <row r="18324" customFormat="false" ht="15" hidden="false" customHeight="true" outlineLevel="0" collapsed="false">
      <c r="A18324" s="1" t="n">
        <f aca="false">IF(IFERROR((MATCH(G18324,$G$1:$G$17719,0)),0),INDEX($A$1:$A$17719,MATCH(G18324,$G$1:$G$17719,0)),MAX($A$2:$A18323)+1)</f>
        <v>14115</v>
      </c>
      <c r="B18324" s="1" t="e">
        <f aca="false">IF(COUNTIF($G$1:$G$17719,G18324&gt;0),0,INDEX($A$1:$A$17719,MATCH(G18324,$G$1:$G$17719,0)))</f>
        <v>#N/A</v>
      </c>
      <c r="C18324" s="1" t="str">
        <f aca="false">IF(H18324="",F18324,H18324)</f>
        <v>linden 01 csg</v>
      </c>
      <c r="F18324" s="5"/>
      <c r="G18324" s="1" t="n">
        <v>63179</v>
      </c>
      <c r="H18324" s="1" t="s">
        <v>23450</v>
      </c>
      <c r="I18324" s="1" t="n">
        <v>60970</v>
      </c>
      <c r="J18324" s="1" t="s">
        <v>23341</v>
      </c>
      <c r="K18324" s="1" t="s">
        <v>23342</v>
      </c>
    </row>
    <row r="18325" customFormat="false" ht="15" hidden="false" customHeight="true" outlineLevel="0" collapsed="false">
      <c r="A18325" s="1" t="n">
        <f aca="false">IF(IFERROR((MATCH(G18325,$G$1:$G$17719,0)),0),INDEX($A$1:$A$17719,MATCH(G18325,$G$1:$G$17719,0)),MAX($A$2:$A18324)+1)</f>
        <v>14116</v>
      </c>
      <c r="B18325" s="1" t="e">
        <f aca="false">IF(COUNTIF($G$1:$G$17719,G18325&gt;0),0,INDEX($A$1:$A$17719,MATCH(G18325,$G$1:$G$17719,0)))</f>
        <v>#N/A</v>
      </c>
      <c r="C18325" s="1" t="str">
        <f aca="false">IF(H18325="",F18325,H18325)</f>
        <v>linden 02 csg</v>
      </c>
      <c r="F18325" s="5"/>
      <c r="G18325" s="1" t="n">
        <v>63182</v>
      </c>
      <c r="H18325" s="1" t="s">
        <v>23451</v>
      </c>
      <c r="I18325" s="1" t="n">
        <v>60970</v>
      </c>
      <c r="J18325" s="1" t="s">
        <v>23341</v>
      </c>
      <c r="K18325" s="1" t="s">
        <v>23342</v>
      </c>
    </row>
    <row r="18326" customFormat="false" ht="15" hidden="false" customHeight="true" outlineLevel="0" collapsed="false">
      <c r="A18326" s="1" t="n">
        <f aca="false">IF(IFERROR((MATCH(G18326,$G$1:$G$17719,0)),0),INDEX($A$1:$A$17719,MATCH(G18326,$G$1:$G$17719,0)),MAX($A$2:$A18325)+1)</f>
        <v>14117</v>
      </c>
      <c r="B18326" s="1" t="e">
        <f aca="false">IF(COUNTIF($G$1:$G$17719,G18326&gt;0),0,INDEX($A$1:$A$17719,MATCH(G18326,$G$1:$G$17719,0)))</f>
        <v>#N/A</v>
      </c>
      <c r="C18326" s="1" t="str">
        <f aca="false">IF(H18326="",F18326,H18326)</f>
        <v>linden 03 csg</v>
      </c>
      <c r="F18326" s="5"/>
      <c r="G18326" s="1" t="n">
        <v>63183</v>
      </c>
      <c r="H18326" s="1" t="s">
        <v>23452</v>
      </c>
      <c r="I18326" s="1" t="n">
        <v>60970</v>
      </c>
      <c r="J18326" s="1" t="s">
        <v>23341</v>
      </c>
      <c r="K18326" s="1" t="s">
        <v>23342</v>
      </c>
    </row>
    <row r="18327" customFormat="false" ht="15" hidden="false" customHeight="true" outlineLevel="0" collapsed="false">
      <c r="A18327" s="1" t="n">
        <f aca="false">IF(IFERROR((MATCH(G18327,$G$1:$G$17719,0)),0),INDEX($A$1:$A$17719,MATCH(G18327,$G$1:$G$17719,0)),MAX($A$2:$A18326)+1)</f>
        <v>14118</v>
      </c>
      <c r="B18327" s="1" t="e">
        <f aca="false">IF(COUNTIF($G$1:$G$17719,G18327&gt;0),0,INDEX($A$1:$A$17719,MATCH(G18327,$G$1:$G$17719,0)))</f>
        <v>#N/A</v>
      </c>
      <c r="C18327" s="1" t="str">
        <f aca="false">IF(H18327="",F18327,H18327)</f>
        <v>bergenmand solar partners, llc mahwah</v>
      </c>
      <c r="F18327" s="5"/>
      <c r="G18327" s="1" t="n">
        <v>63200</v>
      </c>
      <c r="H18327" s="1" t="s">
        <v>23453</v>
      </c>
      <c r="I18327" s="1" t="n">
        <v>60474</v>
      </c>
      <c r="J18327" s="1" t="s">
        <v>23454</v>
      </c>
      <c r="K18327" s="1" t="s">
        <v>23342</v>
      </c>
    </row>
    <row r="18328" customFormat="false" ht="15" hidden="false" customHeight="true" outlineLevel="0" collapsed="false">
      <c r="A18328" s="1" t="n">
        <f aca="false">IF(IFERROR((MATCH(G18328,$G$1:$G$17719,0)),0),INDEX($A$1:$A$17719,MATCH(G18328,$G$1:$G$17719,0)),MAX($A$2:$A18327)+1)</f>
        <v>14119</v>
      </c>
      <c r="B18328" s="1" t="e">
        <f aca="false">IF(COUNTIF($G$1:$G$17719,G18328&gt;0),0,INDEX($A$1:$A$17719,MATCH(G18328,$G$1:$G$17719,0)))</f>
        <v>#N/A</v>
      </c>
      <c r="C18328" s="1" t="str">
        <f aca="false">IF(H18328="",F18328,H18328)</f>
        <v>uss dot com solar llc csg</v>
      </c>
      <c r="F18328" s="5"/>
      <c r="G18328" s="1" t="n">
        <v>63215</v>
      </c>
      <c r="H18328" s="1" t="s">
        <v>23455</v>
      </c>
      <c r="I18328" s="1" t="n">
        <v>62973</v>
      </c>
      <c r="J18328" s="1" t="s">
        <v>23456</v>
      </c>
      <c r="K18328" s="1" t="s">
        <v>23342</v>
      </c>
    </row>
    <row r="18329" customFormat="false" ht="15" hidden="false" customHeight="true" outlineLevel="0" collapsed="false">
      <c r="A18329" s="1" t="n">
        <f aca="false">IF(IFERROR((MATCH(G18329,$G$1:$G$17719,0)),0),INDEX($A$1:$A$17719,MATCH(G18329,$G$1:$G$17719,0)),MAX($A$2:$A18328)+1)</f>
        <v>14120</v>
      </c>
      <c r="B18329" s="1" t="e">
        <f aca="false">IF(COUNTIF($G$1:$G$17719,G18329&gt;0),0,INDEX($A$1:$A$17719,MATCH(G18329,$G$1:$G$17719,0)))</f>
        <v>#N/A</v>
      </c>
      <c r="C18329" s="1" t="str">
        <f aca="false">IF(H18329="",F18329,H18329)</f>
        <v>uss b&amp;b solar llc csg</v>
      </c>
      <c r="F18329" s="5"/>
      <c r="G18329" s="1" t="n">
        <v>63216</v>
      </c>
      <c r="H18329" s="1" t="s">
        <v>23457</v>
      </c>
      <c r="I18329" s="1" t="n">
        <v>60531</v>
      </c>
      <c r="J18329" s="1" t="s">
        <v>23215</v>
      </c>
      <c r="K18329" s="1" t="s">
        <v>23342</v>
      </c>
    </row>
    <row r="18330" customFormat="false" ht="15" hidden="false" customHeight="true" outlineLevel="0" collapsed="false">
      <c r="A18330" s="1" t="n">
        <f aca="false">IF(IFERROR((MATCH(G18330,$G$1:$G$17719,0)),0),INDEX($A$1:$A$17719,MATCH(G18330,$G$1:$G$17719,0)),MAX($A$2:$A18329)+1)</f>
        <v>14121</v>
      </c>
      <c r="B18330" s="1" t="e">
        <f aca="false">IF(COUNTIF($G$1:$G$17719,G18330&gt;0),0,INDEX($A$1:$A$17719,MATCH(G18330,$G$1:$G$17719,0)))</f>
        <v>#N/A</v>
      </c>
      <c r="C18330" s="1" t="str">
        <f aca="false">IF(H18330="",F18330,H18330)</f>
        <v>uss zanzibar solar llc csg</v>
      </c>
      <c r="F18330" s="5"/>
      <c r="G18330" s="1" t="n">
        <v>63217</v>
      </c>
      <c r="H18330" s="1" t="s">
        <v>23458</v>
      </c>
      <c r="I18330" s="1" t="n">
        <v>62975</v>
      </c>
      <c r="J18330" s="1" t="s">
        <v>23459</v>
      </c>
      <c r="K18330" s="1" t="s">
        <v>23342</v>
      </c>
    </row>
    <row r="18331" customFormat="false" ht="15" hidden="false" customHeight="true" outlineLevel="0" collapsed="false">
      <c r="A18331" s="1" t="n">
        <f aca="false">IF(IFERROR((MATCH(G18331,$G$1:$G$17719,0)),0),INDEX($A$1:$A$17719,MATCH(G18331,$G$1:$G$17719,0)),MAX($A$2:$A18330)+1)</f>
        <v>14122</v>
      </c>
      <c r="B18331" s="1" t="e">
        <f aca="false">IF(COUNTIF($G$1:$G$17719,G18331&gt;0),0,INDEX($A$1:$A$17719,MATCH(G18331,$G$1:$G$17719,0)))</f>
        <v>#N/A</v>
      </c>
      <c r="C18331" s="1" t="str">
        <f aca="false">IF(H18331="",F18331,H18331)</f>
        <v>uss water town solar llc csg</v>
      </c>
      <c r="F18331" s="5"/>
      <c r="G18331" s="1" t="n">
        <v>63218</v>
      </c>
      <c r="H18331" s="1" t="s">
        <v>23460</v>
      </c>
      <c r="I18331" s="1" t="n">
        <v>62976</v>
      </c>
      <c r="J18331" s="1" t="s">
        <v>23461</v>
      </c>
      <c r="K18331" s="1" t="s">
        <v>23342</v>
      </c>
    </row>
    <row r="18332" customFormat="false" ht="15" hidden="false" customHeight="true" outlineLevel="0" collapsed="false">
      <c r="A18332" s="1" t="n">
        <f aca="false">IF(IFERROR((MATCH(G18332,$G$1:$G$17719,0)),0),INDEX($A$1:$A$17719,MATCH(G18332,$G$1:$G$17719,0)),MAX($A$2:$A18331)+1)</f>
        <v>14123</v>
      </c>
      <c r="B18332" s="1" t="e">
        <f aca="false">IF(COUNTIF($G$1:$G$17719,G18332&gt;0),0,INDEX($A$1:$A$17719,MATCH(G18332,$G$1:$G$17719,0)))</f>
        <v>#N/A</v>
      </c>
      <c r="C18332" s="1" t="str">
        <f aca="false">IF(H18332="",F18332,H18332)</f>
        <v>uss water fowl solar llc csg</v>
      </c>
      <c r="F18332" s="5"/>
      <c r="G18332" s="1" t="n">
        <v>63219</v>
      </c>
      <c r="H18332" s="1" t="s">
        <v>23462</v>
      </c>
      <c r="I18332" s="1" t="n">
        <v>62977</v>
      </c>
      <c r="J18332" s="1" t="s">
        <v>23463</v>
      </c>
      <c r="K18332" s="1" t="s">
        <v>23342</v>
      </c>
    </row>
    <row r="18333" customFormat="false" ht="15" hidden="false" customHeight="true" outlineLevel="0" collapsed="false">
      <c r="A18333" s="1" t="n">
        <f aca="false">IF(IFERROR((MATCH(G18333,$G$1:$G$17719,0)),0),INDEX($A$1:$A$17719,MATCH(G18333,$G$1:$G$17719,0)),MAX($A$2:$A18332)+1)</f>
        <v>14124</v>
      </c>
      <c r="B18333" s="1" t="e">
        <f aca="false">IF(COUNTIF($G$1:$G$17719,G18333&gt;0),0,INDEX($A$1:$A$17719,MATCH(G18333,$G$1:$G$17719,0)))</f>
        <v>#N/A</v>
      </c>
      <c r="C18333" s="1" t="str">
        <f aca="false">IF(H18333="",F18333,H18333)</f>
        <v>uss water city solar llc csg</v>
      </c>
      <c r="F18333" s="5"/>
      <c r="G18333" s="1" t="n">
        <v>63220</v>
      </c>
      <c r="H18333" s="1" t="s">
        <v>23464</v>
      </c>
      <c r="I18333" s="1" t="n">
        <v>62978</v>
      </c>
      <c r="J18333" s="1" t="s">
        <v>23465</v>
      </c>
      <c r="K18333" s="1" t="s">
        <v>23342</v>
      </c>
    </row>
    <row r="18334" customFormat="false" ht="15" hidden="false" customHeight="true" outlineLevel="0" collapsed="false">
      <c r="A18334" s="1" t="n">
        <f aca="false">IF(IFERROR((MATCH(G18334,$G$1:$G$17719,0)),0),INDEX($A$1:$A$17719,MATCH(G18334,$G$1:$G$17719,0)),MAX($A$2:$A18333)+1)</f>
        <v>14125</v>
      </c>
      <c r="B18334" s="1" t="e">
        <f aca="false">IF(COUNTIF($G$1:$G$17719,G18334&gt;0),0,INDEX($A$1:$A$17719,MATCH(G18334,$G$1:$G$17719,0)))</f>
        <v>#N/A</v>
      </c>
      <c r="C18334" s="1" t="str">
        <f aca="false">IF(H18334="",F18334,H18334)</f>
        <v>uss steamboat solar llc csg</v>
      </c>
      <c r="F18334" s="5"/>
      <c r="G18334" s="1" t="n">
        <v>63221</v>
      </c>
      <c r="H18334" s="1" t="s">
        <v>23466</v>
      </c>
      <c r="I18334" s="1" t="n">
        <v>60531</v>
      </c>
      <c r="J18334" s="1" t="s">
        <v>23215</v>
      </c>
      <c r="K18334" s="1" t="s">
        <v>23342</v>
      </c>
    </row>
    <row r="18335" customFormat="false" ht="15" hidden="false" customHeight="true" outlineLevel="0" collapsed="false">
      <c r="A18335" s="1" t="n">
        <f aca="false">IF(IFERROR((MATCH(G18335,$G$1:$G$17719,0)),0),INDEX($A$1:$A$17719,MATCH(G18335,$G$1:$G$17719,0)),MAX($A$2:$A18334)+1)</f>
        <v>14126</v>
      </c>
      <c r="B18335" s="1" t="e">
        <f aca="false">IF(COUNTIF($G$1:$G$17719,G18335&gt;0),0,INDEX($A$1:$A$17719,MATCH(G18335,$G$1:$G$17719,0)))</f>
        <v>#N/A</v>
      </c>
      <c r="C18335" s="1" t="str">
        <f aca="false">IF(H18335="",F18335,H18335)</f>
        <v>sherman solar</v>
      </c>
      <c r="F18335" s="5"/>
      <c r="G18335" s="1" t="n">
        <v>63239</v>
      </c>
      <c r="H18335" s="1" t="s">
        <v>23467</v>
      </c>
      <c r="I18335" s="1" t="n">
        <v>58135</v>
      </c>
      <c r="J18335" s="1" t="s">
        <v>21194</v>
      </c>
      <c r="K18335" s="1" t="s">
        <v>23342</v>
      </c>
    </row>
    <row r="18336" customFormat="false" ht="15" hidden="false" customHeight="true" outlineLevel="0" collapsed="false">
      <c r="A18336" s="1" t="n">
        <f aca="false">IF(IFERROR((MATCH(G18336,$G$1:$G$17719,0)),0),INDEX($A$1:$A$17719,MATCH(G18336,$G$1:$G$17719,0)),MAX($A$2:$A18335)+1)</f>
        <v>14127</v>
      </c>
      <c r="B18336" s="1" t="e">
        <f aca="false">IF(COUNTIF($G$1:$G$17719,G18336&gt;0),0,INDEX($A$1:$A$17719,MATCH(G18336,$G$1:$G$17719,0)))</f>
        <v>#N/A</v>
      </c>
      <c r="C18336" s="1" t="str">
        <f aca="false">IF(H18336="",F18336,H18336)</f>
        <v>jackson solar (ct)</v>
      </c>
      <c r="F18336" s="5"/>
      <c r="G18336" s="1" t="n">
        <v>63240</v>
      </c>
      <c r="H18336" s="1" t="s">
        <v>23468</v>
      </c>
      <c r="I18336" s="1" t="n">
        <v>58135</v>
      </c>
      <c r="J18336" s="1" t="s">
        <v>21194</v>
      </c>
      <c r="K18336" s="1" t="s">
        <v>23342</v>
      </c>
    </row>
    <row r="18337" customFormat="false" ht="15" hidden="false" customHeight="true" outlineLevel="0" collapsed="false">
      <c r="A18337" s="1" t="n">
        <f aca="false">IF(IFERROR((MATCH(G18337,$G$1:$G$17719,0)),0),INDEX($A$1:$A$17719,MATCH(G18337,$G$1:$G$17719,0)),MAX($A$2:$A18336)+1)</f>
        <v>14128</v>
      </c>
      <c r="B18337" s="1" t="e">
        <f aca="false">IF(COUNTIF($G$1:$G$17719,G18337&gt;0),0,INDEX($A$1:$A$17719,MATCH(G18337,$G$1:$G$17719,0)))</f>
        <v>#N/A</v>
      </c>
      <c r="C18337" s="1" t="str">
        <f aca="false">IF(H18337="",F18337,H18337)</f>
        <v>novel debra solar llc csg</v>
      </c>
      <c r="F18337" s="5"/>
      <c r="G18337" s="1" t="n">
        <v>63247</v>
      </c>
      <c r="H18337" s="1" t="s">
        <v>23469</v>
      </c>
      <c r="I18337" s="1" t="n">
        <v>63014</v>
      </c>
      <c r="J18337" s="1" t="s">
        <v>23470</v>
      </c>
      <c r="K18337" s="1" t="s">
        <v>23342</v>
      </c>
    </row>
    <row r="18338" customFormat="false" ht="15" hidden="false" customHeight="true" outlineLevel="0" collapsed="false">
      <c r="A18338" s="1" t="n">
        <f aca="false">IF(IFERROR((MATCH(G18338,$G$1:$G$17719,0)),0),INDEX($A$1:$A$17719,MATCH(G18338,$G$1:$G$17719,0)),MAX($A$2:$A18337)+1)</f>
        <v>14129</v>
      </c>
      <c r="B18338" s="1" t="e">
        <f aca="false">IF(COUNTIF($G$1:$G$17719,G18338&gt;0),0,INDEX($A$1:$A$17719,MATCH(G18338,$G$1:$G$17719,0)))</f>
        <v>#N/A</v>
      </c>
      <c r="C18338" s="1" t="str">
        <f aca="false">IF(H18338="",F18338,H18338)</f>
        <v>novel loren solar llc csg</v>
      </c>
      <c r="F18338" s="5"/>
      <c r="G18338" s="1" t="n">
        <v>63248</v>
      </c>
      <c r="H18338" s="1" t="s">
        <v>23471</v>
      </c>
      <c r="I18338" s="1" t="n">
        <v>63015</v>
      </c>
      <c r="J18338" s="1" t="s">
        <v>23472</v>
      </c>
      <c r="K18338" s="1" t="s">
        <v>23342</v>
      </c>
    </row>
    <row r="18339" customFormat="false" ht="15" hidden="false" customHeight="true" outlineLevel="0" collapsed="false">
      <c r="A18339" s="1" t="n">
        <f aca="false">IF(IFERROR((MATCH(G18339,$G$1:$G$17719,0)),0),INDEX($A$1:$A$17719,MATCH(G18339,$G$1:$G$17719,0)),MAX($A$2:$A18338)+1)</f>
        <v>14130</v>
      </c>
      <c r="B18339" s="1" t="e">
        <f aca="false">IF(COUNTIF($G$1:$G$17719,G18339&gt;0),0,INDEX($A$1:$A$17719,MATCH(G18339,$G$1:$G$17719,0)))</f>
        <v>#N/A</v>
      </c>
      <c r="C18339" s="1" t="str">
        <f aca="false">IF(H18339="",F18339,H18339)</f>
        <v>novel wayne solar llc csg</v>
      </c>
      <c r="F18339" s="5"/>
      <c r="G18339" s="1" t="n">
        <v>63249</v>
      </c>
      <c r="H18339" s="1" t="s">
        <v>23473</v>
      </c>
      <c r="I18339" s="1" t="n">
        <v>63017</v>
      </c>
      <c r="J18339" s="1" t="s">
        <v>23474</v>
      </c>
      <c r="K18339" s="1" t="s">
        <v>23342</v>
      </c>
    </row>
    <row r="18340" customFormat="false" ht="15" hidden="false" customHeight="true" outlineLevel="0" collapsed="false">
      <c r="A18340" s="1" t="n">
        <f aca="false">IF(IFERROR((MATCH(G18340,$G$1:$G$17719,0)),0),INDEX($A$1:$A$17719,MATCH(G18340,$G$1:$G$17719,0)),MAX($A$2:$A18339)+1)</f>
        <v>14131</v>
      </c>
      <c r="B18340" s="1" t="e">
        <f aca="false">IF(COUNTIF($G$1:$G$17719,G18340&gt;0),0,INDEX($A$1:$A$17719,MATCH(G18340,$G$1:$G$17719,0)))</f>
        <v>#N/A</v>
      </c>
      <c r="C18340" s="1" t="str">
        <f aca="false">IF(H18340="",F18340,H18340)</f>
        <v>cannon garden solar</v>
      </c>
      <c r="F18340" s="5"/>
      <c r="G18340" s="1" t="n">
        <v>63252</v>
      </c>
      <c r="H18340" s="1" t="s">
        <v>23475</v>
      </c>
      <c r="I18340" s="1" t="n">
        <v>63049</v>
      </c>
      <c r="J18340" s="1" t="s">
        <v>23476</v>
      </c>
      <c r="K18340" s="1" t="s">
        <v>23342</v>
      </c>
    </row>
    <row r="18341" customFormat="false" ht="15" hidden="false" customHeight="true" outlineLevel="0" collapsed="false">
      <c r="A18341" s="1" t="n">
        <f aca="false">IF(IFERROR((MATCH(G18341,$G$1:$G$17719,0)),0),INDEX($A$1:$A$17719,MATCH(G18341,$G$1:$G$17719,0)),MAX($A$2:$A18340)+1)</f>
        <v>14132</v>
      </c>
      <c r="B18341" s="1" t="e">
        <f aca="false">IF(COUNTIF($G$1:$G$17719,G18341&gt;0),0,INDEX($A$1:$A$17719,MATCH(G18341,$G$1:$G$17719,0)))</f>
        <v>#N/A</v>
      </c>
      <c r="C18341" s="1" t="str">
        <f aca="false">IF(H18341="",F18341,H18341)</f>
        <v>plainfield solar 2</v>
      </c>
      <c r="F18341" s="5"/>
      <c r="G18341" s="1" t="n">
        <v>63263</v>
      </c>
      <c r="H18341" s="1" t="s">
        <v>23477</v>
      </c>
      <c r="I18341" s="1" t="n">
        <v>58135</v>
      </c>
      <c r="J18341" s="1" t="s">
        <v>21194</v>
      </c>
      <c r="K18341" s="1" t="s">
        <v>23342</v>
      </c>
    </row>
    <row r="18342" customFormat="false" ht="15" hidden="false" customHeight="true" outlineLevel="0" collapsed="false">
      <c r="A18342" s="1" t="n">
        <f aca="false">IF(IFERROR((MATCH(G18342,$G$1:$G$17719,0)),0),INDEX($A$1:$A$17719,MATCH(G18342,$G$1:$G$17719,0)),MAX($A$2:$A18341)+1)</f>
        <v>14133</v>
      </c>
      <c r="B18342" s="1" t="e">
        <f aca="false">IF(COUNTIF($G$1:$G$17719,G18342&gt;0),0,INDEX($A$1:$A$17719,MATCH(G18342,$G$1:$G$17719,0)))</f>
        <v>#N/A</v>
      </c>
      <c r="C18342" s="1" t="str">
        <f aca="false">IF(H18342="",F18342,H18342)</f>
        <v>barneveld solar</v>
      </c>
      <c r="F18342" s="5"/>
      <c r="G18342" s="1" t="n">
        <v>63279</v>
      </c>
      <c r="H18342" s="1" t="s">
        <v>23478</v>
      </c>
      <c r="I18342" s="1" t="n">
        <v>58871</v>
      </c>
      <c r="J18342" s="1" t="s">
        <v>20743</v>
      </c>
      <c r="K18342" s="1" t="s">
        <v>23342</v>
      </c>
    </row>
    <row r="18343" customFormat="false" ht="15" hidden="false" customHeight="true" outlineLevel="0" collapsed="false">
      <c r="A18343" s="1" t="n">
        <f aca="false">IF(IFERROR((MATCH(G18343,$G$1:$G$17719,0)),0),INDEX($A$1:$A$17719,MATCH(G18343,$G$1:$G$17719,0)),MAX($A$2:$A18342)+1)</f>
        <v>14134</v>
      </c>
      <c r="B18343" s="1" t="e">
        <f aca="false">IF(COUNTIF($G$1:$G$17719,G18343&gt;0),0,INDEX($A$1:$A$17719,MATCH(G18343,$G$1:$G$17719,0)))</f>
        <v>#N/A</v>
      </c>
      <c r="C18343" s="1" t="str">
        <f aca="false">IF(H18343="",F18343,H18343)</f>
        <v>allium community solar garden, llc</v>
      </c>
      <c r="F18343" s="5"/>
      <c r="G18343" s="1" t="n">
        <v>63304</v>
      </c>
      <c r="H18343" s="1" t="s">
        <v>23479</v>
      </c>
      <c r="I18343" s="1" t="n">
        <v>62759</v>
      </c>
      <c r="J18343" s="1" t="s">
        <v>22968</v>
      </c>
      <c r="K18343" s="1" t="s">
        <v>23342</v>
      </c>
    </row>
    <row r="18344" customFormat="false" ht="15" hidden="false" customHeight="true" outlineLevel="0" collapsed="false">
      <c r="A18344" s="1" t="n">
        <f aca="false">IF(IFERROR((MATCH(G18344,$G$1:$G$17719,0)),0),INDEX($A$1:$A$17719,MATCH(G18344,$G$1:$G$17719,0)),MAX($A$2:$A18343)+1)</f>
        <v>14135</v>
      </c>
      <c r="B18344" s="1" t="e">
        <f aca="false">IF(COUNTIF($G$1:$G$17719,G18344&gt;0),0,INDEX($A$1:$A$17719,MATCH(G18344,$G$1:$G$17719,0)))</f>
        <v>#N/A</v>
      </c>
      <c r="C18344" s="1" t="str">
        <f aca="false">IF(H18344="",F18344,H18344)</f>
        <v>aster community solar garden, llc</v>
      </c>
      <c r="F18344" s="5"/>
      <c r="G18344" s="1" t="n">
        <v>63305</v>
      </c>
      <c r="H18344" s="1" t="s">
        <v>23480</v>
      </c>
      <c r="I18344" s="1" t="n">
        <v>62759</v>
      </c>
      <c r="J18344" s="1" t="s">
        <v>22968</v>
      </c>
      <c r="K18344" s="1" t="s">
        <v>23342</v>
      </c>
    </row>
    <row r="18345" customFormat="false" ht="15" hidden="false" customHeight="true" outlineLevel="0" collapsed="false">
      <c r="A18345" s="1" t="n">
        <f aca="false">IF(IFERROR((MATCH(G18345,$G$1:$G$17719,0)),0),INDEX($A$1:$A$17719,MATCH(G18345,$G$1:$G$17719,0)),MAX($A$2:$A18344)+1)</f>
        <v>14136</v>
      </c>
      <c r="B18345" s="1" t="e">
        <f aca="false">IF(COUNTIF($G$1:$G$17719,G18345&gt;0),0,INDEX($A$1:$A$17719,MATCH(G18345,$G$1:$G$17719,0)))</f>
        <v>#N/A</v>
      </c>
      <c r="C18345" s="1" t="str">
        <f aca="false">IF(H18345="",F18345,H18345)</f>
        <v>westport community solar, llc</v>
      </c>
      <c r="F18345" s="5"/>
      <c r="G18345" s="1" t="n">
        <v>63307</v>
      </c>
      <c r="H18345" s="1" t="s">
        <v>23481</v>
      </c>
      <c r="I18345" s="1" t="n">
        <v>62759</v>
      </c>
      <c r="J18345" s="1" t="s">
        <v>22968</v>
      </c>
      <c r="K18345" s="1" t="s">
        <v>23342</v>
      </c>
    </row>
    <row r="18346" customFormat="false" ht="15" hidden="false" customHeight="true" outlineLevel="0" collapsed="false">
      <c r="A18346" s="1" t="n">
        <f aca="false">IF(IFERROR((MATCH(G18346,$G$1:$G$17719,0)),0),INDEX($A$1:$A$17719,MATCH(G18346,$G$1:$G$17719,0)),MAX($A$2:$A18345)+1)</f>
        <v>14137</v>
      </c>
      <c r="B18346" s="1" t="e">
        <f aca="false">IF(COUNTIF($G$1:$G$17719,G18346&gt;0),0,INDEX($A$1:$A$17719,MATCH(G18346,$G$1:$G$17719,0)))</f>
        <v>#N/A</v>
      </c>
      <c r="C18346" s="1" t="str">
        <f aca="false">IF(H18346="",F18346,H18346)</f>
        <v>marigold community solar garden, llc</v>
      </c>
      <c r="F18346" s="5"/>
      <c r="G18346" s="1" t="n">
        <v>63308</v>
      </c>
      <c r="H18346" s="1" t="s">
        <v>23482</v>
      </c>
      <c r="I18346" s="1" t="n">
        <v>62759</v>
      </c>
      <c r="J18346" s="1" t="s">
        <v>22968</v>
      </c>
      <c r="K18346" s="1" t="s">
        <v>23342</v>
      </c>
    </row>
    <row r="18347" customFormat="false" ht="15" hidden="false" customHeight="true" outlineLevel="0" collapsed="false">
      <c r="A18347" s="1" t="n">
        <f aca="false">IF(IFERROR((MATCH(G18347,$G$1:$G$17719,0)),0),INDEX($A$1:$A$17719,MATCH(G18347,$G$1:$G$17719,0)),MAX($A$2:$A18346)+1)</f>
        <v>14138</v>
      </c>
      <c r="B18347" s="1" t="e">
        <f aca="false">IF(COUNTIF($G$1:$G$17719,G18347&gt;0),0,INDEX($A$1:$A$17719,MATCH(G18347,$G$1:$G$17719,0)))</f>
        <v>#N/A</v>
      </c>
      <c r="C18347" s="1" t="str">
        <f aca="false">IF(H18347="",F18347,H18347)</f>
        <v>honeysuckle solar, llc</v>
      </c>
      <c r="F18347" s="5"/>
      <c r="G18347" s="1" t="n">
        <v>63309</v>
      </c>
      <c r="H18347" s="1" t="s">
        <v>23483</v>
      </c>
      <c r="I18347" s="1" t="n">
        <v>62759</v>
      </c>
      <c r="J18347" s="1" t="s">
        <v>22968</v>
      </c>
      <c r="K18347" s="1" t="s">
        <v>23342</v>
      </c>
    </row>
    <row r="18348" customFormat="false" ht="15" hidden="false" customHeight="true" outlineLevel="0" collapsed="false">
      <c r="A18348" s="1" t="n">
        <f aca="false">IF(IFERROR((MATCH(G18348,$G$1:$G$17719,0)),0),INDEX($A$1:$A$17719,MATCH(G18348,$G$1:$G$17719,0)),MAX($A$2:$A18347)+1)</f>
        <v>14139</v>
      </c>
      <c r="B18348" s="1" t="e">
        <f aca="false">IF(COUNTIF($G$1:$G$17719,G18348&gt;0),0,INDEX($A$1:$A$17719,MATCH(G18348,$G$1:$G$17719,0)))</f>
        <v>#N/A</v>
      </c>
      <c r="C18348" s="1" t="str">
        <f aca="false">IF(H18348="",F18348,H18348)</f>
        <v>snowdrop solar, llc</v>
      </c>
      <c r="F18348" s="5"/>
      <c r="G18348" s="1" t="n">
        <v>63310</v>
      </c>
      <c r="H18348" s="1" t="s">
        <v>23484</v>
      </c>
      <c r="I18348" s="1" t="n">
        <v>62759</v>
      </c>
      <c r="J18348" s="1" t="s">
        <v>22968</v>
      </c>
      <c r="K18348" s="1" t="s">
        <v>23342</v>
      </c>
    </row>
    <row r="18349" customFormat="false" ht="15" hidden="false" customHeight="true" outlineLevel="0" collapsed="false">
      <c r="A18349" s="1" t="n">
        <f aca="false">IF(IFERROR((MATCH(G18349,$G$1:$G$17719,0)),0),INDEX($A$1:$A$17719,MATCH(G18349,$G$1:$G$17719,0)),MAX($A$2:$A18348)+1)</f>
        <v>14140</v>
      </c>
      <c r="B18349" s="1" t="e">
        <f aca="false">IF(COUNTIF($G$1:$G$17719,G18349&gt;0),0,INDEX($A$1:$A$17719,MATCH(G18349,$G$1:$G$17719,0)))</f>
        <v>#N/A</v>
      </c>
      <c r="C18349" s="1" t="str">
        <f aca="false">IF(H18349="",F18349,H18349)</f>
        <v>lantana solar, llc</v>
      </c>
      <c r="F18349" s="5"/>
      <c r="G18349" s="1" t="n">
        <v>63311</v>
      </c>
      <c r="H18349" s="1" t="s">
        <v>23485</v>
      </c>
      <c r="I18349" s="1" t="n">
        <v>62759</v>
      </c>
      <c r="J18349" s="1" t="s">
        <v>22968</v>
      </c>
      <c r="K18349" s="1" t="s">
        <v>23342</v>
      </c>
    </row>
    <row r="18350" customFormat="false" ht="15" hidden="false" customHeight="true" outlineLevel="0" collapsed="false">
      <c r="A18350" s="1" t="n">
        <f aca="false">IF(IFERROR((MATCH(G18350,$G$1:$G$17719,0)),0),INDEX($A$1:$A$17719,MATCH(G18350,$G$1:$G$17719,0)),MAX($A$2:$A18349)+1)</f>
        <v>14141</v>
      </c>
      <c r="B18350" s="1" t="e">
        <f aca="false">IF(COUNTIF($G$1:$G$17719,G18350&gt;0),0,INDEX($A$1:$A$17719,MATCH(G18350,$G$1:$G$17719,0)))</f>
        <v>#N/A</v>
      </c>
      <c r="C18350" s="1" t="str">
        <f aca="false">IF(H18350="",F18350,H18350)</f>
        <v>hyacinth solar, llc</v>
      </c>
      <c r="F18350" s="5"/>
      <c r="G18350" s="1" t="n">
        <v>63312</v>
      </c>
      <c r="H18350" s="1" t="s">
        <v>23486</v>
      </c>
      <c r="I18350" s="1" t="n">
        <v>62759</v>
      </c>
      <c r="J18350" s="1" t="s">
        <v>22968</v>
      </c>
      <c r="K18350" s="1" t="s">
        <v>23342</v>
      </c>
    </row>
    <row r="18351" customFormat="false" ht="15" hidden="false" customHeight="true" outlineLevel="0" collapsed="false">
      <c r="A18351" s="1" t="n">
        <f aca="false">IF(IFERROR((MATCH(G18351,$G$1:$G$17719,0)),0),INDEX($A$1:$A$17719,MATCH(G18351,$G$1:$G$17719,0)),MAX($A$2:$A18350)+1)</f>
        <v>14142</v>
      </c>
      <c r="B18351" s="1" t="e">
        <f aca="false">IF(COUNTIF($G$1:$G$17719,G18351&gt;0),0,INDEX($A$1:$A$17719,MATCH(G18351,$G$1:$G$17719,0)))</f>
        <v>#N/A</v>
      </c>
      <c r="C18351" s="1" t="str">
        <f aca="false">IF(H18351="",F18351,H18351)</f>
        <v>coral bells solar, llc</v>
      </c>
      <c r="F18351" s="5"/>
      <c r="G18351" s="1" t="n">
        <v>63313</v>
      </c>
      <c r="H18351" s="1" t="s">
        <v>23487</v>
      </c>
      <c r="I18351" s="1" t="n">
        <v>62759</v>
      </c>
      <c r="J18351" s="1" t="s">
        <v>22968</v>
      </c>
      <c r="K18351" s="1" t="s">
        <v>23342</v>
      </c>
    </row>
    <row r="18352" customFormat="false" ht="15" hidden="false" customHeight="true" outlineLevel="0" collapsed="false">
      <c r="A18352" s="1" t="n">
        <f aca="false">IF(IFERROR((MATCH(G18352,$G$1:$G$17719,0)),0),INDEX($A$1:$A$17719,MATCH(G18352,$G$1:$G$17719,0)),MAX($A$2:$A18351)+1)</f>
        <v>14143</v>
      </c>
      <c r="B18352" s="1" t="e">
        <f aca="false">IF(COUNTIF($G$1:$G$17719,G18352&gt;0),0,INDEX($A$1:$A$17719,MATCH(G18352,$G$1:$G$17719,0)))</f>
        <v>#N/A</v>
      </c>
      <c r="C18352" s="1" t="str">
        <f aca="false">IF(H18352="",F18352,H18352)</f>
        <v>primrose solar, llc</v>
      </c>
      <c r="F18352" s="5"/>
      <c r="G18352" s="1" t="n">
        <v>63314</v>
      </c>
      <c r="H18352" s="1" t="s">
        <v>23488</v>
      </c>
      <c r="I18352" s="1" t="n">
        <v>62759</v>
      </c>
      <c r="J18352" s="1" t="s">
        <v>22968</v>
      </c>
      <c r="K18352" s="1" t="s">
        <v>23342</v>
      </c>
    </row>
    <row r="18353" customFormat="false" ht="15" hidden="false" customHeight="true" outlineLevel="0" collapsed="false">
      <c r="A18353" s="1" t="n">
        <f aca="false">IF(IFERROR((MATCH(G18353,$G$1:$G$17719,0)),0),INDEX($A$1:$A$17719,MATCH(G18353,$G$1:$G$17719,0)),MAX($A$2:$A18352)+1)</f>
        <v>14144</v>
      </c>
      <c r="B18353" s="1" t="e">
        <f aca="false">IF(COUNTIF($G$1:$G$17719,G18353&gt;0),0,INDEX($A$1:$A$17719,MATCH(G18353,$G$1:$G$17719,0)))</f>
        <v>#N/A</v>
      </c>
      <c r="C18353" s="1" t="str">
        <f aca="false">IF(H18353="",F18353,H18353)</f>
        <v>kerria solar, llc</v>
      </c>
      <c r="F18353" s="5"/>
      <c r="G18353" s="1" t="n">
        <v>63315</v>
      </c>
      <c r="H18353" s="1" t="s">
        <v>23489</v>
      </c>
      <c r="I18353" s="1" t="n">
        <v>62759</v>
      </c>
      <c r="J18353" s="1" t="s">
        <v>22968</v>
      </c>
      <c r="K18353" s="1" t="s">
        <v>23342</v>
      </c>
    </row>
    <row r="18354" customFormat="false" ht="15" hidden="false" customHeight="true" outlineLevel="0" collapsed="false">
      <c r="A18354" s="1" t="n">
        <f aca="false">IF(IFERROR((MATCH(G18354,$G$1:$G$17719,0)),0),INDEX($A$1:$A$17719,MATCH(G18354,$G$1:$G$17719,0)),MAX($A$2:$A18353)+1)</f>
        <v>14145</v>
      </c>
      <c r="B18354" s="1" t="e">
        <f aca="false">IF(COUNTIF($G$1:$G$17719,G18354&gt;0),0,INDEX($A$1:$A$17719,MATCH(G18354,$G$1:$G$17719,0)))</f>
        <v>#N/A</v>
      </c>
      <c r="C18354" s="1" t="str">
        <f aca="false">IF(H18354="",F18354,H18354)</f>
        <v>gladiolus solar, llc</v>
      </c>
      <c r="F18354" s="5"/>
      <c r="G18354" s="1" t="n">
        <v>63316</v>
      </c>
      <c r="H18354" s="1" t="s">
        <v>23490</v>
      </c>
      <c r="I18354" s="1" t="n">
        <v>62759</v>
      </c>
      <c r="J18354" s="1" t="s">
        <v>22968</v>
      </c>
      <c r="K18354" s="1" t="s">
        <v>23342</v>
      </c>
    </row>
    <row r="18355" customFormat="false" ht="15" hidden="false" customHeight="true" outlineLevel="0" collapsed="false">
      <c r="A18355" s="1" t="n">
        <f aca="false">IF(IFERROR((MATCH(G18355,$G$1:$G$17719,0)),0),INDEX($A$1:$A$17719,MATCH(G18355,$G$1:$G$17719,0)),MAX($A$2:$A18354)+1)</f>
        <v>14146</v>
      </c>
      <c r="B18355" s="1" t="e">
        <f aca="false">IF(COUNTIF($G$1:$G$17719,G18355&gt;0),0,INDEX($A$1:$A$17719,MATCH(G18355,$G$1:$G$17719,0)))</f>
        <v>#N/A</v>
      </c>
      <c r="C18355" s="1" t="str">
        <f aca="false">IF(H18355="",F18355,H18355)</f>
        <v>geranium solar, llc</v>
      </c>
      <c r="F18355" s="5"/>
      <c r="G18355" s="1" t="n">
        <v>63317</v>
      </c>
      <c r="H18355" s="1" t="s">
        <v>23491</v>
      </c>
      <c r="I18355" s="1" t="n">
        <v>62759</v>
      </c>
      <c r="J18355" s="1" t="s">
        <v>22968</v>
      </c>
      <c r="K18355" s="1" t="s">
        <v>23342</v>
      </c>
    </row>
    <row r="18356" customFormat="false" ht="15" hidden="false" customHeight="true" outlineLevel="0" collapsed="false">
      <c r="A18356" s="1" t="n">
        <f aca="false">IF(IFERROR((MATCH(G18356,$G$1:$G$17719,0)),0),INDEX($A$1:$A$17719,MATCH(G18356,$G$1:$G$17719,0)),MAX($A$2:$A18355)+1)</f>
        <v>14147</v>
      </c>
      <c r="B18356" s="1" t="e">
        <f aca="false">IF(COUNTIF($G$1:$G$17719,G18356&gt;0),0,INDEX($A$1:$A$17719,MATCH(G18356,$G$1:$G$17719,0)))</f>
        <v>#N/A</v>
      </c>
      <c r="C18356" s="1" t="str">
        <f aca="false">IF(H18356="",F18356,H18356)</f>
        <v>bellflower solar, llc</v>
      </c>
      <c r="F18356" s="5"/>
      <c r="G18356" s="1" t="n">
        <v>63318</v>
      </c>
      <c r="H18356" s="1" t="s">
        <v>23492</v>
      </c>
      <c r="I18356" s="1" t="n">
        <v>62759</v>
      </c>
      <c r="J18356" s="1" t="s">
        <v>22968</v>
      </c>
      <c r="K18356" s="1" t="s">
        <v>23342</v>
      </c>
    </row>
    <row r="18357" customFormat="false" ht="15" hidden="false" customHeight="true" outlineLevel="0" collapsed="false">
      <c r="A18357" s="1" t="n">
        <f aca="false">IF(IFERROR((MATCH(G18357,$G$1:$G$17719,0)),0),INDEX($A$1:$A$17719,MATCH(G18357,$G$1:$G$17719,0)),MAX($A$2:$A18356)+1)</f>
        <v>14148</v>
      </c>
      <c r="B18357" s="1" t="e">
        <f aca="false">IF(COUNTIF($G$1:$G$17719,G18357&gt;0),0,INDEX($A$1:$A$17719,MATCH(G18357,$G$1:$G$17719,0)))</f>
        <v>#N/A</v>
      </c>
      <c r="C18357" s="1" t="str">
        <f aca="false">IF(H18357="",F18357,H18357)</f>
        <v>iris solar, llc (mn)</v>
      </c>
      <c r="F18357" s="5"/>
      <c r="G18357" s="1" t="n">
        <v>63319</v>
      </c>
      <c r="H18357" s="1" t="s">
        <v>23493</v>
      </c>
      <c r="I18357" s="1" t="n">
        <v>62759</v>
      </c>
      <c r="J18357" s="1" t="s">
        <v>22968</v>
      </c>
      <c r="K18357" s="1" t="s">
        <v>23342</v>
      </c>
    </row>
    <row r="18358" customFormat="false" ht="15" hidden="false" customHeight="true" outlineLevel="0" collapsed="false">
      <c r="A18358" s="1" t="n">
        <f aca="false">IF(IFERROR((MATCH(G18358,$G$1:$G$17719,0)),0),INDEX($A$1:$A$17719,MATCH(G18358,$G$1:$G$17719,0)),MAX($A$2:$A18357)+1)</f>
        <v>14149</v>
      </c>
      <c r="B18358" s="1" t="e">
        <f aca="false">IF(COUNTIF($G$1:$G$17719,G18358&gt;0),0,INDEX($A$1:$A$17719,MATCH(G18358,$G$1:$G$17719,0)))</f>
        <v>#N/A</v>
      </c>
      <c r="C18358" s="1" t="str">
        <f aca="false">IF(H18358="",F18358,H18358)</f>
        <v>sutton solar 2, llc</v>
      </c>
      <c r="F18358" s="5"/>
      <c r="G18358" s="1" t="n">
        <v>63336</v>
      </c>
      <c r="H18358" s="1" t="s">
        <v>23494</v>
      </c>
      <c r="I18358" s="1" t="n">
        <v>63106</v>
      </c>
      <c r="J18358" s="1" t="s">
        <v>23494</v>
      </c>
      <c r="K18358" s="1" t="s">
        <v>23342</v>
      </c>
    </row>
    <row r="18359" customFormat="false" ht="15" hidden="false" customHeight="true" outlineLevel="0" collapsed="false">
      <c r="A18359" s="1" t="n">
        <f aca="false">IF(IFERROR((MATCH(G18359,$G$1:$G$17719,0)),0),INDEX($A$1:$A$17719,MATCH(G18359,$G$1:$G$17719,0)),MAX($A$2:$A18358)+1)</f>
        <v>14150</v>
      </c>
      <c r="B18359" s="1" t="e">
        <f aca="false">IF(COUNTIF($G$1:$G$17719,G18359&gt;0),0,INDEX($A$1:$A$17719,MATCH(G18359,$G$1:$G$17719,0)))</f>
        <v>#N/A</v>
      </c>
      <c r="C18359" s="1" t="str">
        <f aca="false">IF(H18359="",F18359,H18359)</f>
        <v>ticket network south windsor</v>
      </c>
      <c r="F18359" s="5"/>
      <c r="G18359" s="1" t="n">
        <v>63354</v>
      </c>
      <c r="H18359" s="1" t="s">
        <v>23495</v>
      </c>
      <c r="I18359" s="1" t="n">
        <v>62067</v>
      </c>
      <c r="J18359" s="1" t="s">
        <v>23496</v>
      </c>
      <c r="K18359" s="1" t="s">
        <v>23342</v>
      </c>
    </row>
    <row r="18360" customFormat="false" ht="15" hidden="false" customHeight="true" outlineLevel="0" collapsed="false">
      <c r="A18360" s="1" t="n">
        <f aca="false">IF(IFERROR((MATCH(G18360,$G$1:$G$17719,0)),0),INDEX($A$1:$A$17719,MATCH(G18360,$G$1:$G$17719,0)),MAX($A$2:$A18359)+1)</f>
        <v>14151</v>
      </c>
      <c r="B18360" s="1" t="e">
        <f aca="false">IF(COUNTIF($G$1:$G$17719,G18360&gt;0),0,INDEX($A$1:$A$17719,MATCH(G18360,$G$1:$G$17719,0)))</f>
        <v>#N/A</v>
      </c>
      <c r="C18360" s="1" t="str">
        <f aca="false">IF(H18360="",F18360,H18360)</f>
        <v>corbin russwin phase 3 berlin</v>
      </c>
      <c r="F18360" s="5"/>
      <c r="G18360" s="1" t="n">
        <v>63358</v>
      </c>
      <c r="H18360" s="1" t="s">
        <v>23497</v>
      </c>
      <c r="I18360" s="1" t="n">
        <v>62067</v>
      </c>
      <c r="J18360" s="1" t="s">
        <v>23496</v>
      </c>
      <c r="K18360" s="1" t="s">
        <v>23342</v>
      </c>
    </row>
    <row r="18361" customFormat="false" ht="15" hidden="false" customHeight="true" outlineLevel="0" collapsed="false">
      <c r="A18361" s="1" t="n">
        <f aca="false">IF(IFERROR((MATCH(G18361,$G$1:$G$17719,0)),0),INDEX($A$1:$A$17719,MATCH(G18361,$G$1:$G$17719,0)),MAX($A$2:$A18360)+1)</f>
        <v>14152</v>
      </c>
      <c r="B18361" s="1" t="e">
        <f aca="false">IF(COUNTIF($G$1:$G$17719,G18361&gt;0),0,INDEX($A$1:$A$17719,MATCH(G18361,$G$1:$G$17719,0)))</f>
        <v>#N/A</v>
      </c>
      <c r="C18361" s="1" t="str">
        <f aca="false">IF(H18361="",F18361,H18361)</f>
        <v>medline ind. phase 2 tracy</v>
      </c>
      <c r="F18361" s="5"/>
      <c r="G18361" s="1" t="n">
        <v>63361</v>
      </c>
      <c r="H18361" s="1" t="s">
        <v>23498</v>
      </c>
      <c r="I18361" s="1" t="n">
        <v>62067</v>
      </c>
      <c r="J18361" s="1" t="s">
        <v>23496</v>
      </c>
      <c r="K18361" s="1" t="s">
        <v>23342</v>
      </c>
    </row>
    <row r="18362" customFormat="false" ht="15" hidden="false" customHeight="true" outlineLevel="0" collapsed="false">
      <c r="A18362" s="1" t="n">
        <f aca="false">IF(IFERROR((MATCH(G18362,$G$1:$G$17719,0)),0),INDEX($A$1:$A$17719,MATCH(G18362,$G$1:$G$17719,0)),MAX($A$2:$A18361)+1)</f>
        <v>14153</v>
      </c>
      <c r="B18362" s="1" t="e">
        <f aca="false">IF(COUNTIF($G$1:$G$17719,G18362&gt;0),0,INDEX($A$1:$A$17719,MATCH(G18362,$G$1:$G$17719,0)))</f>
        <v>#N/A</v>
      </c>
      <c r="C18362" s="1" t="str">
        <f aca="false">IF(H18362="",F18362,H18362)</f>
        <v>niagara bottling stockton</v>
      </c>
      <c r="F18362" s="5"/>
      <c r="G18362" s="1" t="n">
        <v>63363</v>
      </c>
      <c r="H18362" s="1" t="s">
        <v>23499</v>
      </c>
      <c r="I18362" s="1" t="n">
        <v>62067</v>
      </c>
      <c r="J18362" s="1" t="s">
        <v>23496</v>
      </c>
      <c r="K18362" s="1" t="s">
        <v>23342</v>
      </c>
    </row>
    <row r="18363" customFormat="false" ht="15" hidden="false" customHeight="true" outlineLevel="0" collapsed="false">
      <c r="A18363" s="1" t="n">
        <f aca="false">IF(IFERROR((MATCH(G18363,$G$1:$G$17719,0)),0),INDEX($A$1:$A$17719,MATCH(G18363,$G$1:$G$17719,0)),MAX($A$2:$A18362)+1)</f>
        <v>14154</v>
      </c>
      <c r="B18363" s="1" t="e">
        <f aca="false">IF(COUNTIF($G$1:$G$17719,G18363&gt;0),0,INDEX($A$1:$A$17719,MATCH(G18363,$G$1:$G$17719,0)))</f>
        <v>#N/A</v>
      </c>
      <c r="C18363" s="1" t="str">
        <f aca="false">IF(H18363="",F18363,H18363)</f>
        <v>strandness garden</v>
      </c>
      <c r="F18363" s="5"/>
      <c r="G18363" s="1" t="n">
        <v>63367</v>
      </c>
      <c r="H18363" s="1" t="s">
        <v>23500</v>
      </c>
      <c r="I18363" s="1" t="n">
        <v>63131</v>
      </c>
      <c r="J18363" s="1" t="s">
        <v>23501</v>
      </c>
      <c r="K18363" s="1" t="s">
        <v>23342</v>
      </c>
    </row>
    <row r="18364" customFormat="false" ht="15" hidden="false" customHeight="true" outlineLevel="0" collapsed="false">
      <c r="A18364" s="1" t="n">
        <f aca="false">IF(IFERROR((MATCH(G18364,$G$1:$G$17719,0)),0),INDEX($A$1:$A$17719,MATCH(G18364,$G$1:$G$17719,0)),MAX($A$2:$A18363)+1)</f>
        <v>14155</v>
      </c>
      <c r="B18364" s="1" t="e">
        <f aca="false">IF(COUNTIF($G$1:$G$17719,G18364&gt;0),0,INDEX($A$1:$A$17719,MATCH(G18364,$G$1:$G$17719,0)))</f>
        <v>#N/A</v>
      </c>
      <c r="C18364" s="1" t="str">
        <f aca="false">IF(H18364="",F18364,H18364)</f>
        <v>cp middletown solar i llc</v>
      </c>
      <c r="F18364" s="5"/>
      <c r="G18364" s="1" t="n">
        <v>63374</v>
      </c>
      <c r="H18364" s="1" t="s">
        <v>23502</v>
      </c>
      <c r="I18364" s="1" t="n">
        <v>62719</v>
      </c>
      <c r="J18364" s="1" t="s">
        <v>23226</v>
      </c>
      <c r="K18364" s="1" t="s">
        <v>23342</v>
      </c>
    </row>
    <row r="18365" customFormat="false" ht="15" hidden="false" customHeight="true" outlineLevel="0" collapsed="false">
      <c r="A18365" s="1" t="n">
        <f aca="false">IF(IFERROR((MATCH(G18365,$G$1:$G$17719,0)),0),INDEX($A$1:$A$17719,MATCH(G18365,$G$1:$G$17719,0)),MAX($A$2:$A18364)+1)</f>
        <v>14156</v>
      </c>
      <c r="B18365" s="1" t="e">
        <f aca="false">IF(COUNTIF($G$1:$G$17719,G18365&gt;0),0,INDEX($A$1:$A$17719,MATCH(G18365,$G$1:$G$17719,0)))</f>
        <v>#N/A</v>
      </c>
      <c r="C18365" s="1" t="str">
        <f aca="false">IF(H18365="",F18365,H18365)</f>
        <v>cp middletown solar ii llc</v>
      </c>
      <c r="F18365" s="5"/>
      <c r="G18365" s="1" t="n">
        <v>63375</v>
      </c>
      <c r="H18365" s="1" t="s">
        <v>23503</v>
      </c>
      <c r="I18365" s="1" t="n">
        <v>62719</v>
      </c>
      <c r="J18365" s="1" t="s">
        <v>23226</v>
      </c>
      <c r="K18365" s="1" t="s">
        <v>23342</v>
      </c>
    </row>
    <row r="18366" customFormat="false" ht="15" hidden="false" customHeight="true" outlineLevel="0" collapsed="false">
      <c r="A18366" s="1" t="n">
        <f aca="false">IF(IFERROR((MATCH(G18366,$G$1:$G$17719,0)),0),INDEX($A$1:$A$17719,MATCH(G18366,$G$1:$G$17719,0)),MAX($A$2:$A18365)+1)</f>
        <v>14157</v>
      </c>
      <c r="B18366" s="1" t="e">
        <f aca="false">IF(COUNTIF($G$1:$G$17719,G18366&gt;0),0,INDEX($A$1:$A$17719,MATCH(G18366,$G$1:$G$17719,0)))</f>
        <v>#N/A</v>
      </c>
      <c r="C18366" s="1" t="str">
        <f aca="false">IF(H18366="",F18366,H18366)</f>
        <v>goodhue community solar one llc csg</v>
      </c>
      <c r="F18366" s="5"/>
      <c r="G18366" s="1" t="n">
        <v>63380</v>
      </c>
      <c r="H18366" s="1" t="s">
        <v>23504</v>
      </c>
      <c r="I18366" s="1" t="n">
        <v>62915</v>
      </c>
      <c r="J18366" s="1" t="s">
        <v>23398</v>
      </c>
      <c r="K18366" s="1" t="s">
        <v>23342</v>
      </c>
    </row>
    <row r="18367" customFormat="false" ht="15" hidden="false" customHeight="true" outlineLevel="0" collapsed="false">
      <c r="A18367" s="1" t="n">
        <f aca="false">IF(IFERROR((MATCH(G18367,$G$1:$G$17719,0)),0),INDEX($A$1:$A$17719,MATCH(G18367,$G$1:$G$17719,0)),MAX($A$2:$A18366)+1)</f>
        <v>14158</v>
      </c>
      <c r="B18367" s="1" t="e">
        <f aca="false">IF(COUNTIF($G$1:$G$17719,G18367&gt;0),0,INDEX($A$1:$A$17719,MATCH(G18367,$G$1:$G$17719,0)))</f>
        <v>#N/A</v>
      </c>
      <c r="C18367" s="1" t="str">
        <f aca="false">IF(H18367="",F18367,H18367)</f>
        <v>falls creek garden</v>
      </c>
      <c r="F18367" s="5"/>
      <c r="G18367" s="1" t="n">
        <v>63394</v>
      </c>
      <c r="H18367" s="1" t="s">
        <v>23505</v>
      </c>
      <c r="I18367" s="1" t="n">
        <v>63143</v>
      </c>
      <c r="J18367" s="1" t="s">
        <v>23506</v>
      </c>
      <c r="K18367" s="1" t="s">
        <v>23342</v>
      </c>
    </row>
    <row r="18368" customFormat="false" ht="15" hidden="false" customHeight="true" outlineLevel="0" collapsed="false">
      <c r="A18368" s="1" t="n">
        <f aca="false">IF(IFERROR((MATCH(G18368,$G$1:$G$17719,0)),0),INDEX($A$1:$A$17719,MATCH(G18368,$G$1:$G$17719,0)),MAX($A$2:$A18367)+1)</f>
        <v>14159</v>
      </c>
      <c r="B18368" s="1" t="e">
        <f aca="false">IF(COUNTIF($G$1:$G$17719,G18368&gt;0),0,INDEX($A$1:$A$17719,MATCH(G18368,$G$1:$G$17719,0)))</f>
        <v>#N/A</v>
      </c>
      <c r="C18368" s="1" t="str">
        <f aca="false">IF(H18368="",F18368,H18368)</f>
        <v>star garden</v>
      </c>
      <c r="F18368" s="5"/>
      <c r="G18368" s="1" t="n">
        <v>63395</v>
      </c>
      <c r="H18368" s="1" t="s">
        <v>23507</v>
      </c>
      <c r="I18368" s="1" t="n">
        <v>63144</v>
      </c>
      <c r="J18368" s="1" t="s">
        <v>23508</v>
      </c>
      <c r="K18368" s="1" t="s">
        <v>23342</v>
      </c>
    </row>
    <row r="18369" customFormat="false" ht="15" hidden="false" customHeight="true" outlineLevel="0" collapsed="false">
      <c r="A18369" s="1" t="n">
        <f aca="false">IF(IFERROR((MATCH(G18369,$G$1:$G$17719,0)),0),INDEX($A$1:$A$17719,MATCH(G18369,$G$1:$G$17719,0)),MAX($A$2:$A18368)+1)</f>
        <v>14160</v>
      </c>
      <c r="B18369" s="1" t="e">
        <f aca="false">IF(COUNTIF($G$1:$G$17719,G18369&gt;0),0,INDEX($A$1:$A$17719,MATCH(G18369,$G$1:$G$17719,0)))</f>
        <v>#N/A</v>
      </c>
      <c r="C18369" s="1" t="str">
        <f aca="false">IF(H18369="",F18369,H18369)</f>
        <v>buffalo garden</v>
      </c>
      <c r="F18369" s="5"/>
      <c r="G18369" s="1" t="n">
        <v>63396</v>
      </c>
      <c r="H18369" s="1" t="s">
        <v>23509</v>
      </c>
      <c r="I18369" s="1" t="n">
        <v>63157</v>
      </c>
      <c r="J18369" s="1" t="s">
        <v>23510</v>
      </c>
      <c r="K18369" s="1" t="s">
        <v>23342</v>
      </c>
    </row>
    <row r="18370" customFormat="false" ht="15" hidden="false" customHeight="true" outlineLevel="0" collapsed="false">
      <c r="A18370" s="1" t="n">
        <f aca="false">IF(IFERROR((MATCH(G18370,$G$1:$G$17719,0)),0),INDEX($A$1:$A$17719,MATCH(G18370,$G$1:$G$17719,0)),MAX($A$2:$A18369)+1)</f>
        <v>14161</v>
      </c>
      <c r="B18370" s="1" t="e">
        <f aca="false">IF(COUNTIF($G$1:$G$17719,G18370&gt;0),0,INDEX($A$1:$A$17719,MATCH(G18370,$G$1:$G$17719,0)))</f>
        <v>#N/A</v>
      </c>
      <c r="C18370" s="1" t="str">
        <f aca="false">IF(H18370="",F18370,H18370)</f>
        <v>loon garden</v>
      </c>
      <c r="F18370" s="5"/>
      <c r="G18370" s="1" t="n">
        <v>63397</v>
      </c>
      <c r="H18370" s="1" t="s">
        <v>23511</v>
      </c>
      <c r="I18370" s="1" t="n">
        <v>63158</v>
      </c>
      <c r="J18370" s="1" t="s">
        <v>23512</v>
      </c>
      <c r="K18370" s="1" t="s">
        <v>23342</v>
      </c>
    </row>
    <row r="18371" customFormat="false" ht="15" hidden="false" customHeight="true" outlineLevel="0" collapsed="false">
      <c r="A18371" s="1" t="n">
        <f aca="false">IF(IFERROR((MATCH(G18371,$G$1:$G$17719,0)),0),INDEX($A$1:$A$17719,MATCH(G18371,$G$1:$G$17719,0)),MAX($A$2:$A18370)+1)</f>
        <v>14162</v>
      </c>
      <c r="B18371" s="1" t="e">
        <f aca="false">IF(COUNTIF($G$1:$G$17719,G18371&gt;0),0,INDEX($A$1:$A$17719,MATCH(G18371,$G$1:$G$17719,0)))</f>
        <v>#N/A</v>
      </c>
      <c r="C18371" s="1" t="str">
        <f aca="false">IF(H18371="",F18371,H18371)</f>
        <v>stearns solar i</v>
      </c>
      <c r="F18371" s="5"/>
      <c r="G18371" s="1" t="n">
        <v>63400</v>
      </c>
      <c r="H18371" s="1" t="s">
        <v>23513</v>
      </c>
      <c r="I18371" s="1" t="n">
        <v>63159</v>
      </c>
      <c r="J18371" s="1" t="s">
        <v>23514</v>
      </c>
      <c r="K18371" s="1" t="s">
        <v>23342</v>
      </c>
    </row>
    <row r="18372" customFormat="false" ht="15" hidden="false" customHeight="true" outlineLevel="0" collapsed="false">
      <c r="A18372" s="1" t="n">
        <f aca="false">IF(IFERROR((MATCH(G18372,$G$1:$G$17719,0)),0),INDEX($A$1:$A$17719,MATCH(G18372,$G$1:$G$17719,0)),MAX($A$2:$A18371)+1)</f>
        <v>14163</v>
      </c>
      <c r="B18372" s="1" t="e">
        <f aca="false">IF(COUNTIF($G$1:$G$17719,G18372&gt;0),0,INDEX($A$1:$A$17719,MATCH(G18372,$G$1:$G$17719,0)))</f>
        <v>#N/A</v>
      </c>
      <c r="C18372" s="1" t="str">
        <f aca="false">IF(H18372="",F18372,H18372)</f>
        <v>olinda trail solar</v>
      </c>
      <c r="F18372" s="5"/>
      <c r="G18372" s="1" t="n">
        <v>63401</v>
      </c>
      <c r="H18372" s="1" t="s">
        <v>23515</v>
      </c>
      <c r="I18372" s="1" t="n">
        <v>63160</v>
      </c>
      <c r="J18372" s="1" t="s">
        <v>23516</v>
      </c>
      <c r="K18372" s="1" t="s">
        <v>23342</v>
      </c>
    </row>
    <row r="18373" customFormat="false" ht="15" hidden="false" customHeight="true" outlineLevel="0" collapsed="false">
      <c r="A18373" s="1" t="n">
        <f aca="false">IF(IFERROR((MATCH(G18373,$G$1:$G$17719,0)),0),INDEX($A$1:$A$17719,MATCH(G18373,$G$1:$G$17719,0)),MAX($A$2:$A18372)+1)</f>
        <v>14164</v>
      </c>
      <c r="B18373" s="1" t="e">
        <f aca="false">IF(COUNTIF($G$1:$G$17719,G18373&gt;0),0,INDEX($A$1:$A$17719,MATCH(G18373,$G$1:$G$17719,0)))</f>
        <v>#N/A</v>
      </c>
      <c r="C18373" s="1" t="str">
        <f aca="false">IF(H18373="",F18373,H18373)</f>
        <v>new munich solar</v>
      </c>
      <c r="F18373" s="5"/>
      <c r="G18373" s="1" t="n">
        <v>63402</v>
      </c>
      <c r="H18373" s="1" t="s">
        <v>23517</v>
      </c>
      <c r="I18373" s="1" t="n">
        <v>63161</v>
      </c>
      <c r="J18373" s="1" t="s">
        <v>23518</v>
      </c>
      <c r="K18373" s="1" t="s">
        <v>23342</v>
      </c>
    </row>
    <row r="18374" customFormat="false" ht="15" hidden="false" customHeight="true" outlineLevel="0" collapsed="false">
      <c r="A18374" s="1" t="n">
        <f aca="false">IF(IFERROR((MATCH(G18374,$G$1:$G$17719,0)),0),INDEX($A$1:$A$17719,MATCH(G18374,$G$1:$G$17719,0)),MAX($A$2:$A18373)+1)</f>
        <v>14165</v>
      </c>
      <c r="B18374" s="1" t="e">
        <f aca="false">IF(COUNTIF($G$1:$G$17719,G18374&gt;0),0,INDEX($A$1:$A$17719,MATCH(G18374,$G$1:$G$17719,0)))</f>
        <v>#N/A</v>
      </c>
      <c r="C18374" s="1" t="str">
        <f aca="false">IF(H18374="",F18374,H18374)</f>
        <v>clara city solar</v>
      </c>
      <c r="F18374" s="5"/>
      <c r="G18374" s="1" t="n">
        <v>63403</v>
      </c>
      <c r="H18374" s="1" t="s">
        <v>23519</v>
      </c>
      <c r="I18374" s="1" t="n">
        <v>63162</v>
      </c>
      <c r="J18374" s="1" t="s">
        <v>23520</v>
      </c>
      <c r="K18374" s="1" t="s">
        <v>23342</v>
      </c>
    </row>
    <row r="18375" customFormat="false" ht="15" hidden="false" customHeight="true" outlineLevel="0" collapsed="false">
      <c r="A18375" s="1" t="n">
        <f aca="false">IF(IFERROR((MATCH(G18375,$G$1:$G$17719,0)),0),INDEX($A$1:$A$17719,MATCH(G18375,$G$1:$G$17719,0)),MAX($A$2:$A18374)+1)</f>
        <v>14166</v>
      </c>
      <c r="B18375" s="1" t="e">
        <f aca="false">IF(COUNTIF($G$1:$G$17719,G18375&gt;0),0,INDEX($A$1:$A$17719,MATCH(G18375,$G$1:$G$17719,0)))</f>
        <v>#N/A</v>
      </c>
      <c r="C18375" s="1" t="str">
        <f aca="false">IF(H18375="",F18375,H18375)</f>
        <v>san diego zoo</v>
      </c>
      <c r="F18375" s="5"/>
      <c r="G18375" s="1" t="n">
        <v>63412</v>
      </c>
      <c r="H18375" s="1" t="s">
        <v>23521</v>
      </c>
      <c r="I18375" s="1" t="n">
        <v>63246</v>
      </c>
      <c r="J18375" s="1" t="s">
        <v>23522</v>
      </c>
      <c r="K18375" s="1" t="s">
        <v>23342</v>
      </c>
    </row>
    <row r="18376" customFormat="false" ht="15" hidden="false" customHeight="true" outlineLevel="0" collapsed="false">
      <c r="A18376" s="1" t="n">
        <f aca="false">IF(IFERROR((MATCH(G18376,$G$1:$G$17719,0)),0),INDEX($A$1:$A$17719,MATCH(G18376,$G$1:$G$17719,0)),MAX($A$2:$A18375)+1)</f>
        <v>14167</v>
      </c>
      <c r="B18376" s="1" t="e">
        <f aca="false">IF(COUNTIF($G$1:$G$17719,G18376&gt;0),0,INDEX($A$1:$A$17719,MATCH(G18376,$G$1:$G$17719,0)))</f>
        <v>#N/A</v>
      </c>
      <c r="C18376" s="1" t="str">
        <f aca="false">IF(H18376="",F18376,H18376)</f>
        <v>ltmua</v>
      </c>
      <c r="F18376" s="5"/>
      <c r="G18376" s="1" t="n">
        <v>63413</v>
      </c>
      <c r="H18376" s="1" t="s">
        <v>23523</v>
      </c>
      <c r="I18376" s="1" t="n">
        <v>61944</v>
      </c>
      <c r="J18376" s="1" t="s">
        <v>23044</v>
      </c>
      <c r="K18376" s="1" t="s">
        <v>23342</v>
      </c>
    </row>
    <row r="18377" customFormat="false" ht="15" hidden="false" customHeight="true" outlineLevel="0" collapsed="false">
      <c r="A18377" s="1" t="n">
        <f aca="false">IF(IFERROR((MATCH(G18377,$G$1:$G$17719,0)),0),INDEX($A$1:$A$17719,MATCH(G18377,$G$1:$G$17719,0)),MAX($A$2:$A18376)+1)</f>
        <v>14168</v>
      </c>
      <c r="B18377" s="1" t="e">
        <f aca="false">IF(COUNTIF($G$1:$G$17719,G18377&gt;0),0,INDEX($A$1:$A$17719,MATCH(G18377,$G$1:$G$17719,0)))</f>
        <v>#N/A</v>
      </c>
      <c r="C18377" s="1" t="str">
        <f aca="false">IF(H18377="",F18377,H18377)</f>
        <v>goodhue community solar three llc csg</v>
      </c>
      <c r="F18377" s="5"/>
      <c r="G18377" s="1" t="n">
        <v>63417</v>
      </c>
      <c r="H18377" s="1" t="s">
        <v>23524</v>
      </c>
      <c r="I18377" s="1" t="n">
        <v>62915</v>
      </c>
      <c r="J18377" s="1" t="s">
        <v>23398</v>
      </c>
      <c r="K18377" s="1" t="s">
        <v>23342</v>
      </c>
    </row>
    <row r="18378" customFormat="false" ht="15" hidden="false" customHeight="true" outlineLevel="0" collapsed="false">
      <c r="A18378" s="1" t="n">
        <f aca="false">IF(IFERROR((MATCH(G18378,$G$1:$G$17719,0)),0),INDEX($A$1:$A$17719,MATCH(G18378,$G$1:$G$17719,0)),MAX($A$2:$A18377)+1)</f>
        <v>14169</v>
      </c>
      <c r="B18378" s="1" t="e">
        <f aca="false">IF(COUNTIF($G$1:$G$17719,G18378&gt;0),0,INDEX($A$1:$A$17719,MATCH(G18378,$G$1:$G$17719,0)))</f>
        <v>#N/A</v>
      </c>
      <c r="C18378" s="1" t="str">
        <f aca="false">IF(H18378="",F18378,H18378)</f>
        <v>straight garden solar</v>
      </c>
      <c r="F18378" s="5"/>
      <c r="G18378" s="1" t="n">
        <v>63424</v>
      </c>
      <c r="H18378" s="1" t="s">
        <v>23525</v>
      </c>
      <c r="I18378" s="1" t="n">
        <v>63171</v>
      </c>
      <c r="J18378" s="1" t="s">
        <v>23526</v>
      </c>
      <c r="K18378" s="1" t="s">
        <v>23342</v>
      </c>
    </row>
    <row r="18379" customFormat="false" ht="15" hidden="false" customHeight="true" outlineLevel="0" collapsed="false">
      <c r="A18379" s="1" t="n">
        <f aca="false">IF(IFERROR((MATCH(G18379,$G$1:$G$17719,0)),0),INDEX($A$1:$A$17719,MATCH(G18379,$G$1:$G$17719,0)),MAX($A$2:$A18378)+1)</f>
        <v>14170</v>
      </c>
      <c r="B18379" s="1" t="e">
        <f aca="false">IF(COUNTIF($G$1:$G$17719,G18379&gt;0),0,INDEX($A$1:$A$17719,MATCH(G18379,$G$1:$G$17719,0)))</f>
        <v>#N/A</v>
      </c>
      <c r="C18379" s="1" t="str">
        <f aca="false">IF(H18379="",F18379,H18379)</f>
        <v>leven garden solar</v>
      </c>
      <c r="F18379" s="5"/>
      <c r="G18379" s="1" t="n">
        <v>63425</v>
      </c>
      <c r="H18379" s="1" t="s">
        <v>23527</v>
      </c>
      <c r="I18379" s="1" t="n">
        <v>63172</v>
      </c>
      <c r="J18379" s="1" t="s">
        <v>23528</v>
      </c>
      <c r="K18379" s="1" t="s">
        <v>23342</v>
      </c>
    </row>
    <row r="18380" customFormat="false" ht="15" hidden="false" customHeight="true" outlineLevel="0" collapsed="false">
      <c r="A18380" s="1" t="n">
        <f aca="false">IF(IFERROR((MATCH(G18380,$G$1:$G$17719,0)),0),INDEX($A$1:$A$17719,MATCH(G18380,$G$1:$G$17719,0)),MAX($A$2:$A18379)+1)</f>
        <v>14171</v>
      </c>
      <c r="B18380" s="1" t="e">
        <f aca="false">IF(COUNTIF($G$1:$G$17719,G18380&gt;0),0,INDEX($A$1:$A$17719,MATCH(G18380,$G$1:$G$17719,0)))</f>
        <v>#N/A</v>
      </c>
      <c r="C18380" s="1" t="str">
        <f aca="false">IF(H18380="",F18380,H18380)</f>
        <v>zumbro solar garden</v>
      </c>
      <c r="F18380" s="5"/>
      <c r="G18380" s="1" t="n">
        <v>63426</v>
      </c>
      <c r="H18380" s="1" t="s">
        <v>23529</v>
      </c>
      <c r="I18380" s="1" t="n">
        <v>63173</v>
      </c>
      <c r="J18380" s="1" t="s">
        <v>23530</v>
      </c>
      <c r="K18380" s="1" t="s">
        <v>23342</v>
      </c>
    </row>
    <row r="18381" customFormat="false" ht="15" hidden="false" customHeight="true" outlineLevel="0" collapsed="false">
      <c r="A18381" s="1" t="n">
        <f aca="false">IF(IFERROR((MATCH(G18381,$G$1:$G$17719,0)),0),INDEX($A$1:$A$17719,MATCH(G18381,$G$1:$G$17719,0)),MAX($A$2:$A18380)+1)</f>
        <v>14172</v>
      </c>
      <c r="B18381" s="1" t="e">
        <f aca="false">IF(COUNTIF($G$1:$G$17719,G18381&gt;0),0,INDEX($A$1:$A$17719,MATCH(G18381,$G$1:$G$17719,0)))</f>
        <v>#N/A</v>
      </c>
      <c r="C18381" s="1" t="str">
        <f aca="false">IF(H18381="",F18381,H18381)</f>
        <v>mud garden solar</v>
      </c>
      <c r="F18381" s="5"/>
      <c r="G18381" s="1" t="n">
        <v>63427</v>
      </c>
      <c r="H18381" s="1" t="s">
        <v>23531</v>
      </c>
      <c r="I18381" s="1" t="n">
        <v>63175</v>
      </c>
      <c r="J18381" s="1" t="s">
        <v>23532</v>
      </c>
      <c r="K18381" s="1" t="s">
        <v>23342</v>
      </c>
    </row>
    <row r="18382" customFormat="false" ht="15" hidden="false" customHeight="true" outlineLevel="0" collapsed="false">
      <c r="A18382" s="1" t="n">
        <f aca="false">IF(IFERROR((MATCH(G18382,$G$1:$G$17719,0)),0),INDEX($A$1:$A$17719,MATCH(G18382,$G$1:$G$17719,0)),MAX($A$2:$A18381)+1)</f>
        <v>14173</v>
      </c>
      <c r="B18382" s="1" t="e">
        <f aca="false">IF(COUNTIF($G$1:$G$17719,G18382&gt;0),0,INDEX($A$1:$A$17719,MATCH(G18382,$G$1:$G$17719,0)))</f>
        <v>#N/A</v>
      </c>
      <c r="C18382" s="1" t="str">
        <f aca="false">IF(H18382="",F18382,H18382)</f>
        <v>erin garden solar</v>
      </c>
      <c r="F18382" s="5"/>
      <c r="G18382" s="1" t="n">
        <v>63429</v>
      </c>
      <c r="H18382" s="1" t="s">
        <v>23533</v>
      </c>
      <c r="I18382" s="1" t="n">
        <v>63176</v>
      </c>
      <c r="J18382" s="1" t="s">
        <v>23534</v>
      </c>
      <c r="K18382" s="1" t="s">
        <v>23342</v>
      </c>
    </row>
    <row r="18383" customFormat="false" ht="15" hidden="false" customHeight="true" outlineLevel="0" collapsed="false">
      <c r="A18383" s="1" t="n">
        <f aca="false">IF(IFERROR((MATCH(G18383,$G$1:$G$17719,0)),0),INDEX($A$1:$A$17719,MATCH(G18383,$G$1:$G$17719,0)),MAX($A$2:$A18382)+1)</f>
        <v>14174</v>
      </c>
      <c r="B18383" s="1" t="e">
        <f aca="false">IF(COUNTIF($G$1:$G$17719,G18383&gt;0),0,INDEX($A$1:$A$17719,MATCH(G18383,$G$1:$G$17719,0)))</f>
        <v>#N/A</v>
      </c>
      <c r="C18383" s="1" t="str">
        <f aca="false">IF(H18383="",F18383,H18383)</f>
        <v>chub garden solar</v>
      </c>
      <c r="F18383" s="5"/>
      <c r="G18383" s="1" t="n">
        <v>63430</v>
      </c>
      <c r="H18383" s="1" t="s">
        <v>23535</v>
      </c>
      <c r="I18383" s="1" t="n">
        <v>63177</v>
      </c>
      <c r="J18383" s="1" t="s">
        <v>23536</v>
      </c>
      <c r="K18383" s="1" t="s">
        <v>23342</v>
      </c>
    </row>
    <row r="18384" customFormat="false" ht="15" hidden="false" customHeight="true" outlineLevel="0" collapsed="false">
      <c r="A18384" s="1" t="n">
        <f aca="false">IF(IFERROR((MATCH(G18384,$G$1:$G$17719,0)),0),INDEX($A$1:$A$17719,MATCH(G18384,$G$1:$G$17719,0)),MAX($A$2:$A18383)+1)</f>
        <v>14175</v>
      </c>
      <c r="B18384" s="1" t="e">
        <f aca="false">IF(COUNTIF($G$1:$G$17719,G18384&gt;0),0,INDEX($A$1:$A$17719,MATCH(G18384,$G$1:$G$17719,0)))</f>
        <v>#N/A</v>
      </c>
      <c r="C18384" s="1" t="str">
        <f aca="false">IF(H18384="",F18384,H18384)</f>
        <v>maston garden solar</v>
      </c>
      <c r="F18384" s="5"/>
      <c r="G18384" s="1" t="n">
        <v>63434</v>
      </c>
      <c r="H18384" s="1" t="s">
        <v>23537</v>
      </c>
      <c r="I18384" s="1" t="n">
        <v>63174</v>
      </c>
      <c r="J18384" s="1" t="s">
        <v>23538</v>
      </c>
      <c r="K18384" s="1" t="s">
        <v>23342</v>
      </c>
    </row>
    <row r="18385" customFormat="false" ht="15" hidden="false" customHeight="true" outlineLevel="0" collapsed="false">
      <c r="A18385" s="1" t="n">
        <f aca="false">IF(IFERROR((MATCH(G18385,$G$1:$G$17719,0)),0),INDEX($A$1:$A$17719,MATCH(G18385,$G$1:$G$17719,0)),MAX($A$2:$A18384)+1)</f>
        <v>14176</v>
      </c>
      <c r="B18385" s="1" t="e">
        <f aca="false">IF(COUNTIF($G$1:$G$17719,G18385&gt;0),0,INDEX($A$1:$A$17719,MATCH(G18385,$G$1:$G$17719,0)))</f>
        <v>#N/A</v>
      </c>
      <c r="C18385" s="1" t="str">
        <f aca="false">IF(H18385="",F18385,H18385)</f>
        <v>malmedal solar garden</v>
      </c>
      <c r="F18385" s="5"/>
      <c r="G18385" s="1" t="n">
        <v>63453</v>
      </c>
      <c r="H18385" s="1" t="s">
        <v>23539</v>
      </c>
      <c r="I18385" s="1" t="n">
        <v>63194</v>
      </c>
      <c r="J18385" s="1" t="s">
        <v>23540</v>
      </c>
      <c r="K18385" s="1" t="s">
        <v>23342</v>
      </c>
    </row>
    <row r="18386" customFormat="false" ht="15" hidden="false" customHeight="true" outlineLevel="0" collapsed="false">
      <c r="A18386" s="1" t="n">
        <f aca="false">IF(IFERROR((MATCH(G18386,$G$1:$G$17719,0)),0),INDEX($A$1:$A$17719,MATCH(G18386,$G$1:$G$17719,0)),MAX($A$2:$A18385)+1)</f>
        <v>14177</v>
      </c>
      <c r="B18386" s="1" t="e">
        <f aca="false">IF(COUNTIF($G$1:$G$17719,G18386&gt;0),0,INDEX($A$1:$A$17719,MATCH(G18386,$G$1:$G$17719,0)))</f>
        <v>#N/A</v>
      </c>
      <c r="C18386" s="1" t="str">
        <f aca="false">IF(H18386="",F18386,H18386)</f>
        <v>wollan garden solar</v>
      </c>
      <c r="F18386" s="5"/>
      <c r="G18386" s="1" t="n">
        <v>63454</v>
      </c>
      <c r="H18386" s="1" t="s">
        <v>23541</v>
      </c>
      <c r="I18386" s="1" t="n">
        <v>63195</v>
      </c>
      <c r="J18386" s="1" t="s">
        <v>23542</v>
      </c>
      <c r="K18386" s="1" t="s">
        <v>23342</v>
      </c>
    </row>
    <row r="18387" customFormat="false" ht="15" hidden="false" customHeight="true" outlineLevel="0" collapsed="false">
      <c r="A18387" s="1" t="n">
        <f aca="false">IF(IFERROR((MATCH(G18387,$G$1:$G$17719,0)),0),INDEX($A$1:$A$17719,MATCH(G18387,$G$1:$G$17719,0)),MAX($A$2:$A18386)+1)</f>
        <v>14178</v>
      </c>
      <c r="B18387" s="1" t="e">
        <f aca="false">IF(COUNTIF($G$1:$G$17719,G18387&gt;0),0,INDEX($A$1:$A$17719,MATCH(G18387,$G$1:$G$17719,0)))</f>
        <v>#N/A</v>
      </c>
      <c r="C18387" s="1" t="str">
        <f aca="false">IF(H18387="",F18387,H18387)</f>
        <v>re-vfo llc</v>
      </c>
      <c r="F18387" s="5"/>
      <c r="G18387" s="1" t="n">
        <v>63455</v>
      </c>
      <c r="H18387" s="1" t="s">
        <v>23543</v>
      </c>
      <c r="I18387" s="1" t="n">
        <v>63198</v>
      </c>
      <c r="J18387" s="1" t="s">
        <v>23543</v>
      </c>
      <c r="K18387" s="1" t="s">
        <v>23342</v>
      </c>
    </row>
    <row r="18388" customFormat="false" ht="15" hidden="false" customHeight="true" outlineLevel="0" collapsed="false">
      <c r="A18388" s="1" t="n">
        <f aca="false">IF(IFERROR((MATCH(G18388,$G$1:$G$17719,0)),0),INDEX($A$1:$A$17719,MATCH(G18388,$G$1:$G$17719,0)),MAX($A$2:$A18387)+1)</f>
        <v>14179</v>
      </c>
      <c r="B18388" s="1" t="e">
        <f aca="false">IF(COUNTIF($G$1:$G$17719,G18388&gt;0),0,INDEX($A$1:$A$17719,MATCH(G18388,$G$1:$G$17719,0)))</f>
        <v>#N/A</v>
      </c>
      <c r="C18388" s="1" t="str">
        <f aca="false">IF(H18388="",F18388,H18388)</f>
        <v>roberds garden csg</v>
      </c>
      <c r="F18388" s="5"/>
      <c r="G18388" s="1" t="n">
        <v>63480</v>
      </c>
      <c r="H18388" s="1" t="s">
        <v>23544</v>
      </c>
      <c r="I18388" s="1" t="n">
        <v>63219</v>
      </c>
      <c r="J18388" s="1" t="s">
        <v>23545</v>
      </c>
      <c r="K18388" s="1" t="s">
        <v>23342</v>
      </c>
    </row>
    <row r="18389" customFormat="false" ht="15" hidden="false" customHeight="true" outlineLevel="0" collapsed="false">
      <c r="A18389" s="1" t="n">
        <f aca="false">IF(IFERROR((MATCH(G18389,$G$1:$G$17719,0)),0),INDEX($A$1:$A$17719,MATCH(G18389,$G$1:$G$17719,0)),MAX($A$2:$A18388)+1)</f>
        <v>14180</v>
      </c>
      <c r="B18389" s="1" t="e">
        <f aca="false">IF(COUNTIF($G$1:$G$17719,G18389&gt;0),0,INDEX($A$1:$A$17719,MATCH(G18389,$G$1:$G$17719,0)))</f>
        <v>#N/A</v>
      </c>
      <c r="C18389" s="1" t="str">
        <f aca="false">IF(H18389="",F18389,H18389)</f>
        <v>clear garden csg</v>
      </c>
      <c r="F18389" s="5"/>
      <c r="G18389" s="1" t="n">
        <v>63481</v>
      </c>
      <c r="H18389" s="1" t="s">
        <v>23546</v>
      </c>
      <c r="I18389" s="1" t="n">
        <v>63215</v>
      </c>
      <c r="J18389" s="1" t="s">
        <v>23547</v>
      </c>
      <c r="K18389" s="1" t="s">
        <v>23342</v>
      </c>
    </row>
    <row r="18390" customFormat="false" ht="15" hidden="false" customHeight="true" outlineLevel="0" collapsed="false">
      <c r="A18390" s="1" t="n">
        <f aca="false">IF(IFERROR((MATCH(G18390,$G$1:$G$17719,0)),0),INDEX($A$1:$A$17719,MATCH(G18390,$G$1:$G$17719,0)),MAX($A$2:$A18389)+1)</f>
        <v>14181</v>
      </c>
      <c r="B18390" s="1" t="e">
        <f aca="false">IF(COUNTIF($G$1:$G$17719,G18390&gt;0),0,INDEX($A$1:$A$17719,MATCH(G18390,$G$1:$G$17719,0)))</f>
        <v>#N/A</v>
      </c>
      <c r="C18390" s="1" t="str">
        <f aca="false">IF(H18390="",F18390,H18390)</f>
        <v>jersey city dwp</v>
      </c>
      <c r="F18390" s="5"/>
      <c r="G18390" s="1" t="n">
        <v>63530</v>
      </c>
      <c r="H18390" s="1" t="s">
        <v>23548</v>
      </c>
      <c r="I18390" s="1" t="n">
        <v>60584</v>
      </c>
      <c r="J18390" s="1" t="s">
        <v>23549</v>
      </c>
      <c r="K18390" s="1" t="s">
        <v>23342</v>
      </c>
    </row>
    <row r="18391" customFormat="false" ht="15" hidden="false" customHeight="true" outlineLevel="0" collapsed="false">
      <c r="A18391" s="1" t="n">
        <f aca="false">IF(IFERROR((MATCH(G18391,$G$1:$G$17719,0)),0),INDEX($A$1:$A$17719,MATCH(G18391,$G$1:$G$17719,0)),MAX($A$2:$A18390)+1)</f>
        <v>14182</v>
      </c>
      <c r="B18391" s="1" t="e">
        <f aca="false">IF(COUNTIF($G$1:$G$17719,G18391&gt;0),0,INDEX($A$1:$A$17719,MATCH(G18391,$G$1:$G$17719,0)))</f>
        <v>#N/A</v>
      </c>
      <c r="C18391" s="1" t="str">
        <f aca="false">IF(H18391="",F18391,H18391)</f>
        <v>winona community solar one llc</v>
      </c>
      <c r="F18391" s="5"/>
      <c r="G18391" s="1" t="n">
        <v>63532</v>
      </c>
      <c r="H18391" s="1" t="s">
        <v>23550</v>
      </c>
      <c r="I18391" s="1" t="n">
        <v>62915</v>
      </c>
      <c r="J18391" s="1" t="s">
        <v>23398</v>
      </c>
      <c r="K18391" s="1" t="s">
        <v>23342</v>
      </c>
    </row>
    <row r="18392" customFormat="false" ht="15" hidden="false" customHeight="true" outlineLevel="0" collapsed="false">
      <c r="A18392" s="1" t="n">
        <f aca="false">IF(IFERROR((MATCH(G18392,$G$1:$G$17719,0)),0),INDEX($A$1:$A$17719,MATCH(G18392,$G$1:$G$17719,0)),MAX($A$2:$A18391)+1)</f>
        <v>14183</v>
      </c>
      <c r="B18392" s="1" t="e">
        <f aca="false">IF(COUNTIF($G$1:$G$17719,G18392&gt;0),0,INDEX($A$1:$A$17719,MATCH(G18392,$G$1:$G$17719,0)))</f>
        <v>#N/A</v>
      </c>
      <c r="C18392" s="1" t="str">
        <f aca="false">IF(H18392="",F18392,H18392)</f>
        <v>goodhue community solar two llc</v>
      </c>
      <c r="F18392" s="5"/>
      <c r="G18392" s="1" t="n">
        <v>63533</v>
      </c>
      <c r="H18392" s="1" t="s">
        <v>23551</v>
      </c>
      <c r="I18392" s="1" t="n">
        <v>62915</v>
      </c>
      <c r="J18392" s="1" t="s">
        <v>23398</v>
      </c>
      <c r="K18392" s="1" t="s">
        <v>23342</v>
      </c>
    </row>
    <row r="18393" customFormat="false" ht="15" hidden="false" customHeight="true" outlineLevel="0" collapsed="false">
      <c r="A18393" s="1" t="n">
        <f aca="false">IF(IFERROR((MATCH(G18393,$G$1:$G$17719,0)),0),INDEX($A$1:$A$17719,MATCH(G18393,$G$1:$G$17719,0)),MAX($A$2:$A18392)+1)</f>
        <v>14184</v>
      </c>
      <c r="B18393" s="1" t="e">
        <f aca="false">IF(COUNTIF($G$1:$G$17719,G18393&gt;0),0,INDEX($A$1:$A$17719,MATCH(G18393,$G$1:$G$17719,0)))</f>
        <v>#N/A</v>
      </c>
      <c r="C18393" s="1" t="str">
        <f aca="false">IF(H18393="",F18393,H18393)</f>
        <v>houston/winona community solar one llc</v>
      </c>
      <c r="F18393" s="5"/>
      <c r="G18393" s="1" t="n">
        <v>63534</v>
      </c>
      <c r="H18393" s="1" t="s">
        <v>23552</v>
      </c>
      <c r="I18393" s="1" t="n">
        <v>62915</v>
      </c>
      <c r="J18393" s="1" t="s">
        <v>23398</v>
      </c>
      <c r="K18393" s="1" t="s">
        <v>23342</v>
      </c>
    </row>
    <row r="18394" customFormat="false" ht="15" hidden="false" customHeight="true" outlineLevel="0" collapsed="false">
      <c r="A18394" s="1" t="n">
        <f aca="false">IF(IFERROR((MATCH(G18394,$G$1:$G$17719,0)),0),INDEX($A$1:$A$17719,MATCH(G18394,$G$1:$G$17719,0)),MAX($A$2:$A18393)+1)</f>
        <v>14185</v>
      </c>
      <c r="B18394" s="1" t="e">
        <f aca="false">IF(COUNTIF($G$1:$G$17719,G18394&gt;0),0,INDEX($A$1:$A$17719,MATCH(G18394,$G$1:$G$17719,0)))</f>
        <v>#N/A</v>
      </c>
      <c r="C18394" s="1" t="str">
        <f aca="false">IF(H18394="",F18394,H18394)</f>
        <v>amazon_bld3</v>
      </c>
      <c r="F18394" s="5"/>
      <c r="G18394" s="1" t="n">
        <v>63537</v>
      </c>
      <c r="H18394" s="1" t="s">
        <v>23553</v>
      </c>
      <c r="I18394" s="1" t="n">
        <v>63259</v>
      </c>
      <c r="J18394" s="1" t="s">
        <v>23554</v>
      </c>
      <c r="K18394" s="1" t="s">
        <v>23342</v>
      </c>
    </row>
    <row r="18395" customFormat="false" ht="15" hidden="false" customHeight="true" outlineLevel="0" collapsed="false">
      <c r="A18395" s="1" t="n">
        <f aca="false">IF(IFERROR((MATCH(G18395,$G$1:$G$17719,0)),0),INDEX($A$1:$A$17719,MATCH(G18395,$G$1:$G$17719,0)),MAX($A$2:$A18394)+1)</f>
        <v>14186</v>
      </c>
      <c r="B18395" s="1" t="e">
        <f aca="false">IF(COUNTIF($G$1:$G$17719,G18395&gt;0),0,INDEX($A$1:$A$17719,MATCH(G18395,$G$1:$G$17719,0)))</f>
        <v>#N/A</v>
      </c>
      <c r="C18395" s="1" t="str">
        <f aca="false">IF(H18395="",F18395,H18395)</f>
        <v>enter solar</v>
      </c>
      <c r="F18395" s="5"/>
      <c r="G18395" s="1" t="n">
        <v>63542</v>
      </c>
      <c r="H18395" s="1" t="s">
        <v>23555</v>
      </c>
      <c r="I18395" s="1" t="n">
        <v>63258</v>
      </c>
      <c r="J18395" s="1" t="s">
        <v>23556</v>
      </c>
      <c r="K18395" s="1" t="s">
        <v>23342</v>
      </c>
    </row>
    <row r="18396" customFormat="false" ht="15" hidden="false" customHeight="true" outlineLevel="0" collapsed="false">
      <c r="A18396" s="1" t="n">
        <f aca="false">IF(IFERROR((MATCH(G18396,$G$1:$G$17719,0)),0),INDEX($A$1:$A$17719,MATCH(G18396,$G$1:$G$17719,0)),MAX($A$2:$A18395)+1)</f>
        <v>14187</v>
      </c>
      <c r="B18396" s="1" t="e">
        <f aca="false">IF(COUNTIF($G$1:$G$17719,G18396&gt;0),0,INDEX($A$1:$A$17719,MATCH(G18396,$G$1:$G$17719,0)))</f>
        <v>#N/A</v>
      </c>
      <c r="C18396" s="1" t="str">
        <f aca="false">IF(H18396="",F18396,H18396)</f>
        <v>lange solar</v>
      </c>
      <c r="F18396" s="5"/>
      <c r="G18396" s="1" t="n">
        <v>63543</v>
      </c>
      <c r="H18396" s="1" t="s">
        <v>23557</v>
      </c>
      <c r="I18396" s="1" t="n">
        <v>63258</v>
      </c>
      <c r="J18396" s="1" t="s">
        <v>23556</v>
      </c>
      <c r="K18396" s="1" t="s">
        <v>23342</v>
      </c>
    </row>
    <row r="18397" customFormat="false" ht="15" hidden="false" customHeight="true" outlineLevel="0" collapsed="false">
      <c r="A18397" s="1" t="n">
        <f aca="false">IF(IFERROR((MATCH(G18397,$G$1:$G$17719,0)),0),INDEX($A$1:$A$17719,MATCH(G18397,$G$1:$G$17719,0)),MAX($A$2:$A18396)+1)</f>
        <v>14188</v>
      </c>
      <c r="B18397" s="1" t="e">
        <f aca="false">IF(COUNTIF($G$1:$G$17719,G18397&gt;0),0,INDEX($A$1:$A$17719,MATCH(G18397,$G$1:$G$17719,0)))</f>
        <v>#N/A</v>
      </c>
      <c r="C18397" s="1" t="str">
        <f aca="false">IF(H18397="",F18397,H18397)</f>
        <v>st. joseph's solar, llc csg</v>
      </c>
      <c r="F18397" s="5"/>
      <c r="G18397" s="1" t="n">
        <v>63555</v>
      </c>
      <c r="H18397" s="1" t="s">
        <v>23558</v>
      </c>
      <c r="I18397" s="1" t="n">
        <v>63281</v>
      </c>
      <c r="J18397" s="1" t="s">
        <v>23559</v>
      </c>
      <c r="K18397" s="1" t="s">
        <v>23342</v>
      </c>
    </row>
    <row r="18398" customFormat="false" ht="15" hidden="false" customHeight="true" outlineLevel="0" collapsed="false">
      <c r="A18398" s="1" t="n">
        <f aca="false">IF(IFERROR((MATCH(G18398,$G$1:$G$17719,0)),0),INDEX($A$1:$A$17719,MATCH(G18398,$G$1:$G$17719,0)),MAX($A$2:$A18397)+1)</f>
        <v>14189</v>
      </c>
      <c r="B18398" s="1" t="e">
        <f aca="false">IF(COUNTIF($G$1:$G$17719,G18398&gt;0),0,INDEX($A$1:$A$17719,MATCH(G18398,$G$1:$G$17719,0)))</f>
        <v>#N/A</v>
      </c>
      <c r="C18398" s="1" t="str">
        <f aca="false">IF(H18398="",F18398,H18398)</f>
        <v>blair wire village solar, llc csg</v>
      </c>
      <c r="F18398" s="5"/>
      <c r="G18398" s="1" t="n">
        <v>63557</v>
      </c>
      <c r="H18398" s="1" t="s">
        <v>23560</v>
      </c>
      <c r="I18398" s="1" t="n">
        <v>63281</v>
      </c>
      <c r="J18398" s="1" t="s">
        <v>23559</v>
      </c>
      <c r="K18398" s="1" t="s">
        <v>23342</v>
      </c>
    </row>
    <row r="18399" customFormat="false" ht="15" hidden="false" customHeight="true" outlineLevel="0" collapsed="false">
      <c r="A18399" s="1" t="n">
        <f aca="false">IF(IFERROR((MATCH(G18399,$G$1:$G$17719,0)),0),INDEX($A$1:$A$17719,MATCH(G18399,$G$1:$G$17719,0)),MAX($A$2:$A18398)+1)</f>
        <v>14190</v>
      </c>
      <c r="B18399" s="1" t="e">
        <f aca="false">IF(COUNTIF($G$1:$G$17719,G18399&gt;0),0,INDEX($A$1:$A$17719,MATCH(G18399,$G$1:$G$17719,0)))</f>
        <v>#N/A</v>
      </c>
      <c r="C18399" s="1" t="str">
        <f aca="false">IF(H18399="",F18399,H18399)</f>
        <v>barton acres solar, llc csg</v>
      </c>
      <c r="F18399" s="5"/>
      <c r="G18399" s="1" t="n">
        <v>63558</v>
      </c>
      <c r="H18399" s="1" t="s">
        <v>23561</v>
      </c>
      <c r="I18399" s="1" t="n">
        <v>63281</v>
      </c>
      <c r="J18399" s="1" t="s">
        <v>23559</v>
      </c>
      <c r="K18399" s="1" t="s">
        <v>23342</v>
      </c>
    </row>
    <row r="18400" customFormat="false" ht="15" hidden="false" customHeight="true" outlineLevel="0" collapsed="false">
      <c r="A18400" s="1" t="n">
        <f aca="false">IF(IFERROR((MATCH(G18400,$G$1:$G$17719,0)),0),INDEX($A$1:$A$17719,MATCH(G18400,$G$1:$G$17719,0)),MAX($A$2:$A18399)+1)</f>
        <v>14191</v>
      </c>
      <c r="B18400" s="1" t="e">
        <f aca="false">IF(COUNTIF($G$1:$G$17719,G18400&gt;0),0,INDEX($A$1:$A$17719,MATCH(G18400,$G$1:$G$17719,0)))</f>
        <v>#N/A</v>
      </c>
      <c r="C18400" s="1" t="str">
        <f aca="false">IF(H18400="",F18400,H18400)</f>
        <v>cherry valley solar, llc csg</v>
      </c>
      <c r="F18400" s="5"/>
      <c r="G18400" s="1" t="n">
        <v>63561</v>
      </c>
      <c r="H18400" s="1" t="s">
        <v>23562</v>
      </c>
      <c r="I18400" s="1" t="n">
        <v>63281</v>
      </c>
      <c r="J18400" s="1" t="s">
        <v>23559</v>
      </c>
      <c r="K18400" s="1" t="s">
        <v>23342</v>
      </c>
    </row>
    <row r="18401" customFormat="false" ht="15" hidden="false" customHeight="true" outlineLevel="0" collapsed="false">
      <c r="A18401" s="1" t="n">
        <f aca="false">IF(IFERROR((MATCH(G18401,$G$1:$G$17719,0)),0),INDEX($A$1:$A$17719,MATCH(G18401,$G$1:$G$17719,0)),MAX($A$2:$A18400)+1)</f>
        <v>14192</v>
      </c>
      <c r="B18401" s="1" t="e">
        <f aca="false">IF(COUNTIF($G$1:$G$17719,G18401&gt;0),0,INDEX($A$1:$A$17719,MATCH(G18401,$G$1:$G$17719,0)))</f>
        <v>#N/A</v>
      </c>
      <c r="C18401" s="1" t="str">
        <f aca="false">IF(H18401="",F18401,H18401)</f>
        <v>jh solar, llc csg</v>
      </c>
      <c r="F18401" s="5"/>
      <c r="G18401" s="1" t="n">
        <v>63564</v>
      </c>
      <c r="H18401" s="1" t="s">
        <v>23563</v>
      </c>
      <c r="I18401" s="1" t="n">
        <v>63281</v>
      </c>
      <c r="J18401" s="1" t="s">
        <v>23559</v>
      </c>
      <c r="K18401" s="1" t="s">
        <v>23342</v>
      </c>
    </row>
    <row r="18402" customFormat="false" ht="15" hidden="false" customHeight="true" outlineLevel="0" collapsed="false">
      <c r="A18402" s="1" t="n">
        <f aca="false">IF(IFERROR((MATCH(G18402,$G$1:$G$17719,0)),0),INDEX($A$1:$A$17719,MATCH(G18402,$G$1:$G$17719,0)),MAX($A$2:$A18401)+1)</f>
        <v>14193</v>
      </c>
      <c r="B18402" s="1" t="e">
        <f aca="false">IF(COUNTIF($G$1:$G$17719,G18402&gt;0),0,INDEX($A$1:$A$17719,MATCH(G18402,$G$1:$G$17719,0)))</f>
        <v>#N/A</v>
      </c>
      <c r="C18402" s="1" t="str">
        <f aca="false">IF(H18402="",F18402,H18402)</f>
        <v>woodchuck solar, llc csg</v>
      </c>
      <c r="F18402" s="5"/>
      <c r="G18402" s="1" t="n">
        <v>63565</v>
      </c>
      <c r="H18402" s="1" t="s">
        <v>23564</v>
      </c>
      <c r="I18402" s="1" t="n">
        <v>63281</v>
      </c>
      <c r="J18402" s="1" t="s">
        <v>23559</v>
      </c>
      <c r="K18402" s="1" t="s">
        <v>23342</v>
      </c>
    </row>
    <row r="18403" customFormat="false" ht="15" hidden="false" customHeight="true" outlineLevel="0" collapsed="false">
      <c r="A18403" s="1" t="n">
        <f aca="false">IF(IFERROR((MATCH(G18403,$G$1:$G$17719,0)),0),INDEX($A$1:$A$17719,MATCH(G18403,$G$1:$G$17719,0)),MAX($A$2:$A18402)+1)</f>
        <v>14194</v>
      </c>
      <c r="B18403" s="1" t="e">
        <f aca="false">IF(COUNTIF($G$1:$G$17719,G18403&gt;0),0,INDEX($A$1:$A$17719,MATCH(G18403,$G$1:$G$17719,0)))</f>
        <v>#N/A</v>
      </c>
      <c r="C18403" s="1" t="str">
        <f aca="false">IF(H18403="",F18403,H18403)</f>
        <v>dudley river 3 solar, llc csg</v>
      </c>
      <c r="F18403" s="5"/>
      <c r="G18403" s="1" t="n">
        <v>63569</v>
      </c>
      <c r="H18403" s="1" t="s">
        <v>23565</v>
      </c>
      <c r="I18403" s="1" t="n">
        <v>63281</v>
      </c>
      <c r="J18403" s="1" t="s">
        <v>23559</v>
      </c>
      <c r="K18403" s="1" t="s">
        <v>23342</v>
      </c>
    </row>
    <row r="18404" customFormat="false" ht="15" hidden="false" customHeight="true" outlineLevel="0" collapsed="false">
      <c r="A18404" s="1" t="n">
        <f aca="false">IF(IFERROR((MATCH(G18404,$G$1:$G$17719,0)),0),INDEX($A$1:$A$17719,MATCH(G18404,$G$1:$G$17719,0)),MAX($A$2:$A18403)+1)</f>
        <v>14195</v>
      </c>
      <c r="B18404" s="1" t="e">
        <f aca="false">IF(COUNTIF($G$1:$G$17719,G18404&gt;0),0,INDEX($A$1:$A$17719,MATCH(G18404,$G$1:$G$17719,0)))</f>
        <v>#N/A</v>
      </c>
      <c r="C18404" s="1" t="str">
        <f aca="false">IF(H18404="",F18404,H18404)</f>
        <v>dudley river 2 solar, llc csg</v>
      </c>
      <c r="F18404" s="5"/>
      <c r="G18404" s="1" t="n">
        <v>63570</v>
      </c>
      <c r="H18404" s="1" t="s">
        <v>23566</v>
      </c>
      <c r="I18404" s="1" t="n">
        <v>63281</v>
      </c>
      <c r="J18404" s="1" t="s">
        <v>23559</v>
      </c>
      <c r="K18404" s="1" t="s">
        <v>23342</v>
      </c>
    </row>
    <row r="18405" customFormat="false" ht="15" hidden="false" customHeight="true" outlineLevel="0" collapsed="false">
      <c r="A18405" s="1" t="n">
        <f aca="false">IF(IFERROR((MATCH(G18405,$G$1:$G$17719,0)),0),INDEX($A$1:$A$17719,MATCH(G18405,$G$1:$G$17719,0)),MAX($A$2:$A18404)+1)</f>
        <v>14196</v>
      </c>
      <c r="B18405" s="1" t="e">
        <f aca="false">IF(COUNTIF($G$1:$G$17719,G18405&gt;0),0,INDEX($A$1:$A$17719,MATCH(G18405,$G$1:$G$17719,0)))</f>
        <v>#N/A</v>
      </c>
      <c r="C18405" s="1" t="str">
        <f aca="false">IF(H18405="",F18405,H18405)</f>
        <v>dudley river solar, llc csg</v>
      </c>
      <c r="F18405" s="5"/>
      <c r="G18405" s="1" t="n">
        <v>63571</v>
      </c>
      <c r="H18405" s="1" t="s">
        <v>23567</v>
      </c>
      <c r="I18405" s="1" t="n">
        <v>63281</v>
      </c>
      <c r="J18405" s="1" t="s">
        <v>23559</v>
      </c>
      <c r="K18405" s="1" t="s">
        <v>23342</v>
      </c>
    </row>
    <row r="18406" customFormat="false" ht="15" hidden="false" customHeight="true" outlineLevel="0" collapsed="false">
      <c r="A18406" s="1" t="n">
        <f aca="false">IF(IFERROR((MATCH(G18406,$G$1:$G$17719,0)),0),INDEX($A$1:$A$17719,MATCH(G18406,$G$1:$G$17719,0)),MAX($A$2:$A18405)+1)</f>
        <v>14197</v>
      </c>
      <c r="B18406" s="1" t="e">
        <f aca="false">IF(COUNTIF($G$1:$G$17719,G18406&gt;0),0,INDEX($A$1:$A$17719,MATCH(G18406,$G$1:$G$17719,0)))</f>
        <v>#N/A</v>
      </c>
      <c r="C18406" s="1" t="str">
        <f aca="false">IF(H18406="",F18406,H18406)</f>
        <v>ledeaux solar, llc csg</v>
      </c>
      <c r="F18406" s="5"/>
      <c r="G18406" s="1" t="n">
        <v>63572</v>
      </c>
      <c r="H18406" s="1" t="s">
        <v>23568</v>
      </c>
      <c r="I18406" s="1" t="n">
        <v>63281</v>
      </c>
      <c r="J18406" s="1" t="s">
        <v>23559</v>
      </c>
      <c r="K18406" s="1" t="s">
        <v>23342</v>
      </c>
    </row>
    <row r="18407" customFormat="false" ht="15" hidden="false" customHeight="true" outlineLevel="0" collapsed="false">
      <c r="A18407" s="1" t="n">
        <f aca="false">IF(IFERROR((MATCH(G18407,$G$1:$G$17719,0)),0),INDEX($A$1:$A$17719,MATCH(G18407,$G$1:$G$17719,0)),MAX($A$2:$A18406)+1)</f>
        <v>14198</v>
      </c>
      <c r="B18407" s="1" t="e">
        <f aca="false">IF(COUNTIF($G$1:$G$17719,G18407&gt;0),0,INDEX($A$1:$A$17719,MATCH(G18407,$G$1:$G$17719,0)))</f>
        <v>#N/A</v>
      </c>
      <c r="C18407" s="1" t="str">
        <f aca="false">IF(H18407="",F18407,H18407)</f>
        <v>cohasse solar, llc csg</v>
      </c>
      <c r="F18407" s="5"/>
      <c r="G18407" s="1" t="n">
        <v>63573</v>
      </c>
      <c r="H18407" s="1" t="s">
        <v>23569</v>
      </c>
      <c r="I18407" s="1" t="n">
        <v>63281</v>
      </c>
      <c r="J18407" s="1" t="s">
        <v>23559</v>
      </c>
      <c r="K18407" s="1" t="s">
        <v>23342</v>
      </c>
    </row>
    <row r="18408" customFormat="false" ht="15" hidden="false" customHeight="true" outlineLevel="0" collapsed="false">
      <c r="A18408" s="1" t="n">
        <f aca="false">IF(IFERROR((MATCH(G18408,$G$1:$G$17719,0)),0),INDEX($A$1:$A$17719,MATCH(G18408,$G$1:$G$17719,0)),MAX($A$2:$A18407)+1)</f>
        <v>14199</v>
      </c>
      <c r="B18408" s="1" t="e">
        <f aca="false">IF(COUNTIF($G$1:$G$17719,G18408&gt;0),0,INDEX($A$1:$A$17719,MATCH(G18408,$G$1:$G$17719,0)))</f>
        <v>#N/A</v>
      </c>
      <c r="C18408" s="1" t="str">
        <f aca="false">IF(H18408="",F18408,H18408)</f>
        <v>thunderbird generator (tbird)</v>
      </c>
      <c r="F18408" s="5"/>
      <c r="G18408" s="1" t="n">
        <v>63575</v>
      </c>
      <c r="H18408" s="1" t="s">
        <v>23570</v>
      </c>
      <c r="I18408" s="1" t="n">
        <v>63286</v>
      </c>
      <c r="J18408" s="1" t="s">
        <v>23571</v>
      </c>
      <c r="K18408" s="1" t="s">
        <v>23342</v>
      </c>
    </row>
    <row r="18409" customFormat="false" ht="15" hidden="false" customHeight="true" outlineLevel="0" collapsed="false">
      <c r="A18409" s="1" t="n">
        <f aca="false">IF(IFERROR((MATCH(G18409,$G$1:$G$17719,0)),0),INDEX($A$1:$A$17719,MATCH(G18409,$G$1:$G$17719,0)),MAX($A$2:$A18408)+1)</f>
        <v>14200</v>
      </c>
      <c r="B18409" s="1" t="e">
        <f aca="false">IF(COUNTIF($G$1:$G$17719,G18409&gt;0),0,INDEX($A$1:$A$17719,MATCH(G18409,$G$1:$G$17719,0)))</f>
        <v>#N/A</v>
      </c>
      <c r="C18409" s="1" t="str">
        <f aca="false">IF(H18409="",F18409,H18409)</f>
        <v>fastsun 4</v>
      </c>
      <c r="F18409" s="5"/>
      <c r="G18409" s="1" t="n">
        <v>63576</v>
      </c>
      <c r="H18409" s="1" t="s">
        <v>23572</v>
      </c>
      <c r="I18409" s="1" t="n">
        <v>60281</v>
      </c>
      <c r="J18409" s="1" t="s">
        <v>21149</v>
      </c>
      <c r="K18409" s="1" t="s">
        <v>23342</v>
      </c>
    </row>
    <row r="18410" customFormat="false" ht="15" hidden="false" customHeight="true" outlineLevel="0" collapsed="false">
      <c r="A18410" s="1" t="n">
        <f aca="false">IF(IFERROR((MATCH(G18410,$G$1:$G$17719,0)),0),INDEX($A$1:$A$17719,MATCH(G18410,$G$1:$G$17719,0)),MAX($A$2:$A18409)+1)</f>
        <v>14201</v>
      </c>
      <c r="B18410" s="1" t="e">
        <f aca="false">IF(COUNTIF($G$1:$G$17719,G18410&gt;0),0,INDEX($A$1:$A$17719,MATCH(G18410,$G$1:$G$17719,0)))</f>
        <v>#N/A</v>
      </c>
      <c r="C18410" s="1" t="str">
        <f aca="false">IF(H18410="",F18410,H18410)</f>
        <v>fastsun 21</v>
      </c>
      <c r="F18410" s="5"/>
      <c r="G18410" s="1" t="n">
        <v>63577</v>
      </c>
      <c r="H18410" s="1" t="s">
        <v>23573</v>
      </c>
      <c r="I18410" s="1" t="n">
        <v>60281</v>
      </c>
      <c r="J18410" s="1" t="s">
        <v>21149</v>
      </c>
      <c r="K18410" s="1" t="s">
        <v>23342</v>
      </c>
    </row>
    <row r="18411" customFormat="false" ht="15" hidden="false" customHeight="true" outlineLevel="0" collapsed="false">
      <c r="A18411" s="1" t="n">
        <f aca="false">IF(IFERROR((MATCH(G18411,$G$1:$G$17719,0)),0),INDEX($A$1:$A$17719,MATCH(G18411,$G$1:$G$17719,0)),MAX($A$2:$A18410)+1)</f>
        <v>14202</v>
      </c>
      <c r="B18411" s="1" t="e">
        <f aca="false">IF(COUNTIF($G$1:$G$17719,G18411&gt;0),0,INDEX($A$1:$A$17719,MATCH(G18411,$G$1:$G$17719,0)))</f>
        <v>#N/A</v>
      </c>
      <c r="C18411" s="1" t="str">
        <f aca="false">IF(H18411="",F18411,H18411)</f>
        <v>nyph - lawrence</v>
      </c>
      <c r="F18411" s="5"/>
      <c r="G18411" s="1" t="n">
        <v>63580</v>
      </c>
      <c r="H18411" s="1" t="s">
        <v>23574</v>
      </c>
      <c r="I18411" s="1" t="n">
        <v>63291</v>
      </c>
      <c r="J18411" s="1" t="s">
        <v>23574</v>
      </c>
      <c r="K18411" s="1" t="s">
        <v>23342</v>
      </c>
    </row>
    <row r="18412" customFormat="false" ht="15" hidden="false" customHeight="true" outlineLevel="0" collapsed="false">
      <c r="A18412" s="1" t="n">
        <f aca="false">IF(IFERROR((MATCH(G18412,$G$1:$G$17719,0)),0),INDEX($A$1:$A$17719,MATCH(G18412,$G$1:$G$17719,0)),MAX($A$2:$A18411)+1)</f>
        <v>14203</v>
      </c>
      <c r="B18412" s="1" t="e">
        <f aca="false">IF(COUNTIF($G$1:$G$17719,G18412&gt;0),0,INDEX($A$1:$A$17719,MATCH(G18412,$G$1:$G$17719,0)))</f>
        <v>#N/A</v>
      </c>
      <c r="C18412" s="1" t="str">
        <f aca="false">IF(H18412="",F18412,H18412)</f>
        <v>sr kersey ii</v>
      </c>
      <c r="F18412" s="5"/>
      <c r="G18412" s="1" t="n">
        <v>63586</v>
      </c>
      <c r="H18412" s="1" t="s">
        <v>23575</v>
      </c>
      <c r="I18412" s="1" t="n">
        <v>63282</v>
      </c>
      <c r="J18412" s="1" t="s">
        <v>23576</v>
      </c>
      <c r="K18412" s="1" t="s">
        <v>23342</v>
      </c>
    </row>
    <row r="18413" customFormat="false" ht="15" hidden="false" customHeight="true" outlineLevel="0" collapsed="false">
      <c r="A18413" s="1" t="n">
        <f aca="false">IF(IFERROR((MATCH(G18413,$G$1:$G$17719,0)),0),INDEX($A$1:$A$17719,MATCH(G18413,$G$1:$G$17719,0)),MAX($A$2:$A18412)+1)</f>
        <v>14204</v>
      </c>
      <c r="B18413" s="1" t="e">
        <f aca="false">IF(COUNTIF($G$1:$G$17719,G18413&gt;0),0,INDEX($A$1:$A$17719,MATCH(G18413,$G$1:$G$17719,0)))</f>
        <v>#N/A</v>
      </c>
      <c r="C18413" s="1" t="str">
        <f aca="false">IF(H18413="",F18413,H18413)</f>
        <v>palombo b solar, llc csg</v>
      </c>
      <c r="F18413" s="5"/>
      <c r="G18413" s="1" t="n">
        <v>63589</v>
      </c>
      <c r="H18413" s="1" t="s">
        <v>23577</v>
      </c>
      <c r="I18413" s="1" t="n">
        <v>63281</v>
      </c>
      <c r="J18413" s="1" t="s">
        <v>23559</v>
      </c>
      <c r="K18413" s="1" t="s">
        <v>23342</v>
      </c>
    </row>
    <row r="18414" customFormat="false" ht="15" hidden="false" customHeight="true" outlineLevel="0" collapsed="false">
      <c r="A18414" s="1" t="n">
        <f aca="false">IF(IFERROR((MATCH(G18414,$G$1:$G$17719,0)),0),INDEX($A$1:$A$17719,MATCH(G18414,$G$1:$G$17719,0)),MAX($A$2:$A18413)+1)</f>
        <v>14205</v>
      </c>
      <c r="B18414" s="1" t="e">
        <f aca="false">IF(COUNTIF($G$1:$G$17719,G18414&gt;0),0,INDEX($A$1:$A$17719,MATCH(G18414,$G$1:$G$17719,0)))</f>
        <v>#N/A</v>
      </c>
      <c r="C18414" s="1" t="str">
        <f aca="false">IF(H18414="",F18414,H18414)</f>
        <v>brooten csg1, llc</v>
      </c>
      <c r="F18414" s="5"/>
      <c r="G18414" s="1" t="n">
        <v>63593</v>
      </c>
      <c r="H18414" s="1" t="s">
        <v>23578</v>
      </c>
      <c r="I18414" s="1" t="n">
        <v>63295</v>
      </c>
      <c r="J18414" s="1" t="s">
        <v>23579</v>
      </c>
      <c r="K18414" s="1" t="s">
        <v>23342</v>
      </c>
    </row>
    <row r="18415" customFormat="false" ht="15" hidden="false" customHeight="true" outlineLevel="0" collapsed="false">
      <c r="A18415" s="1" t="n">
        <f aca="false">IF(IFERROR((MATCH(G18415,$G$1:$G$17719,0)),0),INDEX($A$1:$A$17719,MATCH(G18415,$G$1:$G$17719,0)),MAX($A$2:$A18414)+1)</f>
        <v>14206</v>
      </c>
      <c r="B18415" s="1" t="e">
        <f aca="false">IF(COUNTIF($G$1:$G$17719,G18415&gt;0),0,INDEX($A$1:$A$17719,MATCH(G18415,$G$1:$G$17719,0)))</f>
        <v>#N/A</v>
      </c>
      <c r="C18415" s="1" t="str">
        <f aca="false">IF(H18415="",F18415,H18415)</f>
        <v>buffalo lake csg1, llc</v>
      </c>
      <c r="F18415" s="5"/>
      <c r="G18415" s="1" t="n">
        <v>63594</v>
      </c>
      <c r="H18415" s="1" t="s">
        <v>23580</v>
      </c>
      <c r="I18415" s="1" t="n">
        <v>63296</v>
      </c>
      <c r="J18415" s="1" t="s">
        <v>23581</v>
      </c>
      <c r="K18415" s="1" t="s">
        <v>23342</v>
      </c>
    </row>
    <row r="18416" customFormat="false" ht="15" hidden="false" customHeight="true" outlineLevel="0" collapsed="false">
      <c r="A18416" s="1" t="n">
        <f aca="false">IF(IFERROR((MATCH(G18416,$G$1:$G$17719,0)),0),INDEX($A$1:$A$17719,MATCH(G18416,$G$1:$G$17719,0)),MAX($A$2:$A18415)+1)</f>
        <v>14207</v>
      </c>
      <c r="B18416" s="1" t="e">
        <f aca="false">IF(COUNTIF($G$1:$G$17719,G18416&gt;0),0,INDEX($A$1:$A$17719,MATCH(G18416,$G$1:$G$17719,0)))</f>
        <v>#N/A</v>
      </c>
      <c r="C18416" s="1" t="str">
        <f aca="false">IF(H18416="",F18416,H18416)</f>
        <v>lowry csg2, llc</v>
      </c>
      <c r="F18416" s="5"/>
      <c r="G18416" s="1" t="n">
        <v>63595</v>
      </c>
      <c r="H18416" s="1" t="s">
        <v>23582</v>
      </c>
      <c r="I18416" s="1" t="n">
        <v>63300</v>
      </c>
      <c r="J18416" s="1" t="s">
        <v>23583</v>
      </c>
      <c r="K18416" s="1" t="s">
        <v>23342</v>
      </c>
    </row>
    <row r="18417" customFormat="false" ht="15" hidden="false" customHeight="true" outlineLevel="0" collapsed="false">
      <c r="A18417" s="1" t="n">
        <f aca="false">IF(IFERROR((MATCH(G18417,$G$1:$G$17719,0)),0),INDEX($A$1:$A$17719,MATCH(G18417,$G$1:$G$17719,0)),MAX($A$2:$A18416)+1)</f>
        <v>14208</v>
      </c>
      <c r="B18417" s="1" t="e">
        <f aca="false">IF(COUNTIF($G$1:$G$17719,G18417&gt;0),0,INDEX($A$1:$A$17719,MATCH(G18417,$G$1:$G$17719,0)))</f>
        <v>#N/A</v>
      </c>
      <c r="C18417" s="1" t="str">
        <f aca="false">IF(H18417="",F18417,H18417)</f>
        <v>paynesville csg1, llc</v>
      </c>
      <c r="F18417" s="5"/>
      <c r="G18417" s="1" t="n">
        <v>63596</v>
      </c>
      <c r="H18417" s="1" t="s">
        <v>23584</v>
      </c>
      <c r="I18417" s="1" t="n">
        <v>63301</v>
      </c>
      <c r="J18417" s="1" t="s">
        <v>23585</v>
      </c>
      <c r="K18417" s="1" t="s">
        <v>23342</v>
      </c>
    </row>
    <row r="18418" customFormat="false" ht="15" hidden="false" customHeight="true" outlineLevel="0" collapsed="false">
      <c r="A18418" s="1" t="n">
        <f aca="false">IF(IFERROR((MATCH(G18418,$G$1:$G$17719,0)),0),INDEX($A$1:$A$17719,MATCH(G18418,$G$1:$G$17719,0)),MAX($A$2:$A18417)+1)</f>
        <v>14209</v>
      </c>
      <c r="B18418" s="1" t="e">
        <f aca="false">IF(COUNTIF($G$1:$G$17719,G18418&gt;0),0,INDEX($A$1:$A$17719,MATCH(G18418,$G$1:$G$17719,0)))</f>
        <v>#N/A</v>
      </c>
      <c r="C18418" s="1" t="str">
        <f aca="false">IF(H18418="",F18418,H18418)</f>
        <v>plato csg1, llc</v>
      </c>
      <c r="F18418" s="5"/>
      <c r="G18418" s="1" t="n">
        <v>63597</v>
      </c>
      <c r="H18418" s="1" t="s">
        <v>23586</v>
      </c>
      <c r="I18418" s="1" t="n">
        <v>63302</v>
      </c>
      <c r="J18418" s="1" t="s">
        <v>23587</v>
      </c>
      <c r="K18418" s="1" t="s">
        <v>23342</v>
      </c>
    </row>
    <row r="18419" customFormat="false" ht="15" hidden="false" customHeight="true" outlineLevel="0" collapsed="false">
      <c r="A18419" s="1" t="n">
        <f aca="false">IF(IFERROR((MATCH(G18419,$G$1:$G$17719,0)),0),INDEX($A$1:$A$17719,MATCH(G18419,$G$1:$G$17719,0)),MAX($A$2:$A18418)+1)</f>
        <v>14210</v>
      </c>
      <c r="B18419" s="1" t="e">
        <f aca="false">IF(COUNTIF($G$1:$G$17719,G18419&gt;0),0,INDEX($A$1:$A$17719,MATCH(G18419,$G$1:$G$17719,0)))</f>
        <v>#N/A</v>
      </c>
      <c r="C18419" s="1" t="str">
        <f aca="false">IF(H18419="",F18419,H18419)</f>
        <v>sacred heart csg1, llc</v>
      </c>
      <c r="F18419" s="5"/>
      <c r="G18419" s="1" t="n">
        <v>63598</v>
      </c>
      <c r="H18419" s="1" t="s">
        <v>23588</v>
      </c>
      <c r="I18419" s="1" t="n">
        <v>63303</v>
      </c>
      <c r="J18419" s="1" t="s">
        <v>23589</v>
      </c>
      <c r="K18419" s="1" t="s">
        <v>23342</v>
      </c>
    </row>
    <row r="18420" customFormat="false" ht="15" hidden="false" customHeight="true" outlineLevel="0" collapsed="false">
      <c r="A18420" s="1" t="n">
        <f aca="false">IF(IFERROR((MATCH(G18420,$G$1:$G$17719,0)),0),INDEX($A$1:$A$17719,MATCH(G18420,$G$1:$G$17719,0)),MAX($A$2:$A18419)+1)</f>
        <v>14211</v>
      </c>
      <c r="B18420" s="1" t="e">
        <f aca="false">IF(COUNTIF($G$1:$G$17719,G18420&gt;0),0,INDEX($A$1:$A$17719,MATCH(G18420,$G$1:$G$17719,0)))</f>
        <v>#N/A</v>
      </c>
      <c r="C18420" s="1" t="str">
        <f aca="false">IF(H18420="",F18420,H18420)</f>
        <v>stewart csg1, llc</v>
      </c>
      <c r="F18420" s="5"/>
      <c r="G18420" s="1" t="n">
        <v>63599</v>
      </c>
      <c r="H18420" s="1" t="s">
        <v>23590</v>
      </c>
      <c r="I18420" s="1" t="n">
        <v>63304</v>
      </c>
      <c r="J18420" s="1" t="s">
        <v>23591</v>
      </c>
      <c r="K18420" s="1" t="s">
        <v>23342</v>
      </c>
    </row>
    <row r="18421" customFormat="false" ht="15" hidden="false" customHeight="true" outlineLevel="0" collapsed="false">
      <c r="A18421" s="1" t="n">
        <f aca="false">IF(IFERROR((MATCH(G18421,$G$1:$G$17719,0)),0),INDEX($A$1:$A$17719,MATCH(G18421,$G$1:$G$17719,0)),MAX($A$2:$A18420)+1)</f>
        <v>14212</v>
      </c>
      <c r="B18421" s="1" t="e">
        <f aca="false">IF(COUNTIF($G$1:$G$17719,G18421&gt;0),0,INDEX($A$1:$A$17719,MATCH(G18421,$G$1:$G$17719,0)))</f>
        <v>#N/A</v>
      </c>
      <c r="C18421" s="1" t="str">
        <f aca="false">IF(H18421="",F18421,H18421)</f>
        <v>extreme san ignacio</v>
      </c>
      <c r="F18421" s="5"/>
      <c r="G18421" s="1" t="n">
        <v>63604</v>
      </c>
      <c r="H18421" s="1" t="s">
        <v>23592</v>
      </c>
      <c r="I18421" s="1" t="n">
        <v>57128</v>
      </c>
      <c r="J18421" s="1" t="s">
        <v>21624</v>
      </c>
      <c r="K18421" s="1" t="s">
        <v>23342</v>
      </c>
    </row>
    <row r="18422" customFormat="false" ht="15" hidden="false" customHeight="true" outlineLevel="0" collapsed="false">
      <c r="A18422" s="1" t="n">
        <f aca="false">IF(IFERROR((MATCH(G18422,$G$1:$G$17719,0)),0),INDEX($A$1:$A$17719,MATCH(G18422,$G$1:$G$17719,0)),MAX($A$2:$A18421)+1)</f>
        <v>14213</v>
      </c>
      <c r="B18422" s="1" t="e">
        <f aca="false">IF(COUNTIF($G$1:$G$17719,G18422&gt;0),0,INDEX($A$1:$A$17719,MATCH(G18422,$G$1:$G$17719,0)))</f>
        <v>#N/A</v>
      </c>
      <c r="C18422" s="1" t="str">
        <f aca="false">IF(H18422="",F18422,H18422)</f>
        <v>att ventura blvd</v>
      </c>
      <c r="F18422" s="5"/>
      <c r="G18422" s="1" t="n">
        <v>63606</v>
      </c>
      <c r="H18422" s="1" t="s">
        <v>23593</v>
      </c>
      <c r="I18422" s="1" t="n">
        <v>57128</v>
      </c>
      <c r="J18422" s="1" t="s">
        <v>21624</v>
      </c>
      <c r="K18422" s="1" t="s">
        <v>23342</v>
      </c>
    </row>
    <row r="18423" customFormat="false" ht="15" hidden="false" customHeight="true" outlineLevel="0" collapsed="false">
      <c r="A18423" s="1" t="n">
        <f aca="false">IF(IFERROR((MATCH(G18423,$G$1:$G$17719,0)),0),INDEX($A$1:$A$17719,MATCH(G18423,$G$1:$G$17719,0)),MAX($A$2:$A18422)+1)</f>
        <v>14214</v>
      </c>
      <c r="B18423" s="1" t="e">
        <f aca="false">IF(COUNTIF($G$1:$G$17719,G18423&gt;0),0,INDEX($A$1:$A$17719,MATCH(G18423,$G$1:$G$17719,0)))</f>
        <v>#N/A</v>
      </c>
      <c r="C18423" s="1" t="str">
        <f aca="false">IF(H18423="",F18423,H18423)</f>
        <v>dats</v>
      </c>
      <c r="F18423" s="5"/>
      <c r="G18423" s="1" t="n">
        <v>63612</v>
      </c>
      <c r="H18423" s="1" t="s">
        <v>23594</v>
      </c>
      <c r="I18423" s="1" t="n">
        <v>61344</v>
      </c>
      <c r="J18423" s="1" t="s">
        <v>23595</v>
      </c>
      <c r="K18423" s="1" t="s">
        <v>23342</v>
      </c>
    </row>
    <row r="18424" customFormat="false" ht="15" hidden="false" customHeight="true" outlineLevel="0" collapsed="false">
      <c r="A18424" s="1" t="n">
        <f aca="false">IF(IFERROR((MATCH(G18424,$G$1:$G$17719,0)),0),INDEX($A$1:$A$17719,MATCH(G18424,$G$1:$G$17719,0)),MAX($A$2:$A18423)+1)</f>
        <v>14215</v>
      </c>
      <c r="B18424" s="1" t="e">
        <f aca="false">IF(COUNTIF($G$1:$G$17719,G18424&gt;0),0,INDEX($A$1:$A$17719,MATCH(G18424,$G$1:$G$17719,0)))</f>
        <v>#N/A</v>
      </c>
      <c r="C18424" s="1" t="str">
        <f aca="false">IF(H18424="",F18424,H18424)</f>
        <v>lawrp</v>
      </c>
      <c r="F18424" s="5"/>
      <c r="G18424" s="1" t="n">
        <v>63614</v>
      </c>
      <c r="H18424" s="1" t="s">
        <v>23596</v>
      </c>
      <c r="I18424" s="1" t="n">
        <v>61344</v>
      </c>
      <c r="J18424" s="1" t="s">
        <v>23595</v>
      </c>
      <c r="K18424" s="1" t="s">
        <v>23342</v>
      </c>
    </row>
    <row r="18425" customFormat="false" ht="15" hidden="false" customHeight="true" outlineLevel="0" collapsed="false">
      <c r="A18425" s="1" t="n">
        <f aca="false">IF(IFERROR((MATCH(G18425,$G$1:$G$17719,0)),0),INDEX($A$1:$A$17719,MATCH(G18425,$G$1:$G$17719,0)),MAX($A$2:$A18424)+1)</f>
        <v>14216</v>
      </c>
      <c r="B18425" s="1" t="e">
        <f aca="false">IF(COUNTIF($G$1:$G$17719,G18425&gt;0),0,INDEX($A$1:$A$17719,MATCH(G18425,$G$1:$G$17719,0)))</f>
        <v>#N/A</v>
      </c>
      <c r="C18425" s="1" t="str">
        <f aca="false">IF(H18425="",F18425,H18425)</f>
        <v>uss grandpa solar</v>
      </c>
      <c r="F18425" s="5"/>
      <c r="G18425" s="1" t="n">
        <v>63619</v>
      </c>
      <c r="H18425" s="1" t="s">
        <v>23597</v>
      </c>
      <c r="I18425" s="1" t="n">
        <v>63327</v>
      </c>
      <c r="J18425" s="1" t="s">
        <v>23597</v>
      </c>
      <c r="K18425" s="1" t="s">
        <v>23342</v>
      </c>
    </row>
    <row r="18426" customFormat="false" ht="15" hidden="false" customHeight="true" outlineLevel="0" collapsed="false">
      <c r="A18426" s="1" t="n">
        <f aca="false">IF(IFERROR((MATCH(G18426,$G$1:$G$17719,0)),0),INDEX($A$1:$A$17719,MATCH(G18426,$G$1:$G$17719,0)),MAX($A$2:$A18425)+1)</f>
        <v>14217</v>
      </c>
      <c r="B18426" s="1" t="e">
        <f aca="false">IF(COUNTIF($G$1:$G$17719,G18426&gt;0),0,INDEX($A$1:$A$17719,MATCH(G18426,$G$1:$G$17719,0)))</f>
        <v>#N/A</v>
      </c>
      <c r="C18426" s="1" t="str">
        <f aca="false">IF(H18426="",F18426,H18426)</f>
        <v>hydra community solar garden, llc (csg)</v>
      </c>
      <c r="F18426" s="5"/>
      <c r="G18426" s="1" t="n">
        <v>63629</v>
      </c>
      <c r="H18426" s="1" t="s">
        <v>23598</v>
      </c>
      <c r="I18426" s="1" t="n">
        <v>62759</v>
      </c>
      <c r="J18426" s="1" t="s">
        <v>22968</v>
      </c>
      <c r="K18426" s="1" t="s">
        <v>23342</v>
      </c>
    </row>
    <row r="18427" customFormat="false" ht="15" hidden="false" customHeight="true" outlineLevel="0" collapsed="false">
      <c r="A18427" s="1" t="n">
        <f aca="false">IF(IFERROR((MATCH(G18427,$G$1:$G$17719,0)),0),INDEX($A$1:$A$17719,MATCH(G18427,$G$1:$G$17719,0)),MAX($A$2:$A18426)+1)</f>
        <v>14218</v>
      </c>
      <c r="B18427" s="1" t="e">
        <f aca="false">IF(COUNTIF($G$1:$G$17719,G18427&gt;0),0,INDEX($A$1:$A$17719,MATCH(G18427,$G$1:$G$17719,0)))</f>
        <v>#N/A</v>
      </c>
      <c r="C18427" s="1" t="str">
        <f aca="false">IF(H18427="",F18427,H18427)</f>
        <v>nhh004 winthrop fuel cell</v>
      </c>
      <c r="F18427" s="5"/>
      <c r="G18427" s="1" t="n">
        <v>63649</v>
      </c>
      <c r="H18427" s="1" t="s">
        <v>23599</v>
      </c>
      <c r="I18427" s="1" t="n">
        <v>62150</v>
      </c>
      <c r="J18427" s="1" t="s">
        <v>23258</v>
      </c>
      <c r="K18427" s="1" t="s">
        <v>23342</v>
      </c>
    </row>
    <row r="18428" customFormat="false" ht="15" hidden="false" customHeight="true" outlineLevel="0" collapsed="false">
      <c r="A18428" s="1" t="n">
        <f aca="false">IF(IFERROR((MATCH(G18428,$G$1:$G$17719,0)),0),INDEX($A$1:$A$17719,MATCH(G18428,$G$1:$G$17719,0)),MAX($A$2:$A18427)+1)</f>
        <v>14219</v>
      </c>
      <c r="B18428" s="1" t="e">
        <f aca="false">IF(COUNTIF($G$1:$G$17719,G18428&gt;0),0,INDEX($A$1:$A$17719,MATCH(G18428,$G$1:$G$17719,0)))</f>
        <v>#N/A</v>
      </c>
      <c r="C18428" s="1" t="str">
        <f aca="false">IF(H18428="",F18428,H18428)</f>
        <v>flodquist community solar llc</v>
      </c>
      <c r="F18428" s="5"/>
      <c r="G18428" s="1" t="n">
        <v>63650</v>
      </c>
      <c r="H18428" s="1" t="s">
        <v>23600</v>
      </c>
      <c r="I18428" s="1" t="n">
        <v>63345</v>
      </c>
      <c r="J18428" s="1" t="s">
        <v>23600</v>
      </c>
      <c r="K18428" s="1" t="s">
        <v>23342</v>
      </c>
    </row>
    <row r="18429" customFormat="false" ht="15" hidden="false" customHeight="true" outlineLevel="0" collapsed="false">
      <c r="A18429" s="1" t="n">
        <f aca="false">IF(IFERROR((MATCH(G18429,$G$1:$G$17719,0)),0),INDEX($A$1:$A$17719,MATCH(G18429,$G$1:$G$17719,0)),MAX($A$2:$A18428)+1)</f>
        <v>14220</v>
      </c>
      <c r="B18429" s="1" t="e">
        <f aca="false">IF(COUNTIF($G$1:$G$17719,G18429&gt;0),0,INDEX($A$1:$A$17719,MATCH(G18429,$G$1:$G$17719,0)))</f>
        <v>#N/A</v>
      </c>
      <c r="C18429" s="1" t="str">
        <f aca="false">IF(H18429="",F18429,H18429)</f>
        <v>siems solar project</v>
      </c>
      <c r="F18429" s="5"/>
      <c r="G18429" s="1" t="n">
        <v>63657</v>
      </c>
      <c r="H18429" s="1" t="s">
        <v>23601</v>
      </c>
      <c r="I18429" s="1" t="n">
        <v>63365</v>
      </c>
      <c r="J18429" s="1" t="s">
        <v>23602</v>
      </c>
      <c r="K18429" s="1" t="s">
        <v>23342</v>
      </c>
    </row>
    <row r="18430" customFormat="false" ht="15" hidden="false" customHeight="true" outlineLevel="0" collapsed="false">
      <c r="A18430" s="1" t="n">
        <f aca="false">IF(IFERROR((MATCH(G18430,$G$1:$G$17719,0)),0),INDEX($A$1:$A$17719,MATCH(G18430,$G$1:$G$17719,0)),MAX($A$2:$A18429)+1)</f>
        <v>14221</v>
      </c>
      <c r="B18430" s="1" t="e">
        <f aca="false">IF(COUNTIF($G$1:$G$17719,G18430&gt;0),0,INDEX($A$1:$A$17719,MATCH(G18430,$G$1:$G$17719,0)))</f>
        <v>#N/A</v>
      </c>
      <c r="C18430" s="1" t="str">
        <f aca="false">IF(H18430="",F18430,H18430)</f>
        <v>schueler community solar</v>
      </c>
      <c r="F18430" s="5"/>
      <c r="G18430" s="1" t="n">
        <v>63658</v>
      </c>
      <c r="H18430" s="1" t="s">
        <v>23603</v>
      </c>
      <c r="I18430" s="1" t="n">
        <v>63366</v>
      </c>
      <c r="J18430" s="1" t="s">
        <v>23604</v>
      </c>
      <c r="K18430" s="1" t="s">
        <v>23342</v>
      </c>
    </row>
    <row r="18431" customFormat="false" ht="15" hidden="false" customHeight="true" outlineLevel="0" collapsed="false">
      <c r="A18431" s="1" t="n">
        <f aca="false">IF(IFERROR((MATCH(G18431,$G$1:$G$17719,0)),0),INDEX($A$1:$A$17719,MATCH(G18431,$G$1:$G$17719,0)),MAX($A$2:$A18430)+1)</f>
        <v>14222</v>
      </c>
      <c r="B18431" s="1" t="e">
        <f aca="false">IF(COUNTIF($G$1:$G$17719,G18431&gt;0),0,INDEX($A$1:$A$17719,MATCH(G18431,$G$1:$G$17719,0)))</f>
        <v>#N/A</v>
      </c>
      <c r="C18431" s="1" t="str">
        <f aca="false">IF(H18431="",F18431,H18431)</f>
        <v>paulson community (csg)</v>
      </c>
      <c r="F18431" s="5"/>
      <c r="G18431" s="1" t="n">
        <v>63678</v>
      </c>
      <c r="H18431" s="1" t="s">
        <v>23605</v>
      </c>
      <c r="I18431" s="1" t="n">
        <v>63397</v>
      </c>
      <c r="J18431" s="1" t="s">
        <v>23606</v>
      </c>
      <c r="K18431" s="1" t="s">
        <v>23342</v>
      </c>
    </row>
    <row r="18432" customFormat="false" ht="15" hidden="false" customHeight="true" outlineLevel="0" collapsed="false">
      <c r="A18432" s="1" t="n">
        <f aca="false">IF(IFERROR((MATCH(G18432,$G$1:$G$17719,0)),0),INDEX($A$1:$A$17719,MATCH(G18432,$G$1:$G$17719,0)),MAX($A$2:$A18431)+1)</f>
        <v>14223</v>
      </c>
      <c r="B18432" s="1" t="e">
        <f aca="false">IF(COUNTIF($G$1:$G$17719,G18432&gt;0),0,INDEX($A$1:$A$17719,MATCH(G18432,$G$1:$G$17719,0)))</f>
        <v>#N/A</v>
      </c>
      <c r="C18432" s="1" t="str">
        <f aca="false">IF(H18432="",F18432,H18432)</f>
        <v>laurel village (csg)</v>
      </c>
      <c r="F18432" s="5"/>
      <c r="G18432" s="1" t="n">
        <v>63679</v>
      </c>
      <c r="H18432" s="1" t="s">
        <v>23607</v>
      </c>
      <c r="I18432" s="1" t="n">
        <v>63398</v>
      </c>
      <c r="J18432" s="1" t="s">
        <v>23608</v>
      </c>
      <c r="K18432" s="1" t="s">
        <v>23342</v>
      </c>
    </row>
    <row r="18433" customFormat="false" ht="15" hidden="false" customHeight="true" outlineLevel="0" collapsed="false">
      <c r="A18433" s="1" t="n">
        <f aca="false">IF(IFERROR((MATCH(G18433,$G$1:$G$17719,0)),0),INDEX($A$1:$A$17719,MATCH(G18433,$G$1:$G$17719,0)),MAX($A$2:$A18432)+1)</f>
        <v>14224</v>
      </c>
      <c r="B18433" s="1" t="e">
        <f aca="false">IF(COUNTIF($G$1:$G$17719,G18433&gt;0),0,INDEX($A$1:$A$17719,MATCH(G18433,$G$1:$G$17719,0)))</f>
        <v>#N/A</v>
      </c>
      <c r="C18433" s="1" t="str">
        <f aca="false">IF(H18433="",F18433,H18433)</f>
        <v>hertzberg community (csg)</v>
      </c>
      <c r="F18433" s="5"/>
      <c r="G18433" s="1" t="n">
        <v>63680</v>
      </c>
      <c r="H18433" s="1" t="s">
        <v>23609</v>
      </c>
      <c r="I18433" s="1" t="n">
        <v>63399</v>
      </c>
      <c r="J18433" s="1" t="s">
        <v>23610</v>
      </c>
      <c r="K18433" s="1" t="s">
        <v>23342</v>
      </c>
    </row>
    <row r="18434" customFormat="false" ht="15" hidden="false" customHeight="true" outlineLevel="0" collapsed="false">
      <c r="A18434" s="1" t="n">
        <f aca="false">IF(IFERROR((MATCH(G18434,$G$1:$G$17719,0)),0),INDEX($A$1:$A$17719,MATCH(G18434,$G$1:$G$17719,0)),MAX($A$2:$A18433)+1)</f>
        <v>14225</v>
      </c>
      <c r="B18434" s="1" t="e">
        <f aca="false">IF(COUNTIF($G$1:$G$17719,G18434&gt;0),0,INDEX($A$1:$A$17719,MATCH(G18434,$G$1:$G$17719,0)))</f>
        <v>#N/A</v>
      </c>
      <c r="C18434" s="1" t="str">
        <f aca="false">IF(H18434="",F18434,H18434)</f>
        <v>brenda luhman - csg</v>
      </c>
      <c r="F18434" s="5"/>
      <c r="G18434" s="1" t="n">
        <v>63682</v>
      </c>
      <c r="H18434" s="1" t="s">
        <v>23611</v>
      </c>
      <c r="I18434" s="1" t="n">
        <v>63380</v>
      </c>
      <c r="J18434" s="1" t="s">
        <v>23612</v>
      </c>
      <c r="K18434" s="1" t="s">
        <v>23342</v>
      </c>
    </row>
    <row r="18435" customFormat="false" ht="15" hidden="false" customHeight="true" outlineLevel="0" collapsed="false">
      <c r="A18435" s="1" t="n">
        <f aca="false">IF(IFERROR((MATCH(G18435,$G$1:$G$17719,0)),0),INDEX($A$1:$A$17719,MATCH(G18435,$G$1:$G$17719,0)),MAX($A$2:$A18434)+1)</f>
        <v>14226</v>
      </c>
      <c r="B18435" s="1" t="e">
        <f aca="false">IF(COUNTIF($G$1:$G$17719,G18435&gt;0),0,INDEX($A$1:$A$17719,MATCH(G18435,$G$1:$G$17719,0)))</f>
        <v>#N/A</v>
      </c>
      <c r="C18435" s="1" t="str">
        <f aca="false">IF(H18435="",F18435,H18435)</f>
        <v>carlson community (csg)</v>
      </c>
      <c r="F18435" s="5"/>
      <c r="G18435" s="1" t="n">
        <v>63683</v>
      </c>
      <c r="H18435" s="1" t="s">
        <v>23613</v>
      </c>
      <c r="I18435" s="1" t="n">
        <v>63381</v>
      </c>
      <c r="J18435" s="1" t="s">
        <v>23614</v>
      </c>
      <c r="K18435" s="1" t="s">
        <v>23342</v>
      </c>
    </row>
    <row r="18436" customFormat="false" ht="15" hidden="false" customHeight="true" outlineLevel="0" collapsed="false">
      <c r="A18436" s="1" t="n">
        <f aca="false">IF(IFERROR((MATCH(G18436,$G$1:$G$17719,0)),0),INDEX($A$1:$A$17719,MATCH(G18436,$G$1:$G$17719,0)),MAX($A$2:$A18435)+1)</f>
        <v>14227</v>
      </c>
      <c r="B18436" s="1" t="e">
        <f aca="false">IF(COUNTIF($G$1:$G$17719,G18436&gt;0),0,INDEX($A$1:$A$17719,MATCH(G18436,$G$1:$G$17719,0)))</f>
        <v>#N/A</v>
      </c>
      <c r="C18436" s="1" t="str">
        <f aca="false">IF(H18436="",F18436,H18436)</f>
        <v>hammer community (csg)</v>
      </c>
      <c r="F18436" s="5"/>
      <c r="G18436" s="1" t="n">
        <v>63684</v>
      </c>
      <c r="H18436" s="1" t="s">
        <v>23615</v>
      </c>
      <c r="I18436" s="1" t="n">
        <v>63400</v>
      </c>
      <c r="J18436" s="1" t="s">
        <v>23616</v>
      </c>
      <c r="K18436" s="1" t="s">
        <v>23342</v>
      </c>
    </row>
    <row r="18437" customFormat="false" ht="15" hidden="false" customHeight="true" outlineLevel="0" collapsed="false">
      <c r="A18437" s="1" t="n">
        <f aca="false">IF(IFERROR((MATCH(G18437,$G$1:$G$17719,0)),0),INDEX($A$1:$A$17719,MATCH(G18437,$G$1:$G$17719,0)),MAX($A$2:$A18436)+1)</f>
        <v>14228</v>
      </c>
      <c r="B18437" s="1" t="e">
        <f aca="false">IF(COUNTIF($G$1:$G$17719,G18437&gt;0),0,INDEX($A$1:$A$17719,MATCH(G18437,$G$1:$G$17719,0)))</f>
        <v>#N/A</v>
      </c>
      <c r="C18437" s="1" t="str">
        <f aca="false">IF(H18437="",F18437,H18437)</f>
        <v>cranberry solar</v>
      </c>
      <c r="F18437" s="5"/>
      <c r="G18437" s="1" t="n">
        <v>63697</v>
      </c>
      <c r="H18437" s="1" t="s">
        <v>23617</v>
      </c>
      <c r="I18437" s="1" t="n">
        <v>63409</v>
      </c>
      <c r="J18437" s="1" t="s">
        <v>23618</v>
      </c>
      <c r="K18437" s="1" t="s">
        <v>23342</v>
      </c>
    </row>
    <row r="18438" customFormat="false" ht="15" hidden="false" customHeight="true" outlineLevel="0" collapsed="false">
      <c r="A18438" s="1" t="n">
        <f aca="false">IF(IFERROR((MATCH(G18438,$G$1:$G$17719,0)),0),INDEX($A$1:$A$17719,MATCH(G18438,$G$1:$G$17719,0)),MAX($A$2:$A18437)+1)</f>
        <v>14229</v>
      </c>
      <c r="B18438" s="1" t="e">
        <f aca="false">IF(COUNTIF($G$1:$G$17719,G18438&gt;0),0,INDEX($A$1:$A$17719,MATCH(G18438,$G$1:$G$17719,0)))</f>
        <v>#N/A</v>
      </c>
      <c r="C18438" s="1" t="str">
        <f aca="false">IF(H18438="",F18438,H18438)</f>
        <v>hayfield solar i llc</v>
      </c>
      <c r="F18438" s="5"/>
      <c r="G18438" s="1" t="n">
        <v>63724</v>
      </c>
      <c r="H18438" s="1" t="s">
        <v>23619</v>
      </c>
      <c r="I18438" s="1" t="n">
        <v>60685</v>
      </c>
      <c r="J18438" s="1" t="s">
        <v>23620</v>
      </c>
      <c r="K18438" s="1" t="s">
        <v>23342</v>
      </c>
    </row>
    <row r="18439" customFormat="false" ht="15" hidden="false" customHeight="true" outlineLevel="0" collapsed="false">
      <c r="A18439" s="1" t="n">
        <f aca="false">IF(IFERROR((MATCH(G18439,$G$1:$G$17719,0)),0),INDEX($A$1:$A$17719,MATCH(G18439,$G$1:$G$17719,0)),MAX($A$2:$A18438)+1)</f>
        <v>14230</v>
      </c>
      <c r="B18439" s="1" t="e">
        <f aca="false">IF(COUNTIF($G$1:$G$17719,G18439&gt;0),0,INDEX($A$1:$A$17719,MATCH(G18439,$G$1:$G$17719,0)))</f>
        <v>#N/A</v>
      </c>
      <c r="C18439" s="1" t="str">
        <f aca="false">IF(H18439="",F18439,H18439)</f>
        <v>hayfield solar iii llc</v>
      </c>
      <c r="F18439" s="5"/>
      <c r="G18439" s="1" t="n">
        <v>63725</v>
      </c>
      <c r="H18439" s="1" t="s">
        <v>23621</v>
      </c>
      <c r="I18439" s="1" t="n">
        <v>60685</v>
      </c>
      <c r="J18439" s="1" t="s">
        <v>23620</v>
      </c>
      <c r="K18439" s="1" t="s">
        <v>23342</v>
      </c>
    </row>
    <row r="18440" customFormat="false" ht="15" hidden="false" customHeight="true" outlineLevel="0" collapsed="false">
      <c r="A18440" s="1" t="n">
        <f aca="false">IF(IFERROR((MATCH(G18440,$G$1:$G$17719,0)),0),INDEX($A$1:$A$17719,MATCH(G18440,$G$1:$G$17719,0)),MAX($A$2:$A18439)+1)</f>
        <v>14231</v>
      </c>
      <c r="B18440" s="1" t="e">
        <f aca="false">IF(COUNTIF($G$1:$G$17719,G18440&gt;0),0,INDEX($A$1:$A$17719,MATCH(G18440,$G$1:$G$17719,0)))</f>
        <v>#N/A</v>
      </c>
      <c r="C18440" s="1" t="str">
        <f aca="false">IF(H18440="",F18440,H18440)</f>
        <v>pipestone city solar llc</v>
      </c>
      <c r="F18440" s="5"/>
      <c r="G18440" s="1" t="n">
        <v>63726</v>
      </c>
      <c r="H18440" s="1" t="s">
        <v>23622</v>
      </c>
      <c r="I18440" s="1" t="n">
        <v>60685</v>
      </c>
      <c r="J18440" s="1" t="s">
        <v>23620</v>
      </c>
      <c r="K18440" s="1" t="s">
        <v>23342</v>
      </c>
    </row>
    <row r="18441" customFormat="false" ht="15" hidden="false" customHeight="true" outlineLevel="0" collapsed="false">
      <c r="A18441" s="1" t="n">
        <f aca="false">IF(IFERROR((MATCH(G18441,$G$1:$G$17719,0)),0),INDEX($A$1:$A$17719,MATCH(G18441,$G$1:$G$17719,0)),MAX($A$2:$A18440)+1)</f>
        <v>14232</v>
      </c>
      <c r="B18441" s="1" t="e">
        <f aca="false">IF(COUNTIF($G$1:$G$17719,G18441&gt;0),0,INDEX($A$1:$A$17719,MATCH(G18441,$G$1:$G$17719,0)))</f>
        <v>#N/A</v>
      </c>
      <c r="C18441" s="1" t="str">
        <f aca="false">IF(H18441="",F18441,H18441)</f>
        <v>uss bluff country solar</v>
      </c>
      <c r="F18441" s="5"/>
      <c r="G18441" s="1" t="n">
        <v>63741</v>
      </c>
      <c r="H18441" s="1" t="s">
        <v>23623</v>
      </c>
      <c r="I18441" s="1" t="n">
        <v>63433</v>
      </c>
      <c r="J18441" s="1" t="s">
        <v>23623</v>
      </c>
      <c r="K18441" s="1" t="s">
        <v>23342</v>
      </c>
    </row>
    <row r="18442" customFormat="false" ht="15" hidden="false" customHeight="true" outlineLevel="0" collapsed="false">
      <c r="A18442" s="1" t="n">
        <f aca="false">IF(IFERROR((MATCH(G18442,$G$1:$G$17719,0)),0),INDEX($A$1:$A$17719,MATCH(G18442,$G$1:$G$17719,0)),MAX($A$2:$A18441)+1)</f>
        <v>14233</v>
      </c>
      <c r="B18442" s="1" t="e">
        <f aca="false">IF(COUNTIF($G$1:$G$17719,G18442&gt;0),0,INDEX($A$1:$A$17719,MATCH(G18442,$G$1:$G$17719,0)))</f>
        <v>#N/A</v>
      </c>
      <c r="C18442" s="1" t="str">
        <f aca="false">IF(H18442="",F18442,H18442)</f>
        <v>uss viceroy solar llc</v>
      </c>
      <c r="F18442" s="5"/>
      <c r="G18442" s="1" t="n">
        <v>63742</v>
      </c>
      <c r="H18442" s="1" t="s">
        <v>23624</v>
      </c>
      <c r="I18442" s="1" t="n">
        <v>63434</v>
      </c>
      <c r="J18442" s="1" t="s">
        <v>23624</v>
      </c>
      <c r="K18442" s="1" t="s">
        <v>23342</v>
      </c>
    </row>
    <row r="18443" customFormat="false" ht="15" hidden="false" customHeight="true" outlineLevel="0" collapsed="false">
      <c r="A18443" s="1" t="n">
        <f aca="false">IF(IFERROR((MATCH(G18443,$G$1:$G$17719,0)),0),INDEX($A$1:$A$17719,MATCH(G18443,$G$1:$G$17719,0)),MAX($A$2:$A18442)+1)</f>
        <v>14234</v>
      </c>
      <c r="B18443" s="1" t="e">
        <f aca="false">IF(COUNTIF($G$1:$G$17719,G18443&gt;0),0,INDEX($A$1:$A$17719,MATCH(G18443,$G$1:$G$17719,0)))</f>
        <v>#N/A</v>
      </c>
      <c r="C18443" s="1" t="str">
        <f aca="false">IF(H18443="",F18443,H18443)</f>
        <v>uss solar way llc</v>
      </c>
      <c r="F18443" s="5"/>
      <c r="G18443" s="1" t="n">
        <v>63743</v>
      </c>
      <c r="H18443" s="1" t="s">
        <v>23625</v>
      </c>
      <c r="I18443" s="1" t="n">
        <v>63435</v>
      </c>
      <c r="J18443" s="1" t="s">
        <v>23625</v>
      </c>
      <c r="K18443" s="1" t="s">
        <v>23342</v>
      </c>
    </row>
    <row r="18444" customFormat="false" ht="15" hidden="false" customHeight="true" outlineLevel="0" collapsed="false">
      <c r="A18444" s="1" t="n">
        <f aca="false">IF(IFERROR((MATCH(G18444,$G$1:$G$17719,0)),0),INDEX($A$1:$A$17719,MATCH(G18444,$G$1:$G$17719,0)),MAX($A$2:$A18443)+1)</f>
        <v>14235</v>
      </c>
      <c r="B18444" s="1" t="e">
        <f aca="false">IF(COUNTIF($G$1:$G$17719,G18444&gt;0),0,INDEX($A$1:$A$17719,MATCH(G18444,$G$1:$G$17719,0)))</f>
        <v>#N/A</v>
      </c>
      <c r="C18444" s="1" t="str">
        <f aca="false">IF(H18444="",F18444,H18444)</f>
        <v>uss hubers solar llc</v>
      </c>
      <c r="F18444" s="5"/>
      <c r="G18444" s="1" t="n">
        <v>63744</v>
      </c>
      <c r="H18444" s="1" t="s">
        <v>23626</v>
      </c>
      <c r="I18444" s="1" t="n">
        <v>63436</v>
      </c>
      <c r="J18444" s="1" t="s">
        <v>23626</v>
      </c>
      <c r="K18444" s="1" t="s">
        <v>23342</v>
      </c>
    </row>
    <row r="18445" customFormat="false" ht="15" hidden="false" customHeight="true" outlineLevel="0" collapsed="false">
      <c r="A18445" s="1" t="n">
        <f aca="false">IF(IFERROR((MATCH(G18445,$G$1:$G$17719,0)),0),INDEX($A$1:$A$17719,MATCH(G18445,$G$1:$G$17719,0)),MAX($A$2:$A18444)+1)</f>
        <v>14236</v>
      </c>
      <c r="B18445" s="1" t="e">
        <f aca="false">IF(COUNTIF($G$1:$G$17719,G18445&gt;0),0,INDEX($A$1:$A$17719,MATCH(G18445,$G$1:$G$17719,0)))</f>
        <v>#N/A</v>
      </c>
      <c r="C18445" s="1" t="str">
        <f aca="false">IF(H18445="",F18445,H18445)</f>
        <v>sobania community solar llc</v>
      </c>
      <c r="F18445" s="5"/>
      <c r="G18445" s="1" t="n">
        <v>63791</v>
      </c>
      <c r="H18445" s="1" t="s">
        <v>23627</v>
      </c>
      <c r="I18445" s="1" t="n">
        <v>62915</v>
      </c>
      <c r="J18445" s="1" t="s">
        <v>23398</v>
      </c>
      <c r="K18445" s="1" t="s">
        <v>23342</v>
      </c>
    </row>
    <row r="18446" customFormat="false" ht="15" hidden="false" customHeight="true" outlineLevel="0" collapsed="false">
      <c r="A18446" s="1" t="n">
        <f aca="false">IF(IFERROR((MATCH(G18446,$G$1:$G$17719,0)),0),INDEX($A$1:$A$17719,MATCH(G18446,$G$1:$G$17719,0)),MAX($A$2:$A18445)+1)</f>
        <v>14237</v>
      </c>
      <c r="B18446" s="1" t="e">
        <f aca="false">IF(COUNTIF($G$1:$G$17719,G18446&gt;0),0,INDEX($A$1:$A$17719,MATCH(G18446,$G$1:$G$17719,0)))</f>
        <v>#N/A</v>
      </c>
      <c r="C18446" s="1" t="str">
        <f aca="false">IF(H18446="",F18446,H18446)</f>
        <v>svihel community solar llc</v>
      </c>
      <c r="F18446" s="5"/>
      <c r="G18446" s="1" t="n">
        <v>63792</v>
      </c>
      <c r="H18446" s="1" t="s">
        <v>23628</v>
      </c>
      <c r="I18446" s="1" t="n">
        <v>62915</v>
      </c>
      <c r="J18446" s="1" t="s">
        <v>23398</v>
      </c>
      <c r="K18446" s="1" t="s">
        <v>23342</v>
      </c>
    </row>
    <row r="18447" customFormat="false" ht="15" hidden="false" customHeight="true" outlineLevel="0" collapsed="false">
      <c r="A18447" s="1" t="n">
        <f aca="false">IF(IFERROR((MATCH(G18447,$G$1:$G$17719,0)),0),INDEX($A$1:$A$17719,MATCH(G18447,$G$1:$G$17719,0)),MAX($A$2:$A18446)+1)</f>
        <v>14238</v>
      </c>
      <c r="B18447" s="1" t="e">
        <f aca="false">IF(COUNTIF($G$1:$G$17719,G18447&gt;0),0,INDEX($A$1:$A$17719,MATCH(G18447,$G$1:$G$17719,0)))</f>
        <v>#N/A</v>
      </c>
      <c r="C18447" s="1" t="str">
        <f aca="false">IF(H18447="",F18447,H18447)</f>
        <v>studenski community solar llc</v>
      </c>
      <c r="F18447" s="5"/>
      <c r="G18447" s="1" t="n">
        <v>63793</v>
      </c>
      <c r="H18447" s="1" t="s">
        <v>23629</v>
      </c>
      <c r="I18447" s="1" t="n">
        <v>62915</v>
      </c>
      <c r="J18447" s="1" t="s">
        <v>23398</v>
      </c>
      <c r="K18447" s="1" t="s">
        <v>23342</v>
      </c>
    </row>
    <row r="18448" customFormat="false" ht="15" hidden="false" customHeight="true" outlineLevel="0" collapsed="false">
      <c r="A18448" s="1" t="n">
        <f aca="false">IF(IFERROR((MATCH(G18448,$G$1:$G$17719,0)),0),INDEX($A$1:$A$17719,MATCH(G18448,$G$1:$G$17719,0)),MAX($A$2:$A18447)+1)</f>
        <v>14239</v>
      </c>
      <c r="B18448" s="1" t="e">
        <f aca="false">IF(COUNTIF($G$1:$G$17719,G18448&gt;0),0,INDEX($A$1:$A$17719,MATCH(G18448,$G$1:$G$17719,0)))</f>
        <v>#N/A</v>
      </c>
      <c r="C18448" s="1" t="str">
        <f aca="false">IF(H18448="",F18448,H18448)</f>
        <v>stevens community solar llc</v>
      </c>
      <c r="F18448" s="5"/>
      <c r="G18448" s="1" t="n">
        <v>63794</v>
      </c>
      <c r="H18448" s="1" t="s">
        <v>23630</v>
      </c>
      <c r="I18448" s="1" t="n">
        <v>62915</v>
      </c>
      <c r="J18448" s="1" t="s">
        <v>23398</v>
      </c>
      <c r="K18448" s="1" t="s">
        <v>23342</v>
      </c>
    </row>
    <row r="18449" customFormat="false" ht="15" hidden="false" customHeight="true" outlineLevel="0" collapsed="false">
      <c r="A18449" s="1" t="n">
        <f aca="false">IF(IFERROR((MATCH(G18449,$G$1:$G$17719,0)),0),INDEX($A$1:$A$17719,MATCH(G18449,$G$1:$G$17719,0)),MAX($A$2:$A18448)+1)</f>
        <v>14240</v>
      </c>
      <c r="B18449" s="1" t="e">
        <f aca="false">IF(COUNTIF($G$1:$G$17719,G18449&gt;0),0,INDEX($A$1:$A$17719,MATCH(G18449,$G$1:$G$17719,0)))</f>
        <v>#N/A</v>
      </c>
      <c r="C18449" s="1" t="str">
        <f aca="false">IF(H18449="",F18449,H18449)</f>
        <v>rjc csg, llc</v>
      </c>
      <c r="F18449" s="5"/>
      <c r="G18449" s="1" t="n">
        <v>63816</v>
      </c>
      <c r="H18449" s="1" t="s">
        <v>23631</v>
      </c>
      <c r="I18449" s="1" t="n">
        <v>62915</v>
      </c>
      <c r="J18449" s="1" t="s">
        <v>23398</v>
      </c>
      <c r="K18449" s="1" t="s">
        <v>23342</v>
      </c>
    </row>
    <row r="18450" customFormat="false" ht="15" hidden="false" customHeight="true" outlineLevel="0" collapsed="false">
      <c r="A18450" s="1" t="n">
        <f aca="false">IF(IFERROR((MATCH(G18450,$G$1:$G$17719,0)),0),INDEX($A$1:$A$17719,MATCH(G18450,$G$1:$G$17719,0)),MAX($A$2:$A18449)+1)</f>
        <v>14241</v>
      </c>
      <c r="B18450" s="1" t="e">
        <f aca="false">IF(COUNTIF($G$1:$G$17719,G18450&gt;0),0,INDEX($A$1:$A$17719,MATCH(G18450,$G$1:$G$17719,0)))</f>
        <v>#N/A</v>
      </c>
      <c r="C18450" s="1" t="str">
        <f aca="false">IF(H18450="",F18450,H18450)</f>
        <v>hinterland csg, llc</v>
      </c>
      <c r="F18450" s="5"/>
      <c r="G18450" s="1" t="n">
        <v>63817</v>
      </c>
      <c r="H18450" s="1" t="s">
        <v>23632</v>
      </c>
      <c r="I18450" s="1" t="n">
        <v>62915</v>
      </c>
      <c r="J18450" s="1" t="s">
        <v>23398</v>
      </c>
      <c r="K18450" s="1" t="s">
        <v>23342</v>
      </c>
    </row>
    <row r="18451" customFormat="false" ht="15" hidden="false" customHeight="true" outlineLevel="0" collapsed="false">
      <c r="A18451" s="1" t="n">
        <f aca="false">IF(IFERROR((MATCH(G18451,$G$1:$G$17719,0)),0),INDEX($A$1:$A$17719,MATCH(G18451,$G$1:$G$17719,0)),MAX($A$2:$A18450)+1)</f>
        <v>14242</v>
      </c>
      <c r="B18451" s="1" t="e">
        <f aca="false">IF(COUNTIF($G$1:$G$17719,G18451&gt;0),0,INDEX($A$1:$A$17719,MATCH(G18451,$G$1:$G$17719,0)))</f>
        <v>#N/A</v>
      </c>
      <c r="C18451" s="1" t="str">
        <f aca="false">IF(H18451="",F18451,H18451)</f>
        <v>betcher csg 1, llc</v>
      </c>
      <c r="F18451" s="5"/>
      <c r="G18451" s="1" t="n">
        <v>63819</v>
      </c>
      <c r="H18451" s="1" t="s">
        <v>23633</v>
      </c>
      <c r="I18451" s="1" t="n">
        <v>62915</v>
      </c>
      <c r="J18451" s="1" t="s">
        <v>23398</v>
      </c>
      <c r="K18451" s="1" t="s">
        <v>23342</v>
      </c>
    </row>
    <row r="18452" customFormat="false" ht="15" hidden="false" customHeight="true" outlineLevel="0" collapsed="false">
      <c r="A18452" s="1" t="n">
        <f aca="false">IF(IFERROR((MATCH(G18452,$G$1:$G$17719,0)),0),INDEX($A$1:$A$17719,MATCH(G18452,$G$1:$G$17719,0)),MAX($A$2:$A18451)+1)</f>
        <v>14243</v>
      </c>
      <c r="B18452" s="1" t="e">
        <f aca="false">IF(COUNTIF($G$1:$G$17719,G18452&gt;0),0,INDEX($A$1:$A$17719,MATCH(G18452,$G$1:$G$17719,0)))</f>
        <v>#N/A</v>
      </c>
      <c r="C18452" s="1" t="str">
        <f aca="false">IF(H18452="",F18452,H18452)</f>
        <v>huneke csg 1, llc</v>
      </c>
      <c r="F18452" s="5"/>
      <c r="G18452" s="1" t="n">
        <v>63820</v>
      </c>
      <c r="H18452" s="1" t="s">
        <v>23634</v>
      </c>
      <c r="I18452" s="1" t="n">
        <v>62915</v>
      </c>
      <c r="J18452" s="1" t="s">
        <v>23398</v>
      </c>
      <c r="K18452" s="1" t="s">
        <v>23342</v>
      </c>
    </row>
    <row r="18453" customFormat="false" ht="15" hidden="false" customHeight="true" outlineLevel="0" collapsed="false">
      <c r="A18453" s="1" t="n">
        <f aca="false">IF(IFERROR((MATCH(G18453,$G$1:$G$17719,0)),0),INDEX($A$1:$A$17719,MATCH(G18453,$G$1:$G$17719,0)),MAX($A$2:$A18452)+1)</f>
        <v>14244</v>
      </c>
      <c r="B18453" s="1" t="e">
        <f aca="false">IF(COUNTIF($G$1:$G$17719,G18453&gt;0),0,INDEX($A$1:$A$17719,MATCH(G18453,$G$1:$G$17719,0)))</f>
        <v>#N/A</v>
      </c>
      <c r="C18453" s="1" t="str">
        <f aca="false">IF(H18453="",F18453,H18453)</f>
        <v>huneke csg 2, llc</v>
      </c>
      <c r="F18453" s="5"/>
      <c r="G18453" s="1" t="n">
        <v>63821</v>
      </c>
      <c r="H18453" s="1" t="s">
        <v>23635</v>
      </c>
      <c r="I18453" s="1" t="n">
        <v>62915</v>
      </c>
      <c r="J18453" s="1" t="s">
        <v>23398</v>
      </c>
      <c r="K18453" s="1" t="s">
        <v>23342</v>
      </c>
    </row>
    <row r="18454" customFormat="false" ht="15" hidden="false" customHeight="true" outlineLevel="0" collapsed="false">
      <c r="A18454" s="1" t="n">
        <f aca="false">IF(IFERROR((MATCH(G18454,$G$1:$G$17719,0)),0),INDEX($A$1:$A$17719,MATCH(G18454,$G$1:$G$17719,0)),MAX($A$2:$A18453)+1)</f>
        <v>14245</v>
      </c>
      <c r="B18454" s="1" t="e">
        <f aca="false">IF(COUNTIF($G$1:$G$17719,G18454&gt;0),0,INDEX($A$1:$A$17719,MATCH(G18454,$G$1:$G$17719,0)))</f>
        <v>#N/A</v>
      </c>
      <c r="C18454" s="1" t="str">
        <f aca="false">IF(H18454="",F18454,H18454)</f>
        <v>east brookfield main street solar llc</v>
      </c>
      <c r="F18454" s="5"/>
      <c r="G18454" s="1" t="n">
        <v>63887</v>
      </c>
      <c r="H18454" s="1" t="s">
        <v>23636</v>
      </c>
      <c r="I18454" s="1" t="n">
        <v>61012</v>
      </c>
      <c r="J18454" s="1" t="s">
        <v>23026</v>
      </c>
      <c r="K18454" s="1" t="s">
        <v>23342</v>
      </c>
    </row>
    <row r="18455" customFormat="false" ht="15" hidden="false" customHeight="true" outlineLevel="0" collapsed="false">
      <c r="A18455" s="1" t="n">
        <f aca="false">IF(IFERROR((MATCH(G18455,$G$1:$G$17719,0)),0),INDEX($A$1:$A$17719,MATCH(G18455,$G$1:$G$17719,0)),MAX($A$2:$A18454)+1)</f>
        <v>14246</v>
      </c>
      <c r="B18455" s="1" t="e">
        <f aca="false">IF(COUNTIF($G$1:$G$17719,G18455&gt;0),0,INDEX($A$1:$A$17719,MATCH(G18455,$G$1:$G$17719,0)))</f>
        <v>#N/A</v>
      </c>
      <c r="C18455" s="1" t="str">
        <f aca="false">IF(H18455="",F18455,H18455)</f>
        <v>esil-pfchicago 2, llc</v>
      </c>
      <c r="F18455" s="5"/>
      <c r="G18455" s="1" t="n">
        <v>63889</v>
      </c>
      <c r="H18455" s="1" t="s">
        <v>23637</v>
      </c>
      <c r="I18455" s="1" t="n">
        <v>62915</v>
      </c>
      <c r="J18455" s="1" t="s">
        <v>23398</v>
      </c>
      <c r="K18455" s="1" t="s">
        <v>23342</v>
      </c>
    </row>
    <row r="18456" customFormat="false" ht="15" hidden="false" customHeight="true" outlineLevel="0" collapsed="false">
      <c r="A18456" s="1" t="n">
        <f aca="false">IF(IFERROR((MATCH(G18456,$G$1:$G$17719,0)),0),INDEX($A$1:$A$17719,MATCH(G18456,$G$1:$G$17719,0)),MAX($A$2:$A18455)+1)</f>
        <v>14247</v>
      </c>
      <c r="B18456" s="1" t="e">
        <f aca="false">IF(COUNTIF($G$1:$G$17719,G18456&gt;0),0,INDEX($A$1:$A$17719,MATCH(G18456,$G$1:$G$17719,0)))</f>
        <v>#N/A</v>
      </c>
      <c r="C18456" s="1" t="str">
        <f aca="false">IF(H18456="",F18456,H18456)</f>
        <v>severson garden</v>
      </c>
      <c r="F18456" s="5"/>
      <c r="G18456" s="1" t="n">
        <v>63934</v>
      </c>
      <c r="H18456" s="1" t="s">
        <v>23638</v>
      </c>
      <c r="I18456" s="1" t="n">
        <v>63610</v>
      </c>
      <c r="J18456" s="1" t="s">
        <v>23639</v>
      </c>
      <c r="K18456" s="1" t="s">
        <v>23342</v>
      </c>
    </row>
    <row r="18457" customFormat="false" ht="15" hidden="false" customHeight="true" outlineLevel="0" collapsed="false">
      <c r="A18457" s="1" t="n">
        <f aca="false">IF(IFERROR((MATCH(G18457,$G$1:$G$17719,0)),0),INDEX($A$1:$A$17719,MATCH(G18457,$G$1:$G$17719,0)),MAX($A$2:$A18456)+1)</f>
        <v>14248</v>
      </c>
      <c r="B18457" s="1" t="e">
        <f aca="false">IF(COUNTIF($G$1:$G$17719,G18457&gt;0),0,INDEX($A$1:$A$17719,MATCH(G18457,$G$1:$G$17719,0)))</f>
        <v>#N/A</v>
      </c>
      <c r="C18457" s="1" t="str">
        <f aca="false">IF(H18457="",F18457,H18457)</f>
        <v>marion garden</v>
      </c>
      <c r="F18457" s="5"/>
      <c r="G18457" s="1" t="n">
        <v>63935</v>
      </c>
      <c r="H18457" s="1" t="s">
        <v>23640</v>
      </c>
      <c r="I18457" s="1" t="n">
        <v>63607</v>
      </c>
      <c r="J18457" s="1" t="s">
        <v>23641</v>
      </c>
      <c r="K18457" s="1" t="s">
        <v>23342</v>
      </c>
    </row>
    <row r="18458" customFormat="false" ht="15" hidden="false" customHeight="true" outlineLevel="0" collapsed="false">
      <c r="A18458" s="1" t="n">
        <f aca="false">IF(IFERROR((MATCH(G18458,$G$1:$G$17719,0)),0),INDEX($A$1:$A$17719,MATCH(G18458,$G$1:$G$17719,0)),MAX($A$2:$A18457)+1)</f>
        <v>14249</v>
      </c>
      <c r="B18458" s="1" t="e">
        <f aca="false">IF(COUNTIF($G$1:$G$17719,G18458&gt;0),0,INDEX($A$1:$A$17719,MATCH(G18458,$G$1:$G$17719,0)))</f>
        <v>#N/A</v>
      </c>
      <c r="C18458" s="1" t="str">
        <f aca="false">IF(H18458="",F18458,H18458)</f>
        <v>silver lake garden</v>
      </c>
      <c r="F18458" s="5"/>
      <c r="G18458" s="1" t="n">
        <v>63936</v>
      </c>
      <c r="H18458" s="1" t="s">
        <v>23642</v>
      </c>
      <c r="I18458" s="1" t="n">
        <v>63608</v>
      </c>
      <c r="J18458" s="1" t="s">
        <v>23643</v>
      </c>
      <c r="K18458" s="1" t="s">
        <v>23342</v>
      </c>
    </row>
    <row r="18459" customFormat="false" ht="15" hidden="false" customHeight="true" outlineLevel="0" collapsed="false">
      <c r="A18459" s="1" t="n">
        <f aca="false">IF(IFERROR((MATCH(G18459,$G$1:$G$17719,0)),0),INDEX($A$1:$A$17719,MATCH(G18459,$G$1:$G$17719,0)),MAX($A$2:$A18458)+1)</f>
        <v>14250</v>
      </c>
      <c r="B18459" s="1" t="e">
        <f aca="false">IF(COUNTIF($G$1:$G$17719,G18459&gt;0),0,INDEX($A$1:$A$17719,MATCH(G18459,$G$1:$G$17719,0)))</f>
        <v>#N/A</v>
      </c>
      <c r="C18459" s="1" t="str">
        <f aca="false">IF(H18459="",F18459,H18459)</f>
        <v>lyman garden</v>
      </c>
      <c r="F18459" s="5"/>
      <c r="G18459" s="1" t="n">
        <v>63937</v>
      </c>
      <c r="H18459" s="1" t="s">
        <v>23644</v>
      </c>
      <c r="I18459" s="1" t="n">
        <v>63609</v>
      </c>
      <c r="J18459" s="1" t="s">
        <v>23645</v>
      </c>
      <c r="K18459" s="1" t="s">
        <v>23342</v>
      </c>
    </row>
    <row r="18460" customFormat="false" ht="15" hidden="false" customHeight="true" outlineLevel="0" collapsed="false">
      <c r="A18460" s="1" t="n">
        <f aca="false">IF(IFERROR((MATCH(G18460,$G$1:$G$17719,0)),0),INDEX($A$1:$A$17719,MATCH(G18460,$G$1:$G$17719,0)),MAX($A$2:$A18459)+1)</f>
        <v>14251</v>
      </c>
      <c r="B18460" s="1" t="e">
        <f aca="false">IF(COUNTIF($G$1:$G$17719,G18460&gt;0),0,INDEX($A$1:$A$17719,MATCH(G18460,$G$1:$G$17719,0)))</f>
        <v>#N/A</v>
      </c>
      <c r="C18460" s="1" t="str">
        <f aca="false">IF(H18460="",F18460,H18460)</f>
        <v>nicollet garden</v>
      </c>
      <c r="F18460" s="5"/>
      <c r="G18460" s="1" t="n">
        <v>63938</v>
      </c>
      <c r="H18460" s="1" t="s">
        <v>23646</v>
      </c>
      <c r="I18460" s="1" t="n">
        <v>63605</v>
      </c>
      <c r="J18460" s="1" t="s">
        <v>23647</v>
      </c>
      <c r="K18460" s="1" t="s">
        <v>23342</v>
      </c>
    </row>
    <row r="18461" customFormat="false" ht="15" hidden="false" customHeight="true" outlineLevel="0" collapsed="false">
      <c r="A18461" s="1" t="n">
        <f aca="false">IF(IFERROR((MATCH(G18461,$G$1:$G$17719,0)),0),INDEX($A$1:$A$17719,MATCH(G18461,$G$1:$G$17719,0)),MAX($A$2:$A18460)+1)</f>
        <v>14252</v>
      </c>
      <c r="B18461" s="1" t="e">
        <f aca="false">IF(COUNTIF($G$1:$G$17719,G18461&gt;0),0,INDEX($A$1:$A$17719,MATCH(G18461,$G$1:$G$17719,0)))</f>
        <v>#N/A</v>
      </c>
      <c r="C18461" s="1" t="str">
        <f aca="false">IF(H18461="",F18461,H18461)</f>
        <v>union garden</v>
      </c>
      <c r="F18461" s="5"/>
      <c r="G18461" s="1" t="n">
        <v>63939</v>
      </c>
      <c r="H18461" s="1" t="s">
        <v>23648</v>
      </c>
      <c r="I18461" s="1" t="n">
        <v>63604</v>
      </c>
      <c r="J18461" s="1" t="s">
        <v>23649</v>
      </c>
      <c r="K18461" s="1" t="s">
        <v>23342</v>
      </c>
    </row>
    <row r="18462" customFormat="false" ht="15" hidden="false" customHeight="true" outlineLevel="0" collapsed="false">
      <c r="A18462" s="1" t="n">
        <f aca="false">IF(IFERROR((MATCH(G18462,$G$1:$G$17719,0)),0),INDEX($A$1:$A$17719,MATCH(G18462,$G$1:$G$17719,0)),MAX($A$2:$A18461)+1)</f>
        <v>14253</v>
      </c>
      <c r="B18462" s="1" t="e">
        <f aca="false">IF(COUNTIF($G$1:$G$17719,G18462&gt;0),0,INDEX($A$1:$A$17719,MATCH(G18462,$G$1:$G$17719,0)))</f>
        <v>#N/A</v>
      </c>
      <c r="C18462" s="1" t="str">
        <f aca="false">IF(H18462="",F18462,H18462)</f>
        <v>jefferson torresdale hospital</v>
      </c>
      <c r="F18462" s="5"/>
      <c r="G18462" s="1" t="n">
        <v>63023</v>
      </c>
      <c r="H18462" s="1" t="s">
        <v>23650</v>
      </c>
      <c r="I18462" s="1" t="n">
        <v>62877</v>
      </c>
      <c r="J18462" s="1" t="s">
        <v>23650</v>
      </c>
      <c r="K18462" s="1" t="s">
        <v>23342</v>
      </c>
    </row>
    <row r="18463" customFormat="false" ht="15" hidden="false" customHeight="true" outlineLevel="0" collapsed="false">
      <c r="A18463" s="1" t="n">
        <f aca="false">IF(IFERROR((MATCH(G18463,$G$1:$G$17719,0)),0),INDEX($A$1:$A$17719,MATCH(G18463,$G$1:$G$17719,0)),MAX($A$2:$A18462)+1)</f>
        <v>14254</v>
      </c>
      <c r="B18463" s="1" t="e">
        <f aca="false">IF(COUNTIF($G$1:$G$17719,G18463&gt;0),0,INDEX($A$1:$A$17719,MATCH(G18463,$G$1:$G$17719,0)))</f>
        <v>#N/A</v>
      </c>
      <c r="C18463" s="1" t="str">
        <f aca="false">IF(H18463="",F18463,H18463)</f>
        <v>pembroke lakes mall</v>
      </c>
      <c r="F18463" s="5"/>
      <c r="G18463" s="1" t="n">
        <v>63256</v>
      </c>
      <c r="H18463" s="1" t="s">
        <v>23651</v>
      </c>
      <c r="I18463" s="1" t="n">
        <v>63056</v>
      </c>
      <c r="J18463" s="1" t="s">
        <v>23651</v>
      </c>
      <c r="K18463" s="1" t="s">
        <v>23342</v>
      </c>
    </row>
    <row r="18464" customFormat="false" ht="15" hidden="false" customHeight="true" outlineLevel="0" collapsed="false">
      <c r="A18464" s="1" t="n">
        <f aca="false">IF(IFERROR((MATCH(G18464,$G$1:$G$17719,0)),0),INDEX($A$1:$A$17719,MATCH(G18464,$G$1:$G$17719,0)),MAX($A$2:$A18463)+1)</f>
        <v>14255</v>
      </c>
      <c r="B18464" s="1" t="e">
        <f aca="false">IF(COUNTIF($G$1:$G$17719,G18464&gt;0),0,INDEX($A$1:$A$17719,MATCH(G18464,$G$1:$G$17719,0)))</f>
        <v>#N/A</v>
      </c>
      <c r="C18464" s="1" t="str">
        <f aca="false">IF(H18464="",F18464,H18464)</f>
        <v>white marsh mall</v>
      </c>
      <c r="F18464" s="5"/>
      <c r="G18464" s="1" t="n">
        <v>63289</v>
      </c>
      <c r="H18464" s="1" t="s">
        <v>23652</v>
      </c>
      <c r="I18464" s="1" t="n">
        <v>63062</v>
      </c>
      <c r="J18464" s="1" t="s">
        <v>23652</v>
      </c>
      <c r="K18464" s="1" t="s">
        <v>23342</v>
      </c>
    </row>
    <row r="18465" customFormat="false" ht="15" hidden="false" customHeight="true" outlineLevel="0" collapsed="false">
      <c r="A18465" s="1" t="n">
        <f aca="false">IF(IFERROR((MATCH(G18465,$G$1:$G$17719,0)),0),INDEX($A$1:$A$17719,MATCH(G18465,$G$1:$G$17719,0)),MAX($A$2:$A18464)+1)</f>
        <v>14256</v>
      </c>
      <c r="B18465" s="1" t="e">
        <f aca="false">IF(COUNTIF($G$1:$G$17719,G18465&gt;0),0,INDEX($A$1:$A$17719,MATCH(G18465,$G$1:$G$17719,0)))</f>
        <v>#N/A</v>
      </c>
      <c r="C18465" s="1" t="str">
        <f aca="false">IF(H18465="",F18465,H18465)</f>
        <v>gohman community solar (csg)</v>
      </c>
      <c r="F18465" s="5"/>
      <c r="G18465" s="1" t="n">
        <v>63484</v>
      </c>
      <c r="H18465" s="1" t="s">
        <v>23653</v>
      </c>
      <c r="I18465" s="1" t="n">
        <v>63228</v>
      </c>
      <c r="J18465" s="1" t="s">
        <v>23654</v>
      </c>
      <c r="K18465" s="1" t="s">
        <v>23342</v>
      </c>
    </row>
    <row r="18466" customFormat="false" ht="15" hidden="false" customHeight="true" outlineLevel="0" collapsed="false">
      <c r="A18466" s="1" t="n">
        <f aca="false">IF(IFERROR((MATCH(G18466,$G$1:$G$17719,0)),0),INDEX($A$1:$A$17719,MATCH(G18466,$G$1:$G$17719,0)),MAX($A$2:$A18465)+1)</f>
        <v>14257</v>
      </c>
      <c r="B18466" s="1" t="e">
        <f aca="false">IF(COUNTIF($G$1:$G$17719,G18466&gt;0),0,INDEX($A$1:$A$17719,MATCH(G18466,$G$1:$G$17719,0)))</f>
        <v>#N/A</v>
      </c>
      <c r="C18466" s="1" t="str">
        <f aca="false">IF(H18466="",F18466,H18466)</f>
        <v>mohonasen central school district</v>
      </c>
      <c r="F18466" s="5"/>
      <c r="G18466" s="1" t="n">
        <v>63511</v>
      </c>
      <c r="H18466" s="1" t="s">
        <v>23655</v>
      </c>
      <c r="I18466" s="1" t="n">
        <v>60947</v>
      </c>
      <c r="J18466" s="1" t="s">
        <v>23656</v>
      </c>
      <c r="K18466" s="1" t="s">
        <v>23342</v>
      </c>
    </row>
    <row r="18467" customFormat="false" ht="15" hidden="false" customHeight="true" outlineLevel="0" collapsed="false">
      <c r="A18467" s="1" t="n">
        <f aca="false">IF(IFERROR((MATCH(G18467,$G$1:$G$17719,0)),0),INDEX($A$1:$A$17719,MATCH(G18467,$G$1:$G$17719,0)),MAX($A$2:$A18466)+1)</f>
        <v>14258</v>
      </c>
      <c r="B18467" s="1" t="e">
        <f aca="false">IF(COUNTIF($G$1:$G$17719,G18467&gt;0),0,INDEX($A$1:$A$17719,MATCH(G18467,$G$1:$G$17719,0)))</f>
        <v>#N/A</v>
      </c>
      <c r="C18467" s="1" t="str">
        <f aca="false">IF(H18467="",F18467,H18467)</f>
        <v>sr skylark c</v>
      </c>
      <c r="F18467" s="5"/>
      <c r="G18467" s="1" t="n">
        <v>63587</v>
      </c>
      <c r="H18467" s="1" t="s">
        <v>23657</v>
      </c>
      <c r="I18467" s="1" t="n">
        <v>63283</v>
      </c>
      <c r="J18467" s="1" t="s">
        <v>23658</v>
      </c>
      <c r="K18467" s="1" t="s">
        <v>23342</v>
      </c>
    </row>
    <row r="18468" customFormat="false" ht="15" hidden="false" customHeight="true" outlineLevel="0" collapsed="false">
      <c r="A18468" s="1" t="n">
        <f aca="false">IF(IFERROR((MATCH(G18468,$G$1:$G$17719,0)),0),INDEX($A$1:$A$17719,MATCH(G18468,$G$1:$G$17719,0)),MAX($A$2:$A18467)+1)</f>
        <v>14259</v>
      </c>
      <c r="B18468" s="1" t="e">
        <f aca="false">IF(COUNTIF($G$1:$G$17719,G18468&gt;0),0,INDEX($A$1:$A$17719,MATCH(G18468,$G$1:$G$17719,0)))</f>
        <v>#N/A</v>
      </c>
      <c r="C18468" s="1" t="str">
        <f aca="false">IF(H18468="",F18468,H18468)</f>
        <v>pleasanton - amador valley high school</v>
      </c>
      <c r="F18468" s="5"/>
      <c r="G18468" s="1" t="n">
        <v>63630</v>
      </c>
      <c r="H18468" s="1" t="s">
        <v>23659</v>
      </c>
      <c r="I18468" s="1" t="n">
        <v>62715</v>
      </c>
      <c r="J18468" s="1" t="s">
        <v>23660</v>
      </c>
      <c r="K18468" s="1" t="s">
        <v>23342</v>
      </c>
    </row>
    <row r="18469" customFormat="false" ht="15" hidden="false" customHeight="true" outlineLevel="0" collapsed="false">
      <c r="A18469" s="1" t="n">
        <f aca="false">IF(IFERROR((MATCH(G18469,$G$1:$G$17719,0)),0),INDEX($A$1:$A$17719,MATCH(G18469,$G$1:$G$17719,0)),MAX($A$2:$A18468)+1)</f>
        <v>14260</v>
      </c>
      <c r="B18469" s="1" t="e">
        <f aca="false">IF(COUNTIF($G$1:$G$17719,G18469&gt;0),0,INDEX($A$1:$A$17719,MATCH(G18469,$G$1:$G$17719,0)))</f>
        <v>#N/A</v>
      </c>
      <c r="C18469" s="1" t="str">
        <f aca="false">IF(H18469="",F18469,H18469)</f>
        <v>nhh003 clarkson fuel cell</v>
      </c>
      <c r="F18469" s="5"/>
      <c r="G18469" s="1" t="n">
        <v>63648</v>
      </c>
      <c r="H18469" s="1" t="s">
        <v>23661</v>
      </c>
      <c r="I18469" s="1" t="n">
        <v>62150</v>
      </c>
      <c r="J18469" s="1" t="s">
        <v>23258</v>
      </c>
      <c r="K18469" s="1" t="s">
        <v>23342</v>
      </c>
    </row>
    <row r="18470" customFormat="false" ht="15" hidden="false" customHeight="true" outlineLevel="0" collapsed="false">
      <c r="A18470" s="1" t="n">
        <f aca="false">IF(IFERROR((MATCH(G18470,$G$1:$G$17719,0)),0),INDEX($A$1:$A$17719,MATCH(G18470,$G$1:$G$17719,0)),MAX($A$2:$A18469)+1)</f>
        <v>14261</v>
      </c>
      <c r="B18470" s="1" t="e">
        <f aca="false">IF(COUNTIF($G$1:$G$17719,G18470&gt;0),0,INDEX($A$1:$A$17719,MATCH(G18470,$G$1:$G$17719,0)))</f>
        <v>#N/A</v>
      </c>
      <c r="C18470" s="1" t="str">
        <f aca="false">IF(H18470="",F18470,H18470)</f>
        <v>sheriff road</v>
      </c>
      <c r="F18470" s="5"/>
      <c r="G18470" s="1" t="n">
        <v>63654</v>
      </c>
      <c r="H18470" s="1" t="s">
        <v>23662</v>
      </c>
      <c r="I18470" s="1" t="n">
        <v>63357</v>
      </c>
      <c r="J18470" s="1" t="s">
        <v>23663</v>
      </c>
      <c r="K18470" s="1" t="s">
        <v>23342</v>
      </c>
    </row>
    <row r="18471" customFormat="false" ht="15" hidden="false" customHeight="true" outlineLevel="0" collapsed="false">
      <c r="A18471" s="1" t="n">
        <f aca="false">IF(IFERROR((MATCH(G18471,$G$1:$G$17719,0)),0),INDEX($A$1:$A$17719,MATCH(G18471,$G$1:$G$17719,0)),MAX($A$2:$A18470)+1)</f>
        <v>14262</v>
      </c>
      <c r="B18471" s="1" t="e">
        <f aca="false">IF(COUNTIF($G$1:$G$17719,G18471&gt;0),0,INDEX($A$1:$A$17719,MATCH(G18471,$G$1:$G$17719,0)))</f>
        <v>#N/A</v>
      </c>
      <c r="C18471" s="1" t="str">
        <f aca="false">IF(H18471="",F18471,H18471)</f>
        <v>montefiore nyack hospital</v>
      </c>
      <c r="F18471" s="5"/>
      <c r="G18471" s="1" t="n">
        <v>63662</v>
      </c>
      <c r="H18471" s="1" t="s">
        <v>23664</v>
      </c>
      <c r="I18471" s="1" t="n">
        <v>63371</v>
      </c>
      <c r="J18471" s="1" t="s">
        <v>23664</v>
      </c>
      <c r="K18471" s="1" t="s">
        <v>23342</v>
      </c>
    </row>
    <row r="18472" customFormat="false" ht="15" hidden="false" customHeight="true" outlineLevel="0" collapsed="false">
      <c r="A18472" s="1" t="n">
        <f aca="false">IF(IFERROR((MATCH(G18472,$G$1:$G$17719,0)),0),INDEX($A$1:$A$17719,MATCH(G18472,$G$1:$G$17719,0)),MAX($A$2:$A18471)+1)</f>
        <v>14263</v>
      </c>
      <c r="B18472" s="1" t="e">
        <f aca="false">IF(COUNTIF($G$1:$G$17719,G18472&gt;0),0,INDEX($A$1:$A$17719,MATCH(G18472,$G$1:$G$17719,0)))</f>
        <v>#N/A</v>
      </c>
      <c r="C18472" s="1" t="str">
        <f aca="false">IF(H18472="",F18472,H18472)</f>
        <v>jsr000 n mathilda fuel cell</v>
      </c>
      <c r="F18472" s="5"/>
      <c r="G18472" s="1" t="n">
        <v>63711</v>
      </c>
      <c r="H18472" s="1" t="s">
        <v>23665</v>
      </c>
      <c r="I18472" s="1" t="n">
        <v>62150</v>
      </c>
      <c r="J18472" s="1" t="s">
        <v>23258</v>
      </c>
      <c r="K18472" s="1" t="s">
        <v>23342</v>
      </c>
    </row>
    <row r="18473" customFormat="false" ht="15" hidden="false" customHeight="true" outlineLevel="0" collapsed="false">
      <c r="A18473" s="1" t="n">
        <f aca="false">IF(IFERROR((MATCH(G18473,$G$1:$G$17719,0)),0),INDEX($A$1:$A$17719,MATCH(G18473,$G$1:$G$17719,0)),MAX($A$2:$A18472)+1)</f>
        <v>14264</v>
      </c>
      <c r="B18473" s="1" t="e">
        <f aca="false">IF(COUNTIF($G$1:$G$17719,G18473&gt;0),0,INDEX($A$1:$A$17719,MATCH(G18473,$G$1:$G$17719,0)))</f>
        <v>#N/A</v>
      </c>
      <c r="C18473" s="1" t="str">
        <f aca="false">IF(H18473="",F18473,H18473)</f>
        <v>adirondack solar</v>
      </c>
      <c r="F18473" s="5"/>
      <c r="G18473" s="1" t="n">
        <v>63772</v>
      </c>
      <c r="H18473" s="1" t="s">
        <v>23666</v>
      </c>
      <c r="I18473" s="1" t="n">
        <v>61060</v>
      </c>
      <c r="J18473" s="1" t="s">
        <v>22942</v>
      </c>
      <c r="K18473" s="1" t="s">
        <v>23342</v>
      </c>
    </row>
    <row r="18474" customFormat="false" ht="15" hidden="false" customHeight="true" outlineLevel="0" collapsed="false">
      <c r="A18474" s="1" t="n">
        <f aca="false">IF(IFERROR((MATCH(G18474,$G$1:$G$17719,0)),0),INDEX($A$1:$A$17719,MATCH(G18474,$G$1:$G$17719,0)),MAX($A$2:$A18473)+1)</f>
        <v>14265</v>
      </c>
      <c r="B18474" s="1" t="e">
        <f aca="false">IF(COUNTIF($G$1:$G$17719,G18474&gt;0),0,INDEX($A$1:$A$17719,MATCH(G18474,$G$1:$G$17719,0)))</f>
        <v>#N/A</v>
      </c>
      <c r="C18474" s="1" t="str">
        <f aca="false">IF(H18474="",F18474,H18474)</f>
        <v>pettinos solar</v>
      </c>
      <c r="F18474" s="5"/>
      <c r="G18474" s="1" t="n">
        <v>63197</v>
      </c>
      <c r="H18474" s="1" t="s">
        <v>23667</v>
      </c>
      <c r="I18474" s="1" t="n">
        <v>62985</v>
      </c>
      <c r="J18474" s="1" t="s">
        <v>23668</v>
      </c>
      <c r="K18474" s="1" t="s">
        <v>23342</v>
      </c>
    </row>
    <row r="18475" customFormat="false" ht="15" hidden="false" customHeight="true" outlineLevel="0" collapsed="false">
      <c r="A18475" s="1" t="n">
        <f aca="false">IF(IFERROR((MATCH(G18475,$G$1:$G$17719,0)),0),INDEX($A$1:$A$17719,MATCH(G18475,$G$1:$G$17719,0)),MAX($A$2:$A18474)+1)</f>
        <v>14266</v>
      </c>
      <c r="B18475" s="1" t="e">
        <f aca="false">IF(COUNTIF($G$1:$G$17719,G18475&gt;0),0,INDEX($A$1:$A$17719,MATCH(G18475,$G$1:$G$17719,0)))</f>
        <v>#N/A</v>
      </c>
      <c r="C18475" s="1" t="str">
        <f aca="false">IF(H18475="",F18475,H18475)</f>
        <v>accp nj 1</v>
      </c>
      <c r="F18475" s="5"/>
      <c r="G18475" s="1" t="n">
        <v>63198</v>
      </c>
      <c r="H18475" s="1" t="s">
        <v>23669</v>
      </c>
      <c r="I18475" s="1" t="n">
        <v>56990</v>
      </c>
      <c r="J18475" s="1" t="s">
        <v>20782</v>
      </c>
      <c r="K18475" s="1" t="s">
        <v>23342</v>
      </c>
    </row>
    <row r="18476" customFormat="false" ht="15" hidden="false" customHeight="true" outlineLevel="0" collapsed="false">
      <c r="A18476" s="1" t="n">
        <f aca="false">IF(IFERROR((MATCH(G18476,$G$1:$G$17719,0)),0),INDEX($A$1:$A$17719,MATCH(G18476,$G$1:$G$17719,0)),MAX($A$2:$A18475)+1)</f>
        <v>14267</v>
      </c>
      <c r="B18476" s="1" t="e">
        <f aca="false">IF(COUNTIF($G$1:$G$17719,G18476&gt;0),0,INDEX($A$1:$A$17719,MATCH(G18476,$G$1:$G$17719,0)))</f>
        <v>#N/A</v>
      </c>
      <c r="C18476" s="1" t="str">
        <f aca="false">IF(H18476="",F18476,H18476)</f>
        <v>alticor inc - solar project</v>
      </c>
      <c r="F18476" s="5"/>
      <c r="G18476" s="1" t="n">
        <v>63303</v>
      </c>
      <c r="H18476" s="1" t="s">
        <v>23670</v>
      </c>
      <c r="I18476" s="1" t="n">
        <v>63091</v>
      </c>
      <c r="J18476" s="1" t="s">
        <v>23671</v>
      </c>
      <c r="K18476" s="1" t="s">
        <v>23342</v>
      </c>
    </row>
    <row r="18477" customFormat="false" ht="15" hidden="false" customHeight="true" outlineLevel="0" collapsed="false">
      <c r="A18477" s="1" t="n">
        <f aca="false">IF(IFERROR((MATCH(G18477,$G$1:$G$17719,0)),0),INDEX($A$1:$A$17719,MATCH(G18477,$G$1:$G$17719,0)),MAX($A$2:$A18476)+1)</f>
        <v>14268</v>
      </c>
      <c r="B18477" s="1" t="e">
        <f aca="false">IF(COUNTIF($G$1:$G$17719,G18477&gt;0),0,INDEX($A$1:$A$17719,MATCH(G18477,$G$1:$G$17719,0)))</f>
        <v>#N/A</v>
      </c>
      <c r="C18477" s="1" t="str">
        <f aca="false">IF(H18477="",F18477,H18477)</f>
        <v>phelan pinon hills csd solar</v>
      </c>
      <c r="F18477" s="5"/>
      <c r="G18477" s="1" t="n">
        <v>63376</v>
      </c>
      <c r="H18477" s="1" t="s">
        <v>23672</v>
      </c>
      <c r="I18477" s="1" t="n">
        <v>63125</v>
      </c>
      <c r="J18477" s="1" t="s">
        <v>23673</v>
      </c>
      <c r="K18477" s="1" t="s">
        <v>23342</v>
      </c>
    </row>
    <row r="18478" customFormat="false" ht="15" hidden="false" customHeight="true" outlineLevel="0" collapsed="false">
      <c r="A18478" s="1" t="n">
        <f aca="false">IF(IFERROR((MATCH(G18478,$G$1:$G$17719,0)),0),INDEX($A$1:$A$17719,MATCH(G18478,$G$1:$G$17719,0)),MAX($A$2:$A18477)+1)</f>
        <v>14269</v>
      </c>
      <c r="B18478" s="1" t="e">
        <f aca="false">IF(COUNTIF($G$1:$G$17719,G18478&gt;0),0,INDEX($A$1:$A$17719,MATCH(G18478,$G$1:$G$17719,0)))</f>
        <v>#N/A</v>
      </c>
      <c r="C18478" s="1" t="str">
        <f aca="false">IF(H18478="",F18478,H18478)</f>
        <v>city of rio rancho wwtp</v>
      </c>
      <c r="F18478" s="5"/>
      <c r="G18478" s="1" t="n">
        <v>63391</v>
      </c>
      <c r="H18478" s="1" t="s">
        <v>23674</v>
      </c>
      <c r="I18478" s="1" t="n">
        <v>61724</v>
      </c>
      <c r="J18478" s="1" t="s">
        <v>23675</v>
      </c>
      <c r="K18478" s="1" t="s">
        <v>23342</v>
      </c>
    </row>
    <row r="18479" customFormat="false" ht="15" hidden="false" customHeight="true" outlineLevel="0" collapsed="false">
      <c r="A18479" s="1" t="n">
        <f aca="false">IF(IFERROR((MATCH(G18479,$G$1:$G$17719,0)),0),INDEX($A$1:$A$17719,MATCH(G18479,$G$1:$G$17719,0)),MAX($A$2:$A18478)+1)</f>
        <v>14270</v>
      </c>
      <c r="B18479" s="1" t="e">
        <f aca="false">IF(COUNTIF($G$1:$G$17719,G18479&gt;0),0,INDEX($A$1:$A$17719,MATCH(G18479,$G$1:$G$17719,0)))</f>
        <v>#N/A</v>
      </c>
      <c r="C18479" s="1" t="str">
        <f aca="false">IF(H18479="",F18479,H18479)</f>
        <v>calabro airport south solar project</v>
      </c>
      <c r="F18479" s="5"/>
      <c r="G18479" s="1" t="n">
        <v>63498</v>
      </c>
      <c r="H18479" s="1" t="s">
        <v>23676</v>
      </c>
      <c r="I18479" s="1" t="n">
        <v>61514</v>
      </c>
      <c r="J18479" s="1" t="s">
        <v>23677</v>
      </c>
      <c r="K18479" s="1" t="s">
        <v>23342</v>
      </c>
    </row>
    <row r="18480" customFormat="false" ht="15" hidden="false" customHeight="true" outlineLevel="0" collapsed="false">
      <c r="A18480" s="1" t="n">
        <f aca="false">IF(IFERROR((MATCH(G18480,$G$1:$G$17719,0)),0),INDEX($A$1:$A$17719,MATCH(G18480,$G$1:$G$17719,0)),MAX($A$2:$A18479)+1)</f>
        <v>14271</v>
      </c>
      <c r="B18480" s="1" t="e">
        <f aca="false">IF(COUNTIF($G$1:$G$17719,G18480&gt;0),0,INDEX($A$1:$A$17719,MATCH(G18480,$G$1:$G$17719,0)))</f>
        <v>#N/A</v>
      </c>
      <c r="C18480" s="1" t="str">
        <f aca="false">IF(H18480="",F18480,H18480)</f>
        <v>amazon_den2</v>
      </c>
      <c r="F18480" s="5"/>
      <c r="G18480" s="1" t="n">
        <v>63536</v>
      </c>
      <c r="H18480" s="1" t="s">
        <v>23678</v>
      </c>
      <c r="I18480" s="1" t="n">
        <v>63259</v>
      </c>
      <c r="J18480" s="1" t="s">
        <v>23554</v>
      </c>
      <c r="K18480" s="1" t="s">
        <v>23342</v>
      </c>
    </row>
    <row r="18481" customFormat="false" ht="15" hidden="false" customHeight="true" outlineLevel="0" collapsed="false">
      <c r="A18481" s="1" t="n">
        <f aca="false">IF(IFERROR((MATCH(G18481,$G$1:$G$17719,0)),0),INDEX($A$1:$A$17719,MATCH(G18481,$G$1:$G$17719,0)),MAX($A$2:$A18480)+1)</f>
        <v>14272</v>
      </c>
      <c r="B18481" s="1" t="e">
        <f aca="false">IF(COUNTIF($G$1:$G$17719,G18481&gt;0),0,INDEX($A$1:$A$17719,MATCH(G18481,$G$1:$G$17719,0)))</f>
        <v>#N/A</v>
      </c>
      <c r="C18481" s="1" t="str">
        <f aca="false">IF(H18481="",F18481,H18481)</f>
        <v>extreme via del oro</v>
      </c>
      <c r="F18481" s="5"/>
      <c r="G18481" s="1" t="n">
        <v>63607</v>
      </c>
      <c r="H18481" s="1" t="s">
        <v>23679</v>
      </c>
      <c r="I18481" s="1" t="n">
        <v>57128</v>
      </c>
      <c r="J18481" s="1" t="s">
        <v>21624</v>
      </c>
      <c r="K18481" s="1" t="s">
        <v>23342</v>
      </c>
    </row>
    <row r="18482" customFormat="false" ht="15" hidden="false" customHeight="true" outlineLevel="0" collapsed="false">
      <c r="A18482" s="1" t="n">
        <f aca="false">IF(IFERROR((MATCH(G18482,$G$1:$G$17719,0)),0),INDEX($A$1:$A$17719,MATCH(G18482,$G$1:$G$17719,0)),MAX($A$2:$A18481)+1)</f>
        <v>14273</v>
      </c>
      <c r="B18482" s="1" t="e">
        <f aca="false">IF(COUNTIF($G$1:$G$17719,G18482&gt;0),0,INDEX($A$1:$A$17719,MATCH(G18482,$G$1:$G$17719,0)))</f>
        <v>#N/A</v>
      </c>
      <c r="C18482" s="1" t="str">
        <f aca="false">IF(H18482="",F18482,H18482)</f>
        <v>baker</v>
      </c>
      <c r="F18482" s="5"/>
      <c r="G18482" s="1" t="n">
        <v>63610</v>
      </c>
      <c r="H18482" s="1" t="s">
        <v>23680</v>
      </c>
      <c r="I18482" s="1" t="n">
        <v>61344</v>
      </c>
      <c r="J18482" s="1" t="s">
        <v>23595</v>
      </c>
      <c r="K18482" s="1" t="s">
        <v>23342</v>
      </c>
    </row>
    <row r="18483" customFormat="false" ht="15" hidden="false" customHeight="true" outlineLevel="0" collapsed="false">
      <c r="A18483" s="1" t="n">
        <f aca="false">IF(IFERROR((MATCH(G18483,$G$1:$G$17719,0)),0),INDEX($A$1:$A$17719,MATCH(G18483,$G$1:$G$17719,0)),MAX($A$2:$A18482)+1)</f>
        <v>14274</v>
      </c>
      <c r="B18483" s="1" t="e">
        <f aca="false">IF(COUNTIF($G$1:$G$17719,G18483&gt;0),0,INDEX($A$1:$A$17719,MATCH(G18483,$G$1:$G$17719,0)))</f>
        <v>#N/A</v>
      </c>
      <c r="C18483" s="1" t="str">
        <f aca="false">IF(H18483="",F18483,H18483)</f>
        <v>cst001 mccarthy fuel cell</v>
      </c>
      <c r="F18483" s="5"/>
      <c r="G18483" s="1" t="n">
        <v>63701</v>
      </c>
      <c r="H18483" s="1" t="s">
        <v>23681</v>
      </c>
      <c r="I18483" s="1" t="n">
        <v>62150</v>
      </c>
      <c r="J18483" s="1" t="s">
        <v>23258</v>
      </c>
      <c r="K18483" s="1" t="s">
        <v>23342</v>
      </c>
    </row>
    <row r="18484" customFormat="false" ht="15" hidden="false" customHeight="true" outlineLevel="0" collapsed="false">
      <c r="A18484" s="1" t="n">
        <f aca="false">IF(IFERROR((MATCH(G18484,$G$1:$G$17719,0)),0),INDEX($A$1:$A$17719,MATCH(G18484,$G$1:$G$17719,0)),MAX($A$2:$A18483)+1)</f>
        <v>14275</v>
      </c>
      <c r="B18484" s="1" t="e">
        <f aca="false">IF(COUNTIF($G$1:$G$17719,G18484&gt;0),0,INDEX($A$1:$A$17719,MATCH(G18484,$G$1:$G$17719,0)))</f>
        <v>#N/A</v>
      </c>
      <c r="C18484" s="1" t="str">
        <f aca="false">IF(H18484="",F18484,H18484)</f>
        <v>kroger la habra</v>
      </c>
      <c r="F18484" s="5"/>
      <c r="G18484" s="1" t="n">
        <v>63758</v>
      </c>
      <c r="H18484" s="1" t="s">
        <v>23682</v>
      </c>
      <c r="I18484" s="1" t="n">
        <v>63452</v>
      </c>
      <c r="J18484" s="1" t="s">
        <v>23683</v>
      </c>
      <c r="K18484" s="1" t="s">
        <v>23342</v>
      </c>
    </row>
    <row r="18485" customFormat="false" ht="15" hidden="false" customHeight="true" outlineLevel="0" collapsed="false">
      <c r="A18485" s="1" t="n">
        <f aca="false">IF(IFERROR((MATCH(G18485,$G$1:$G$17719,0)),0),INDEX($A$1:$A$17719,MATCH(G18485,$G$1:$G$17719,0)),MAX($A$2:$A18484)+1)</f>
        <v>14276</v>
      </c>
      <c r="B18485" s="1" t="e">
        <f aca="false">IF(COUNTIF($G$1:$G$17719,G18485&gt;0),0,INDEX($A$1:$A$17719,MATCH(G18485,$G$1:$G$17719,0)))</f>
        <v>#N/A</v>
      </c>
      <c r="C18485" s="1" t="str">
        <f aca="false">IF(H18485="",F18485,H18485)</f>
        <v>camp san luis obispo</v>
      </c>
      <c r="F18485" s="5"/>
      <c r="G18485" s="1" t="n">
        <v>63870</v>
      </c>
      <c r="H18485" s="1" t="s">
        <v>23684</v>
      </c>
      <c r="I18485" s="1" t="n">
        <v>58970</v>
      </c>
      <c r="J18485" s="1" t="s">
        <v>20666</v>
      </c>
      <c r="K18485" s="1" t="s">
        <v>23342</v>
      </c>
    </row>
    <row r="18486" customFormat="false" ht="15" hidden="false" customHeight="true" outlineLevel="0" collapsed="false">
      <c r="A18486" s="1" t="n">
        <f aca="false">IF(IFERROR((MATCH(G18486,$G$1:$G$17719,0)),0),INDEX($A$1:$A$17719,MATCH(G18486,$G$1:$G$17719,0)),MAX($A$2:$A18485)+1)</f>
        <v>14277</v>
      </c>
      <c r="B18486" s="1" t="e">
        <f aca="false">IF(COUNTIF($G$1:$G$17719,G18486&gt;0),0,INDEX($A$1:$A$17719,MATCH(G18486,$G$1:$G$17719,0)))</f>
        <v>#N/A</v>
      </c>
      <c r="C18486" s="1" t="str">
        <f aca="false">IF(H18486="",F18486,H18486)</f>
        <v>scccd - clovis community college</v>
      </c>
      <c r="F18486" s="5"/>
      <c r="G18486" s="1" t="n">
        <v>63021</v>
      </c>
      <c r="H18486" s="1" t="s">
        <v>23685</v>
      </c>
      <c r="I18486" s="1" t="n">
        <v>62856</v>
      </c>
      <c r="J18486" s="1" t="s">
        <v>23686</v>
      </c>
      <c r="K18486" s="1" t="s">
        <v>23342</v>
      </c>
    </row>
    <row r="18487" customFormat="false" ht="15" hidden="false" customHeight="true" outlineLevel="0" collapsed="false">
      <c r="A18487" s="1" t="n">
        <f aca="false">IF(IFERROR((MATCH(G18487,$G$1:$G$17719,0)),0),INDEX($A$1:$A$17719,MATCH(G18487,$G$1:$G$17719,0)),MAX($A$2:$A18486)+1)</f>
        <v>14278</v>
      </c>
      <c r="B18487" s="1" t="e">
        <f aca="false">IF(COUNTIF($G$1:$G$17719,G18487&gt;0),0,INDEX($A$1:$A$17719,MATCH(G18487,$G$1:$G$17719,0)))</f>
        <v>#N/A</v>
      </c>
      <c r="C18487" s="1" t="str">
        <f aca="false">IF(H18487="",F18487,H18487)</f>
        <v>reed road solar</v>
      </c>
      <c r="F18487" s="5"/>
      <c r="G18487" s="1" t="n">
        <v>63071</v>
      </c>
      <c r="H18487" s="1" t="s">
        <v>23687</v>
      </c>
      <c r="I18487" s="1" t="n">
        <v>62856</v>
      </c>
      <c r="J18487" s="1" t="s">
        <v>23686</v>
      </c>
      <c r="K18487" s="1" t="s">
        <v>23342</v>
      </c>
    </row>
    <row r="18488" customFormat="false" ht="15" hidden="false" customHeight="true" outlineLevel="0" collapsed="false">
      <c r="A18488" s="1" t="n">
        <f aca="false">IF(IFERROR((MATCH(G18488,$G$1:$G$17719,0)),0),INDEX($A$1:$A$17719,MATCH(G18488,$G$1:$G$17719,0)),MAX($A$2:$A18487)+1)</f>
        <v>14279</v>
      </c>
      <c r="B18488" s="1" t="e">
        <f aca="false">IF(COUNTIF($G$1:$G$17719,G18488&gt;0),0,INDEX($A$1:$A$17719,MATCH(G18488,$G$1:$G$17719,0)))</f>
        <v>#N/A</v>
      </c>
      <c r="C18488" s="1" t="str">
        <f aca="false">IF(H18488="",F18488,H18488)</f>
        <v>ac power</v>
      </c>
      <c r="F18488" s="5"/>
      <c r="G18488" s="1" t="n">
        <v>63260</v>
      </c>
      <c r="H18488" s="1" t="s">
        <v>23688</v>
      </c>
      <c r="I18488" s="1" t="n">
        <v>62982</v>
      </c>
      <c r="J18488" s="1" t="s">
        <v>23689</v>
      </c>
      <c r="K18488" s="1" t="s">
        <v>23342</v>
      </c>
    </row>
    <row r="18489" customFormat="false" ht="15" hidden="false" customHeight="true" outlineLevel="0" collapsed="false">
      <c r="A18489" s="1" t="n">
        <f aca="false">IF(IFERROR((MATCH(G18489,$G$1:$G$17719,0)),0),INDEX($A$1:$A$17719,MATCH(G18489,$G$1:$G$17719,0)),MAX($A$2:$A18488)+1)</f>
        <v>14280</v>
      </c>
      <c r="B18489" s="1" t="e">
        <f aca="false">IF(COUNTIF($G$1:$G$17719,G18489&gt;0),0,INDEX($A$1:$A$17719,MATCH(G18489,$G$1:$G$17719,0)))</f>
        <v>#N/A</v>
      </c>
      <c r="C18489" s="1" t="str">
        <f aca="false">IF(H18489="",F18489,H18489)</f>
        <v>granby solar, llc</v>
      </c>
      <c r="F18489" s="5"/>
      <c r="G18489" s="1" t="n">
        <v>63338</v>
      </c>
      <c r="H18489" s="1" t="s">
        <v>23690</v>
      </c>
      <c r="I18489" s="1" t="n">
        <v>63108</v>
      </c>
      <c r="J18489" s="1" t="s">
        <v>23690</v>
      </c>
      <c r="K18489" s="1" t="s">
        <v>23342</v>
      </c>
    </row>
    <row r="18490" customFormat="false" ht="15" hidden="false" customHeight="true" outlineLevel="0" collapsed="false">
      <c r="A18490" s="1" t="n">
        <f aca="false">IF(IFERROR((MATCH(G18490,$G$1:$G$17719,0)),0),INDEX($A$1:$A$17719,MATCH(G18490,$G$1:$G$17719,0)),MAX($A$2:$A18489)+1)</f>
        <v>14281</v>
      </c>
      <c r="B18490" s="1" t="e">
        <f aca="false">IF(COUNTIF($G$1:$G$17719,G18490&gt;0),0,INDEX($A$1:$A$17719,MATCH(G18490,$G$1:$G$17719,0)))</f>
        <v>#N/A</v>
      </c>
      <c r="C18490" s="1" t="str">
        <f aca="false">IF(H18490="",F18490,H18490)</f>
        <v>calabro airport north solar project</v>
      </c>
      <c r="F18490" s="5"/>
      <c r="G18490" s="1" t="n">
        <v>63497</v>
      </c>
      <c r="H18490" s="1" t="s">
        <v>23691</v>
      </c>
      <c r="I18490" s="1" t="n">
        <v>61514</v>
      </c>
      <c r="J18490" s="1" t="s">
        <v>23677</v>
      </c>
      <c r="K18490" s="1" t="s">
        <v>23342</v>
      </c>
    </row>
    <row r="18491" customFormat="false" ht="15" hidden="false" customHeight="true" outlineLevel="0" collapsed="false">
      <c r="A18491" s="1" t="n">
        <f aca="false">IF(IFERROR((MATCH(G18491,$G$1:$G$17719,0)),0),INDEX($A$1:$A$17719,MATCH(G18491,$G$1:$G$17719,0)),MAX($A$2:$A18490)+1)</f>
        <v>14282</v>
      </c>
      <c r="B18491" s="1" t="e">
        <f aca="false">IF(COUNTIF($G$1:$G$17719,G18491&gt;0),0,INDEX($A$1:$A$17719,MATCH(G18491,$G$1:$G$17719,0)))</f>
        <v>#N/A</v>
      </c>
      <c r="C18491" s="1" t="str">
        <f aca="false">IF(H18491="",F18491,H18491)</f>
        <v>pima community college nw</v>
      </c>
      <c r="F18491" s="5"/>
      <c r="G18491" s="1" t="n">
        <v>63531</v>
      </c>
      <c r="H18491" s="1" t="s">
        <v>23692</v>
      </c>
      <c r="I18491" s="1" t="n">
        <v>60584</v>
      </c>
      <c r="J18491" s="1" t="s">
        <v>23549</v>
      </c>
      <c r="K18491" s="1" t="s">
        <v>23342</v>
      </c>
    </row>
    <row r="18492" customFormat="false" ht="15" hidden="false" customHeight="true" outlineLevel="0" collapsed="false">
      <c r="A18492" s="1" t="n">
        <f aca="false">IF(IFERROR((MATCH(G18492,$G$1:$G$17719,0)),0),INDEX($A$1:$A$17719,MATCH(G18492,$G$1:$G$17719,0)),MAX($A$2:$A18491)+1)</f>
        <v>14283</v>
      </c>
      <c r="B18492" s="1" t="e">
        <f aca="false">IF(COUNTIF($G$1:$G$17719,G18492&gt;0),0,INDEX($A$1:$A$17719,MATCH(G18492,$G$1:$G$17719,0)))</f>
        <v>#N/A</v>
      </c>
      <c r="C18492" s="1" t="str">
        <f aca="false">IF(H18492="",F18492,H18492)</f>
        <v>soccd</v>
      </c>
      <c r="F18492" s="5"/>
      <c r="G18492" s="1" t="n">
        <v>63617</v>
      </c>
      <c r="H18492" s="1" t="s">
        <v>23693</v>
      </c>
      <c r="I18492" s="1" t="n">
        <v>61344</v>
      </c>
      <c r="J18492" s="1" t="s">
        <v>23595</v>
      </c>
      <c r="K18492" s="1" t="s">
        <v>23342</v>
      </c>
    </row>
    <row r="18493" customFormat="false" ht="15" hidden="false" customHeight="true" outlineLevel="0" collapsed="false">
      <c r="A18493" s="1" t="n">
        <f aca="false">IF(IFERROR((MATCH(G18493,$G$1:$G$17719,0)),0),INDEX($A$1:$A$17719,MATCH(G18493,$G$1:$G$17719,0)),MAX($A$2:$A18492)+1)</f>
        <v>14284</v>
      </c>
      <c r="B18493" s="1" t="e">
        <f aca="false">IF(COUNTIF($G$1:$G$17719,G18493&gt;0),0,INDEX($A$1:$A$17719,MATCH(G18493,$G$1:$G$17719,0)))</f>
        <v>#N/A</v>
      </c>
      <c r="C18493" s="1" t="str">
        <f aca="false">IF(H18493="",F18493,H18493)</f>
        <v>agt001 centerville fuel cell</v>
      </c>
      <c r="F18493" s="5"/>
      <c r="G18493" s="1" t="n">
        <v>63700</v>
      </c>
      <c r="H18493" s="1" t="s">
        <v>23694</v>
      </c>
      <c r="I18493" s="1" t="n">
        <v>62150</v>
      </c>
      <c r="J18493" s="1" t="s">
        <v>23258</v>
      </c>
      <c r="K18493" s="1" t="s">
        <v>23342</v>
      </c>
    </row>
    <row r="18494" customFormat="false" ht="15" hidden="false" customHeight="true" outlineLevel="0" collapsed="false">
      <c r="A18494" s="1" t="n">
        <f aca="false">IF(IFERROR((MATCH(G18494,$G$1:$G$17719,0)),0),INDEX($A$1:$A$17719,MATCH(G18494,$G$1:$G$17719,0)),MAX($A$2:$A18493)+1)</f>
        <v>14285</v>
      </c>
      <c r="B18494" s="1" t="e">
        <f aca="false">IF(COUNTIF($G$1:$G$17719,G18494&gt;0),0,INDEX($A$1:$A$17719,MATCH(G18494,$G$1:$G$17719,0)))</f>
        <v>#N/A</v>
      </c>
      <c r="C18494" s="1" t="str">
        <f aca="false">IF(H18494="",F18494,H18494)</f>
        <v>platteville solar csg, llc</v>
      </c>
      <c r="F18494" s="5"/>
      <c r="G18494" s="1" t="n">
        <v>63753</v>
      </c>
      <c r="H18494" s="1" t="s">
        <v>23695</v>
      </c>
      <c r="I18494" s="1" t="n">
        <v>60025</v>
      </c>
      <c r="J18494" s="1" t="s">
        <v>21021</v>
      </c>
      <c r="K18494" s="1" t="s">
        <v>23342</v>
      </c>
    </row>
    <row r="18495" customFormat="false" ht="15" hidden="false" customHeight="true" outlineLevel="0" collapsed="false">
      <c r="A18495" s="1" t="n">
        <f aca="false">IF(IFERROR((MATCH(G18495,$G$1:$G$17719,0)),0),INDEX($A$1:$A$17719,MATCH(G18495,$G$1:$G$17719,0)),MAX($A$2:$A18494)+1)</f>
        <v>14286</v>
      </c>
      <c r="B18495" s="1" t="e">
        <f aca="false">IF(COUNTIF($G$1:$G$17719,G18495&gt;0),0,INDEX($A$1:$A$17719,MATCH(G18495,$G$1:$G$17719,0)))</f>
        <v>#N/A</v>
      </c>
      <c r="C18495" s="1" t="str">
        <f aca="false">IF(H18495="",F18495,H18495)</f>
        <v>grossmont hs solar project</v>
      </c>
      <c r="F18495" s="5"/>
      <c r="G18495" s="1" t="n">
        <v>62987</v>
      </c>
      <c r="H18495" s="1" t="s">
        <v>23696</v>
      </c>
      <c r="I18495" s="1" t="n">
        <v>62854</v>
      </c>
      <c r="J18495" s="1" t="s">
        <v>23697</v>
      </c>
      <c r="K18495" s="1" t="s">
        <v>23342</v>
      </c>
    </row>
    <row r="18496" customFormat="false" ht="15" hidden="false" customHeight="true" outlineLevel="0" collapsed="false">
      <c r="A18496" s="1" t="n">
        <f aca="false">IF(IFERROR((MATCH(G18496,$G$1:$G$17719,0)),0),INDEX($A$1:$A$17719,MATCH(G18496,$G$1:$G$17719,0)),MAX($A$2:$A18495)+1)</f>
        <v>14287</v>
      </c>
      <c r="B18496" s="1" t="e">
        <f aca="false">IF(COUNTIF($G$1:$G$17719,G18496&gt;0),0,INDEX($A$1:$A$17719,MATCH(G18496,$G$1:$G$17719,0)))</f>
        <v>#N/A</v>
      </c>
      <c r="C18496" s="1" t="str">
        <f aca="false">IF(H18496="",F18496,H18496)</f>
        <v>brookfield wire company</v>
      </c>
      <c r="F18496" s="5"/>
      <c r="G18496" s="1" t="n">
        <v>63232</v>
      </c>
      <c r="H18496" s="1" t="s">
        <v>23698</v>
      </c>
      <c r="I18496" s="1" t="n">
        <v>62994</v>
      </c>
      <c r="J18496" s="1" t="s">
        <v>23699</v>
      </c>
      <c r="K18496" s="1" t="s">
        <v>23342</v>
      </c>
    </row>
    <row r="18497" customFormat="false" ht="15" hidden="false" customHeight="true" outlineLevel="0" collapsed="false">
      <c r="A18497" s="1" t="n">
        <f aca="false">IF(IFERROR((MATCH(G18497,$G$1:$G$17719,0)),0),INDEX($A$1:$A$17719,MATCH(G18497,$G$1:$G$17719,0)),MAX($A$2:$A18496)+1)</f>
        <v>14288</v>
      </c>
      <c r="B18497" s="1" t="e">
        <f aca="false">IF(COUNTIF($G$1:$G$17719,G18497&gt;0),0,INDEX($A$1:$A$17719,MATCH(G18497,$G$1:$G$17719,0)))</f>
        <v>#N/A</v>
      </c>
      <c r="C18497" s="1" t="str">
        <f aca="false">IF(H18497="",F18497,H18497)</f>
        <v>parking lot array</v>
      </c>
      <c r="F18497" s="5"/>
      <c r="G18497" s="1" t="n">
        <v>63294</v>
      </c>
      <c r="H18497" s="1" t="s">
        <v>23700</v>
      </c>
      <c r="I18497" s="1" t="n">
        <v>63079</v>
      </c>
      <c r="J18497" s="1" t="s">
        <v>23701</v>
      </c>
      <c r="K18497" s="1" t="s">
        <v>23342</v>
      </c>
    </row>
    <row r="18498" customFormat="false" ht="15" hidden="false" customHeight="true" outlineLevel="0" collapsed="false">
      <c r="A18498" s="1" t="n">
        <f aca="false">IF(IFERROR((MATCH(G18498,$G$1:$G$17719,0)),0),INDEX($A$1:$A$17719,MATCH(G18498,$G$1:$G$17719,0)),MAX($A$2:$A18497)+1)</f>
        <v>14289</v>
      </c>
      <c r="B18498" s="1" t="e">
        <f aca="false">IF(COUNTIF($G$1:$G$17719,G18498&gt;0),0,INDEX($A$1:$A$17719,MATCH(G18498,$G$1:$G$17719,0)))</f>
        <v>#N/A</v>
      </c>
      <c r="C18498" s="1" t="str">
        <f aca="false">IF(H18498="",F18498,H18498)</f>
        <v>chanel piscataway rooftop</v>
      </c>
      <c r="F18498" s="5"/>
      <c r="G18498" s="1" t="n">
        <v>63355</v>
      </c>
      <c r="H18498" s="1" t="s">
        <v>23702</v>
      </c>
      <c r="I18498" s="1" t="n">
        <v>62067</v>
      </c>
      <c r="J18498" s="1" t="s">
        <v>23496</v>
      </c>
      <c r="K18498" s="1" t="s">
        <v>23342</v>
      </c>
    </row>
    <row r="18499" customFormat="false" ht="15" hidden="false" customHeight="true" outlineLevel="0" collapsed="false">
      <c r="A18499" s="1" t="n">
        <f aca="false">IF(IFERROR((MATCH(G18499,$G$1:$G$17719,0)),0),INDEX($A$1:$A$17719,MATCH(G18499,$G$1:$G$17719,0)),MAX($A$2:$A18498)+1)</f>
        <v>14290</v>
      </c>
      <c r="B18499" s="1" t="e">
        <f aca="false">IF(COUNTIF($G$1:$G$17719,G18499&gt;0),0,INDEX($A$1:$A$17719,MATCH(G18499,$G$1:$G$17719,0)))</f>
        <v>#N/A</v>
      </c>
      <c r="C18499" s="1" t="str">
        <f aca="false">IF(H18499="",F18499,H18499)</f>
        <v>435a bergen avenue</v>
      </c>
      <c r="F18499" s="5"/>
      <c r="G18499" s="1" t="n">
        <v>63366</v>
      </c>
      <c r="H18499" s="1" t="s">
        <v>23703</v>
      </c>
      <c r="I18499" s="1" t="n">
        <v>60268</v>
      </c>
      <c r="J18499" s="1" t="s">
        <v>21492</v>
      </c>
      <c r="K18499" s="1" t="s">
        <v>23342</v>
      </c>
    </row>
    <row r="18500" customFormat="false" ht="15" hidden="false" customHeight="true" outlineLevel="0" collapsed="false">
      <c r="A18500" s="1" t="n">
        <f aca="false">IF(IFERROR((MATCH(G18500,$G$1:$G$17719,0)),0),INDEX($A$1:$A$17719,MATCH(G18500,$G$1:$G$17719,0)),MAX($A$2:$A18499)+1)</f>
        <v>14291</v>
      </c>
      <c r="B18500" s="1" t="e">
        <f aca="false">IF(COUNTIF($G$1:$G$17719,G18500&gt;0),0,INDEX($A$1:$A$17719,MATCH(G18500,$G$1:$G$17719,0)))</f>
        <v>#N/A</v>
      </c>
      <c r="C18500" s="1" t="str">
        <f aca="false">IF(H18500="",F18500,H18500)</f>
        <v>galesburg solar array</v>
      </c>
      <c r="F18500" s="5"/>
      <c r="G18500" s="1" t="n">
        <v>63399</v>
      </c>
      <c r="H18500" s="1" t="s">
        <v>23704</v>
      </c>
      <c r="I18500" s="1" t="n">
        <v>60571</v>
      </c>
      <c r="J18500" s="1" t="s">
        <v>23705</v>
      </c>
      <c r="K18500" s="1" t="s">
        <v>23342</v>
      </c>
    </row>
    <row r="18501" customFormat="false" ht="15" hidden="false" customHeight="true" outlineLevel="0" collapsed="false">
      <c r="A18501" s="1" t="n">
        <f aca="false">IF(IFERROR((MATCH(G18501,$G$1:$G$17719,0)),0),INDEX($A$1:$A$17719,MATCH(G18501,$G$1:$G$17719,0)),MAX($A$2:$A18500)+1)</f>
        <v>14292</v>
      </c>
      <c r="B18501" s="1" t="e">
        <f aca="false">IF(COUNTIF($G$1:$G$17719,G18501&gt;0),0,INDEX($A$1:$A$17719,MATCH(G18501,$G$1:$G$17719,0)))</f>
        <v>#N/A</v>
      </c>
      <c r="C18501" s="1" t="str">
        <f aca="false">IF(H18501="",F18501,H18501)</f>
        <v>bennett</v>
      </c>
      <c r="F18501" s="5"/>
      <c r="G18501" s="1" t="n">
        <v>63410</v>
      </c>
      <c r="H18501" s="1" t="s">
        <v>23706</v>
      </c>
      <c r="I18501" s="1" t="n">
        <v>63004</v>
      </c>
      <c r="J18501" s="1" t="s">
        <v>23187</v>
      </c>
      <c r="K18501" s="1" t="s">
        <v>23342</v>
      </c>
    </row>
    <row r="18502" customFormat="false" ht="15" hidden="false" customHeight="true" outlineLevel="0" collapsed="false">
      <c r="A18502" s="1" t="n">
        <f aca="false">IF(IFERROR((MATCH(G18502,$G$1:$G$17719,0)),0),INDEX($A$1:$A$17719,MATCH(G18502,$G$1:$G$17719,0)),MAX($A$2:$A18501)+1)</f>
        <v>14293</v>
      </c>
      <c r="B18502" s="1" t="e">
        <f aca="false">IF(COUNTIF($G$1:$G$17719,G18502&gt;0),0,INDEX($A$1:$A$17719,MATCH(G18502,$G$1:$G$17719,0)))</f>
        <v>#N/A</v>
      </c>
      <c r="C18502" s="1" t="str">
        <f aca="false">IF(H18502="",F18502,H18502)</f>
        <v>fresno hoover high school hybrid</v>
      </c>
      <c r="F18502" s="5"/>
      <c r="G18502" s="1" t="n">
        <v>63421</v>
      </c>
      <c r="H18502" s="1" t="s">
        <v>23707</v>
      </c>
      <c r="I18502" s="1" t="n">
        <v>62856</v>
      </c>
      <c r="J18502" s="1" t="s">
        <v>23686</v>
      </c>
      <c r="K18502" s="1" t="s">
        <v>23342</v>
      </c>
    </row>
    <row r="18503" customFormat="false" ht="15" hidden="false" customHeight="true" outlineLevel="0" collapsed="false">
      <c r="A18503" s="1" t="n">
        <f aca="false">IF(IFERROR((MATCH(G18503,$G$1:$G$17719,0)),0),INDEX($A$1:$A$17719,MATCH(G18503,$G$1:$G$17719,0)),MAX($A$2:$A18502)+1)</f>
        <v>14294</v>
      </c>
      <c r="B18503" s="1" t="e">
        <f aca="false">IF(COUNTIF($G$1:$G$17719,G18503&gt;0),0,INDEX($A$1:$A$17719,MATCH(G18503,$G$1:$G$17719,0)))</f>
        <v>#N/A</v>
      </c>
      <c r="C18503" s="1" t="str">
        <f aca="false">IF(H18503="",F18503,H18503)</f>
        <v>ub fuel cell</v>
      </c>
      <c r="F18503" s="5"/>
      <c r="G18503" s="1" t="n">
        <v>63438</v>
      </c>
      <c r="H18503" s="1" t="s">
        <v>23708</v>
      </c>
      <c r="I18503" s="1" t="n">
        <v>61939</v>
      </c>
      <c r="J18503" s="1" t="s">
        <v>23709</v>
      </c>
      <c r="K18503" s="1" t="s">
        <v>23342</v>
      </c>
    </row>
    <row r="18504" customFormat="false" ht="15" hidden="false" customHeight="true" outlineLevel="0" collapsed="false">
      <c r="A18504" s="1" t="n">
        <f aca="false">IF(IFERROR((MATCH(G18504,$G$1:$G$17719,0)),0),INDEX($A$1:$A$17719,MATCH(G18504,$G$1:$G$17719,0)),MAX($A$2:$A18503)+1)</f>
        <v>14295</v>
      </c>
      <c r="B18504" s="1" t="e">
        <f aca="false">IF(COUNTIF($G$1:$G$17719,G18504&gt;0),0,INDEX($A$1:$A$17719,MATCH(G18504,$G$1:$G$17719,0)))</f>
        <v>#N/A</v>
      </c>
      <c r="C18504" s="1" t="str">
        <f aca="false">IF(H18504="",F18504,H18504)</f>
        <v>moonlight packing - phase 2</v>
      </c>
      <c r="F18504" s="5"/>
      <c r="G18504" s="1" t="n">
        <v>63514</v>
      </c>
      <c r="H18504" s="1" t="s">
        <v>23710</v>
      </c>
      <c r="I18504" s="1" t="n">
        <v>63226</v>
      </c>
      <c r="J18504" s="1" t="s">
        <v>23711</v>
      </c>
      <c r="K18504" s="1" t="s">
        <v>23342</v>
      </c>
    </row>
    <row r="18505" customFormat="false" ht="15" hidden="false" customHeight="true" outlineLevel="0" collapsed="false">
      <c r="A18505" s="1" t="n">
        <f aca="false">IF(IFERROR((MATCH(G18505,$G$1:$G$17719,0)),0),INDEX($A$1:$A$17719,MATCH(G18505,$G$1:$G$17719,0)),MAX($A$2:$A18504)+1)</f>
        <v>14296</v>
      </c>
      <c r="B18505" s="1" t="e">
        <f aca="false">IF(COUNTIF($G$1:$G$17719,G18505&gt;0),0,INDEX($A$1:$A$17719,MATCH(G18505,$G$1:$G$17719,0)))</f>
        <v>#N/A</v>
      </c>
      <c r="C18505" s="1" t="str">
        <f aca="false">IF(H18505="",F18505,H18505)</f>
        <v>montefiore-new rochelle</v>
      </c>
      <c r="F18505" s="5"/>
      <c r="G18505" s="1" t="n">
        <v>63602</v>
      </c>
      <c r="H18505" s="1" t="s">
        <v>23712</v>
      </c>
      <c r="I18505" s="1" t="n">
        <v>63325</v>
      </c>
      <c r="J18505" s="1" t="s">
        <v>23712</v>
      </c>
      <c r="K18505" s="1" t="s">
        <v>23342</v>
      </c>
    </row>
    <row r="18506" customFormat="false" ht="15" hidden="false" customHeight="true" outlineLevel="0" collapsed="false">
      <c r="A18506" s="1" t="n">
        <f aca="false">IF(IFERROR((MATCH(G18506,$G$1:$G$17719,0)),0),INDEX($A$1:$A$17719,MATCH(G18506,$G$1:$G$17719,0)),MAX($A$2:$A18505)+1)</f>
        <v>14297</v>
      </c>
      <c r="B18506" s="1" t="e">
        <f aca="false">IF(COUNTIF($G$1:$G$17719,G18506&gt;0),0,INDEX($A$1:$A$17719,MATCH(G18506,$G$1:$G$17719,0)))</f>
        <v>#N/A</v>
      </c>
      <c r="C18506" s="1" t="str">
        <f aca="false">IF(H18506="",F18506,H18506)</f>
        <v>tech square microgrid</v>
      </c>
      <c r="F18506" s="5"/>
      <c r="G18506" s="1" t="n">
        <v>63775</v>
      </c>
      <c r="H18506" s="1" t="s">
        <v>23713</v>
      </c>
      <c r="I18506" s="1" t="n">
        <v>7140</v>
      </c>
      <c r="J18506" s="1" t="s">
        <v>20735</v>
      </c>
      <c r="K18506" s="1" t="s">
        <v>23342</v>
      </c>
    </row>
    <row r="18507" customFormat="false" ht="15" hidden="false" customHeight="true" outlineLevel="0" collapsed="false">
      <c r="A18507" s="1" t="n">
        <f aca="false">IF(IFERROR((MATCH(G18507,$G$1:$G$17719,0)),0),INDEX($A$1:$A$17719,MATCH(G18507,$G$1:$G$17719,0)),MAX($A$2:$A18506)+1)</f>
        <v>14298</v>
      </c>
      <c r="B18507" s="1" t="e">
        <f aca="false">IF(COUNTIF($G$1:$G$17719,G18507&gt;0),0,INDEX($A$1:$A$17719,MATCH(G18507,$G$1:$G$17719,0)))</f>
        <v>#N/A</v>
      </c>
      <c r="C18507" s="1" t="str">
        <f aca="false">IF(H18507="",F18507,H18507)</f>
        <v>esil-pfchicago 3, llc</v>
      </c>
      <c r="F18507" s="5"/>
      <c r="G18507" s="1" t="n">
        <v>63888</v>
      </c>
      <c r="H18507" s="1" t="s">
        <v>23714</v>
      </c>
      <c r="I18507" s="1" t="n">
        <v>62915</v>
      </c>
      <c r="J18507" s="1" t="s">
        <v>23398</v>
      </c>
      <c r="K18507" s="1" t="s">
        <v>23342</v>
      </c>
    </row>
    <row r="18508" customFormat="false" ht="15" hidden="false" customHeight="true" outlineLevel="0" collapsed="false">
      <c r="A18508" s="1" t="n">
        <f aca="false">IF(IFERROR((MATCH(G18508,$G$1:$G$17719,0)),0),INDEX($A$1:$A$17719,MATCH(G18508,$G$1:$G$17719,0)),MAX($A$2:$A18507)+1)</f>
        <v>14299</v>
      </c>
      <c r="B18508" s="1" t="e">
        <f aca="false">IF(COUNTIF($G$1:$G$17719,G18508&gt;0),0,INDEX($A$1:$A$17719,MATCH(G18508,$G$1:$G$17719,0)))</f>
        <v>#N/A</v>
      </c>
      <c r="C18508" s="1" t="str">
        <f aca="false">IF(H18508="",F18508,H18508)</f>
        <v>cornillie 2 community (csg)</v>
      </c>
      <c r="F18508" s="5"/>
      <c r="G18508" s="1" t="n">
        <v>63899</v>
      </c>
      <c r="H18508" s="1" t="s">
        <v>23715</v>
      </c>
      <c r="I18508" s="1" t="n">
        <v>63569</v>
      </c>
      <c r="J18508" s="1" t="s">
        <v>23716</v>
      </c>
      <c r="K18508" s="1" t="s">
        <v>23342</v>
      </c>
    </row>
    <row r="18509" customFormat="false" ht="15" hidden="false" customHeight="true" outlineLevel="0" collapsed="false">
      <c r="A18509" s="1" t="n">
        <f aca="false">IF(IFERROR((MATCH(G18509,$G$1:$G$17719,0)),0),INDEX($A$1:$A$17719,MATCH(G18509,$G$1:$G$17719,0)),MAX($A$2:$A18508)+1)</f>
        <v>14300</v>
      </c>
      <c r="B18509" s="1" t="e">
        <f aca="false">IF(COUNTIF($G$1:$G$17719,G18509&gt;0),0,INDEX($A$1:$A$17719,MATCH(G18509,$G$1:$G$17719,0)))</f>
        <v>#N/A</v>
      </c>
      <c r="C18509" s="1" t="str">
        <f aca="false">IF(H18509="",F18509,H18509)</f>
        <v>lane ave solar llc</v>
      </c>
      <c r="F18509" s="5"/>
      <c r="G18509" s="1" t="n">
        <v>63041</v>
      </c>
      <c r="H18509" s="1" t="s">
        <v>23717</v>
      </c>
      <c r="I18509" s="1" t="n">
        <v>61012</v>
      </c>
      <c r="J18509" s="1" t="s">
        <v>23026</v>
      </c>
      <c r="K18509" s="1" t="s">
        <v>23342</v>
      </c>
    </row>
    <row r="18510" customFormat="false" ht="15" hidden="false" customHeight="true" outlineLevel="0" collapsed="false">
      <c r="A18510" s="1" t="n">
        <f aca="false">IF(IFERROR((MATCH(G18510,$G$1:$G$17719,0)),0),INDEX($A$1:$A$17719,MATCH(G18510,$G$1:$G$17719,0)),MAX($A$2:$A18509)+1)</f>
        <v>14301</v>
      </c>
      <c r="B18510" s="1" t="e">
        <f aca="false">IF(COUNTIF($G$1:$G$17719,G18510&gt;0),0,INDEX($A$1:$A$17719,MATCH(G18510,$G$1:$G$17719,0)))</f>
        <v>#N/A</v>
      </c>
      <c r="C18510" s="1" t="str">
        <f aca="false">IF(H18510="",F18510,H18510)</f>
        <v>square barn solar</v>
      </c>
      <c r="F18510" s="5"/>
      <c r="G18510" s="1" t="n">
        <v>63070</v>
      </c>
      <c r="H18510" s="1" t="s">
        <v>23718</v>
      </c>
      <c r="I18510" s="1" t="n">
        <v>62856</v>
      </c>
      <c r="J18510" s="1" t="s">
        <v>23686</v>
      </c>
      <c r="K18510" s="1" t="s">
        <v>23342</v>
      </c>
    </row>
    <row r="18511" customFormat="false" ht="15" hidden="false" customHeight="true" outlineLevel="0" collapsed="false">
      <c r="A18511" s="1" t="n">
        <f aca="false">IF(IFERROR((MATCH(G18511,$G$1:$G$17719,0)),0),INDEX($A$1:$A$17719,MATCH(G18511,$G$1:$G$17719,0)),MAX($A$2:$A18510)+1)</f>
        <v>14302</v>
      </c>
      <c r="B18511" s="1" t="e">
        <f aca="false">IF(COUNTIF($G$1:$G$17719,G18511&gt;0),0,INDEX($A$1:$A$17719,MATCH(G18511,$G$1:$G$17719,0)))</f>
        <v>#N/A</v>
      </c>
      <c r="C18511" s="1" t="str">
        <f aca="false">IF(H18511="",F18511,H18511)</f>
        <v>riverview solar</v>
      </c>
      <c r="F18511" s="5"/>
      <c r="G18511" s="1" t="n">
        <v>63092</v>
      </c>
      <c r="H18511" s="1" t="s">
        <v>23719</v>
      </c>
      <c r="I18511" s="1" t="n">
        <v>62902</v>
      </c>
      <c r="J18511" s="1" t="s">
        <v>23720</v>
      </c>
      <c r="K18511" s="1" t="s">
        <v>23342</v>
      </c>
    </row>
    <row r="18512" customFormat="false" ht="15" hidden="false" customHeight="true" outlineLevel="0" collapsed="false">
      <c r="A18512" s="1" t="n">
        <f aca="false">IF(IFERROR((MATCH(G18512,$G$1:$G$17719,0)),0),INDEX($A$1:$A$17719,MATCH(G18512,$G$1:$G$17719,0)),MAX($A$2:$A18511)+1)</f>
        <v>14303</v>
      </c>
      <c r="B18512" s="1" t="e">
        <f aca="false">IF(COUNTIF($G$1:$G$17719,G18512&gt;0),0,INDEX($A$1:$A$17719,MATCH(G18512,$G$1:$G$17719,0)))</f>
        <v>#N/A</v>
      </c>
      <c r="C18512" s="1" t="str">
        <f aca="false">IF(H18512="",F18512,H18512)</f>
        <v>sheridan school corporation solar</v>
      </c>
      <c r="F18512" s="5"/>
      <c r="G18512" s="1" t="n">
        <v>63213</v>
      </c>
      <c r="H18512" s="1" t="s">
        <v>23721</v>
      </c>
      <c r="I18512" s="1" t="n">
        <v>62947</v>
      </c>
      <c r="J18512" s="1" t="s">
        <v>23722</v>
      </c>
      <c r="K18512" s="1" t="s">
        <v>23342</v>
      </c>
    </row>
    <row r="18513" customFormat="false" ht="15" hidden="false" customHeight="true" outlineLevel="0" collapsed="false">
      <c r="A18513" s="1" t="n">
        <f aca="false">IF(IFERROR((MATCH(G18513,$G$1:$G$17719,0)),0),INDEX($A$1:$A$17719,MATCH(G18513,$G$1:$G$17719,0)),MAX($A$2:$A18512)+1)</f>
        <v>14304</v>
      </c>
      <c r="B18513" s="1" t="e">
        <f aca="false">IF(COUNTIF($G$1:$G$17719,G18513&gt;0),0,INDEX($A$1:$A$17719,MATCH(G18513,$G$1:$G$17719,0)))</f>
        <v>#N/A</v>
      </c>
      <c r="C18513" s="1" t="str">
        <f aca="false">IF(H18513="",F18513,H18513)</f>
        <v>altamonte mall</v>
      </c>
      <c r="F18513" s="5"/>
      <c r="G18513" s="1" t="n">
        <v>63254</v>
      </c>
      <c r="H18513" s="1" t="s">
        <v>23723</v>
      </c>
      <c r="I18513" s="1" t="n">
        <v>63055</v>
      </c>
      <c r="J18513" s="1" t="s">
        <v>23723</v>
      </c>
      <c r="K18513" s="1" t="s">
        <v>23342</v>
      </c>
    </row>
    <row r="18514" customFormat="false" ht="15" hidden="false" customHeight="true" outlineLevel="0" collapsed="false">
      <c r="A18514" s="1" t="n">
        <f aca="false">IF(IFERROR((MATCH(G18514,$G$1:$G$17719,0)),0),INDEX($A$1:$A$17719,MATCH(G18514,$G$1:$G$17719,0)),MAX($A$2:$A18513)+1)</f>
        <v>14305</v>
      </c>
      <c r="B18514" s="1" t="e">
        <f aca="false">IF(COUNTIF($G$1:$G$17719,G18514&gt;0),0,INDEX($A$1:$A$17719,MATCH(G18514,$G$1:$G$17719,0)))</f>
        <v>#N/A</v>
      </c>
      <c r="C18514" s="1" t="str">
        <f aca="false">IF(H18514="",F18514,H18514)</f>
        <v>mtn. solar 1</v>
      </c>
      <c r="F18514" s="5"/>
      <c r="G18514" s="1" t="n">
        <v>63276</v>
      </c>
      <c r="H18514" s="1" t="s">
        <v>23724</v>
      </c>
      <c r="I18514" s="1" t="n">
        <v>60531</v>
      </c>
      <c r="J18514" s="1" t="s">
        <v>23215</v>
      </c>
      <c r="K18514" s="1" t="s">
        <v>23342</v>
      </c>
    </row>
    <row r="18515" customFormat="false" ht="15" hidden="false" customHeight="true" outlineLevel="0" collapsed="false">
      <c r="A18515" s="1" t="n">
        <f aca="false">IF(IFERROR((MATCH(G18515,$G$1:$G$17719,0)),0),INDEX($A$1:$A$17719,MATCH(G18515,$G$1:$G$17719,0)),MAX($A$2:$A18514)+1)</f>
        <v>14306</v>
      </c>
      <c r="B18515" s="1" t="e">
        <f aca="false">IF(COUNTIF($G$1:$G$17719,G18515&gt;0),0,INDEX($A$1:$A$17719,MATCH(G18515,$G$1:$G$17719,0)))</f>
        <v>#N/A</v>
      </c>
      <c r="C18515" s="1" t="str">
        <f aca="false">IF(H18515="",F18515,H18515)</f>
        <v>mtn. solar 2</v>
      </c>
      <c r="F18515" s="5"/>
      <c r="G18515" s="1" t="n">
        <v>63277</v>
      </c>
      <c r="H18515" s="1" t="s">
        <v>23725</v>
      </c>
      <c r="I18515" s="1" t="n">
        <v>60531</v>
      </c>
      <c r="J18515" s="1" t="s">
        <v>23215</v>
      </c>
      <c r="K18515" s="1" t="s">
        <v>23342</v>
      </c>
    </row>
    <row r="18516" customFormat="false" ht="15" hidden="false" customHeight="true" outlineLevel="0" collapsed="false">
      <c r="A18516" s="1" t="n">
        <f aca="false">IF(IFERROR((MATCH(G18516,$G$1:$G$17719,0)),0),INDEX($A$1:$A$17719,MATCH(G18516,$G$1:$G$17719,0)),MAX($A$2:$A18515)+1)</f>
        <v>14307</v>
      </c>
      <c r="B18516" s="1" t="e">
        <f aca="false">IF(COUNTIF($G$1:$G$17719,G18516&gt;0),0,INDEX($A$1:$A$17719,MATCH(G18516,$G$1:$G$17719,0)))</f>
        <v>#N/A</v>
      </c>
      <c r="C18516" s="1" t="str">
        <f aca="false">IF(H18516="",F18516,H18516)</f>
        <v>co li csg 1 - kamerra</v>
      </c>
      <c r="F18516" s="5"/>
      <c r="G18516" s="1" t="n">
        <v>63278</v>
      </c>
      <c r="H18516" s="1" t="s">
        <v>23726</v>
      </c>
      <c r="I18516" s="1" t="n">
        <v>60531</v>
      </c>
      <c r="J18516" s="1" t="s">
        <v>23215</v>
      </c>
      <c r="K18516" s="1" t="s">
        <v>23342</v>
      </c>
    </row>
    <row r="18517" customFormat="false" ht="15" hidden="false" customHeight="true" outlineLevel="0" collapsed="false">
      <c r="A18517" s="1" t="n">
        <f aca="false">IF(IFERROR((MATCH(G18517,$G$1:$G$17719,0)),0),INDEX($A$1:$A$17719,MATCH(G18517,$G$1:$G$17719,0)),MAX($A$2:$A18516)+1)</f>
        <v>14308</v>
      </c>
      <c r="B18517" s="1" t="e">
        <f aca="false">IF(COUNTIF($G$1:$G$17719,G18517&gt;0),0,INDEX($A$1:$A$17719,MATCH(G18517,$G$1:$G$17719,0)))</f>
        <v>#N/A</v>
      </c>
      <c r="C18517" s="1" t="str">
        <f aca="false">IF(H18517="",F18517,H18517)</f>
        <v>barrette outdoor living, inc.</v>
      </c>
      <c r="F18517" s="5"/>
      <c r="G18517" s="1" t="n">
        <v>63298</v>
      </c>
      <c r="H18517" s="1" t="s">
        <v>23727</v>
      </c>
      <c r="I18517" s="1" t="n">
        <v>62994</v>
      </c>
      <c r="J18517" s="1" t="s">
        <v>23699</v>
      </c>
      <c r="K18517" s="1" t="s">
        <v>23342</v>
      </c>
    </row>
    <row r="18518" customFormat="false" ht="15" hidden="false" customHeight="true" outlineLevel="0" collapsed="false">
      <c r="A18518" s="1" t="n">
        <f aca="false">IF(IFERROR((MATCH(G18518,$G$1:$G$17719,0)),0),INDEX($A$1:$A$17719,MATCH(G18518,$G$1:$G$17719,0)),MAX($A$2:$A18517)+1)</f>
        <v>14309</v>
      </c>
      <c r="B18518" s="1" t="e">
        <f aca="false">IF(COUNTIF($G$1:$G$17719,G18518&gt;0),0,INDEX($A$1:$A$17719,MATCH(G18518,$G$1:$G$17719,0)))</f>
        <v>#N/A</v>
      </c>
      <c r="C18518" s="1" t="str">
        <f aca="false">IF(H18518="",F18518,H18518)</f>
        <v>mtn. solar 3 csg</v>
      </c>
      <c r="F18518" s="5"/>
      <c r="G18518" s="1" t="n">
        <v>63379</v>
      </c>
      <c r="H18518" s="1" t="s">
        <v>23728</v>
      </c>
      <c r="I18518" s="1" t="n">
        <v>60531</v>
      </c>
      <c r="J18518" s="1" t="s">
        <v>23215</v>
      </c>
      <c r="K18518" s="1" t="s">
        <v>23342</v>
      </c>
    </row>
    <row r="18519" customFormat="false" ht="15" hidden="false" customHeight="true" outlineLevel="0" collapsed="false">
      <c r="A18519" s="1" t="n">
        <f aca="false">IF(IFERROR((MATCH(G18519,$G$1:$G$17719,0)),0),INDEX($A$1:$A$17719,MATCH(G18519,$G$1:$G$17719,0)),MAX($A$2:$A18518)+1)</f>
        <v>14310</v>
      </c>
      <c r="B18519" s="1" t="e">
        <f aca="false">IF(COUNTIF($G$1:$G$17719,G18519&gt;0),0,INDEX($A$1:$A$17719,MATCH(G18519,$G$1:$G$17719,0)))</f>
        <v>#N/A</v>
      </c>
      <c r="C18519" s="1" t="str">
        <f aca="false">IF(H18519="",F18519,H18519)</f>
        <v>thermo fisher</v>
      </c>
      <c r="F18519" s="5"/>
      <c r="G18519" s="1" t="n">
        <v>63404</v>
      </c>
      <c r="H18519" s="1" t="s">
        <v>23729</v>
      </c>
      <c r="I18519" s="1" t="n">
        <v>61944</v>
      </c>
      <c r="J18519" s="1" t="s">
        <v>23044</v>
      </c>
      <c r="K18519" s="1" t="s">
        <v>23342</v>
      </c>
    </row>
    <row r="18520" customFormat="false" ht="15" hidden="false" customHeight="true" outlineLevel="0" collapsed="false">
      <c r="A18520" s="1" t="n">
        <f aca="false">IF(IFERROR((MATCH(G18520,$G$1:$G$17719,0)),0),INDEX($A$1:$A$17719,MATCH(G18520,$G$1:$G$17719,0)),MAX($A$2:$A18519)+1)</f>
        <v>14311</v>
      </c>
      <c r="B18520" s="1" t="e">
        <f aca="false">IF(COUNTIF($G$1:$G$17719,G18520&gt;0),0,INDEX($A$1:$A$17719,MATCH(G18520,$G$1:$G$17719,0)))</f>
        <v>#N/A</v>
      </c>
      <c r="C18520" s="1" t="str">
        <f aca="false">IF(H18520="",F18520,H18520)</f>
        <v>igs cc, llc</v>
      </c>
      <c r="F18520" s="5"/>
      <c r="G18520" s="1" t="n">
        <v>63428</v>
      </c>
      <c r="H18520" s="1" t="s">
        <v>23730</v>
      </c>
      <c r="I18520" s="1" t="n">
        <v>60025</v>
      </c>
      <c r="J18520" s="1" t="s">
        <v>21021</v>
      </c>
      <c r="K18520" s="1" t="s">
        <v>23342</v>
      </c>
    </row>
    <row r="18521" customFormat="false" ht="15" hidden="false" customHeight="true" outlineLevel="0" collapsed="false">
      <c r="A18521" s="1" t="n">
        <f aca="false">IF(IFERROR((MATCH(G18521,$G$1:$G$17719,0)),0),INDEX($A$1:$A$17719,MATCH(G18521,$G$1:$G$17719,0)),MAX($A$2:$A18520)+1)</f>
        <v>14312</v>
      </c>
      <c r="B18521" s="1" t="e">
        <f aca="false">IF(COUNTIF($G$1:$G$17719,G18521&gt;0),0,INDEX($A$1:$A$17719,MATCH(G18521,$G$1:$G$17719,0)))</f>
        <v>#N/A</v>
      </c>
      <c r="C18521" s="1" t="str">
        <f aca="false">IF(H18521="",F18521,H18521)</f>
        <v>montefiore weiler (einstein) hospital</v>
      </c>
      <c r="F18521" s="5"/>
      <c r="G18521" s="1" t="n">
        <v>63539</v>
      </c>
      <c r="H18521" s="1" t="s">
        <v>23731</v>
      </c>
      <c r="I18521" s="1" t="n">
        <v>63245</v>
      </c>
      <c r="J18521" s="1" t="s">
        <v>23731</v>
      </c>
      <c r="K18521" s="1" t="s">
        <v>23342</v>
      </c>
    </row>
    <row r="18522" customFormat="false" ht="15" hidden="false" customHeight="true" outlineLevel="0" collapsed="false">
      <c r="A18522" s="1" t="n">
        <f aca="false">IF(IFERROR((MATCH(G18522,$G$1:$G$17719,0)),0),INDEX($A$1:$A$17719,MATCH(G18522,$G$1:$G$17719,0)),MAX($A$2:$A18521)+1)</f>
        <v>14313</v>
      </c>
      <c r="B18522" s="1" t="e">
        <f aca="false">IF(COUNTIF($G$1:$G$17719,G18522&gt;0),0,INDEX($A$1:$A$17719,MATCH(G18522,$G$1:$G$17719,0)))</f>
        <v>#N/A</v>
      </c>
      <c r="C18522" s="1" t="str">
        <f aca="false">IF(H18522="",F18522,H18522)</f>
        <v>fordham university</v>
      </c>
      <c r="F18522" s="5"/>
      <c r="G18522" s="1" t="n">
        <v>63544</v>
      </c>
      <c r="H18522" s="1" t="s">
        <v>23732</v>
      </c>
      <c r="I18522" s="1" t="n">
        <v>63266</v>
      </c>
      <c r="J18522" s="1" t="s">
        <v>23732</v>
      </c>
      <c r="K18522" s="1" t="s">
        <v>23342</v>
      </c>
    </row>
    <row r="18523" customFormat="false" ht="15" hidden="false" customHeight="true" outlineLevel="0" collapsed="false">
      <c r="A18523" s="1" t="n">
        <f aca="false">IF(IFERROR((MATCH(G18523,$G$1:$G$17719,0)),0),INDEX($A$1:$A$17719,MATCH(G18523,$G$1:$G$17719,0)),MAX($A$2:$A18522)+1)</f>
        <v>14314</v>
      </c>
      <c r="B18523" s="1" t="e">
        <f aca="false">IF(COUNTIF($G$1:$G$17719,G18523&gt;0),0,INDEX($A$1:$A$17719,MATCH(G18523,$G$1:$G$17719,0)))</f>
        <v>#N/A</v>
      </c>
      <c r="C18523" s="1" t="str">
        <f aca="false">IF(H18523="",F18523,H18523)</f>
        <v>mount sinai - brooklyn</v>
      </c>
      <c r="F18523" s="5"/>
      <c r="G18523" s="1" t="n">
        <v>63581</v>
      </c>
      <c r="H18523" s="1" t="s">
        <v>23733</v>
      </c>
      <c r="I18523" s="1" t="n">
        <v>63293</v>
      </c>
      <c r="J18523" s="1" t="s">
        <v>23733</v>
      </c>
      <c r="K18523" s="1" t="s">
        <v>23342</v>
      </c>
    </row>
    <row r="18524" customFormat="false" ht="15" hidden="false" customHeight="true" outlineLevel="0" collapsed="false">
      <c r="A18524" s="1" t="n">
        <f aca="false">IF(IFERROR((MATCH(G18524,$G$1:$G$17719,0)),0),INDEX($A$1:$A$17719,MATCH(G18524,$G$1:$G$17719,0)),MAX($A$2:$A18523)+1)</f>
        <v>14315</v>
      </c>
      <c r="B18524" s="1" t="e">
        <f aca="false">IF(COUNTIF($G$1:$G$17719,G18524&gt;0),0,INDEX($A$1:$A$17719,MATCH(G18524,$G$1:$G$17719,0)))</f>
        <v>#N/A</v>
      </c>
      <c r="C18524" s="1" t="str">
        <f aca="false">IF(H18524="",F18524,H18524)</f>
        <v>allergan</v>
      </c>
      <c r="F18524" s="5"/>
      <c r="G18524" s="1" t="n">
        <v>63609</v>
      </c>
      <c r="H18524" s="1" t="s">
        <v>23734</v>
      </c>
      <c r="I18524" s="1" t="n">
        <v>61344</v>
      </c>
      <c r="J18524" s="1" t="s">
        <v>23595</v>
      </c>
      <c r="K18524" s="1" t="s">
        <v>23342</v>
      </c>
    </row>
    <row r="18525" customFormat="false" ht="15" hidden="false" customHeight="true" outlineLevel="0" collapsed="false">
      <c r="A18525" s="1" t="n">
        <f aca="false">IF(IFERROR((MATCH(G18525,$G$1:$G$17719,0)),0),INDEX($A$1:$A$17719,MATCH(G18525,$G$1:$G$17719,0)),MAX($A$2:$A18524)+1)</f>
        <v>14316</v>
      </c>
      <c r="B18525" s="1" t="e">
        <f aca="false">IF(COUNTIF($G$1:$G$17719,G18525&gt;0),0,INDEX($A$1:$A$17719,MATCH(G18525,$G$1:$G$17719,0)))</f>
        <v>#N/A</v>
      </c>
      <c r="C18525" s="1" t="str">
        <f aca="false">IF(H18525="",F18525,H18525)</f>
        <v>long beach convention center</v>
      </c>
      <c r="F18525" s="5"/>
      <c r="G18525" s="1" t="n">
        <v>63615</v>
      </c>
      <c r="H18525" s="1" t="s">
        <v>23735</v>
      </c>
      <c r="I18525" s="1" t="n">
        <v>61344</v>
      </c>
      <c r="J18525" s="1" t="s">
        <v>23595</v>
      </c>
      <c r="K18525" s="1" t="s">
        <v>23342</v>
      </c>
    </row>
    <row r="18526" customFormat="false" ht="15" hidden="false" customHeight="true" outlineLevel="0" collapsed="false">
      <c r="A18526" s="1" t="n">
        <f aca="false">IF(IFERROR((MATCH(G18526,$G$1:$G$17719,0)),0),INDEX($A$1:$A$17719,MATCH(G18526,$G$1:$G$17719,0)),MAX($A$2:$A18525)+1)</f>
        <v>14317</v>
      </c>
      <c r="B18526" s="1" t="e">
        <f aca="false">IF(COUNTIF($G$1:$G$17719,G18526&gt;0),0,INDEX($A$1:$A$17719,MATCH(G18526,$G$1:$G$17719,0)))</f>
        <v>#N/A</v>
      </c>
      <c r="C18526" s="1" t="str">
        <f aca="false">IF(H18526="",F18526,H18526)</f>
        <v>igs fe trenton, llc</v>
      </c>
      <c r="F18526" s="5"/>
      <c r="G18526" s="1" t="n">
        <v>63626</v>
      </c>
      <c r="H18526" s="1" t="s">
        <v>23736</v>
      </c>
      <c r="I18526" s="1" t="n">
        <v>60025</v>
      </c>
      <c r="J18526" s="1" t="s">
        <v>21021</v>
      </c>
      <c r="K18526" s="1" t="s">
        <v>23342</v>
      </c>
    </row>
    <row r="18527" customFormat="false" ht="15" hidden="false" customHeight="true" outlineLevel="0" collapsed="false">
      <c r="A18527" s="1" t="n">
        <f aca="false">IF(IFERROR((MATCH(G18527,$G$1:$G$17719,0)),0),INDEX($A$1:$A$17719,MATCH(G18527,$G$1:$G$17719,0)),MAX($A$2:$A18526)+1)</f>
        <v>14318</v>
      </c>
      <c r="B18527" s="1" t="e">
        <f aca="false">IF(COUNTIF($G$1:$G$17719,G18527&gt;0),0,INDEX($A$1:$A$17719,MATCH(G18527,$G$1:$G$17719,0)))</f>
        <v>#N/A</v>
      </c>
      <c r="C18527" s="1" t="str">
        <f aca="false">IF(H18527="",F18527,H18527)</f>
        <v>st. mary's hospital for children</v>
      </c>
      <c r="F18527" s="5"/>
      <c r="G18527" s="1" t="n">
        <v>63669</v>
      </c>
      <c r="H18527" s="1" t="s">
        <v>23737</v>
      </c>
      <c r="I18527" s="1" t="n">
        <v>63378</v>
      </c>
      <c r="J18527" s="1" t="s">
        <v>23737</v>
      </c>
      <c r="K18527" s="1" t="s">
        <v>23342</v>
      </c>
    </row>
    <row r="18528" customFormat="false" ht="15" hidden="false" customHeight="true" outlineLevel="0" collapsed="false">
      <c r="A18528" s="1" t="n">
        <f aca="false">IF(IFERROR((MATCH(G18528,$G$1:$G$17719,0)),0),INDEX($A$1:$A$17719,MATCH(G18528,$G$1:$G$17719,0)),MAX($A$2:$A18527)+1)</f>
        <v>14319</v>
      </c>
      <c r="B18528" s="1" t="e">
        <f aca="false">IF(COUNTIF($G$1:$G$17719,G18528&gt;0),0,INDEX($A$1:$A$17719,MATCH(G18528,$G$1:$G$17719,0)))</f>
        <v>#N/A</v>
      </c>
      <c r="C18528" s="1" t="str">
        <f aca="false">IF(H18528="",F18528,H18528)</f>
        <v>eqx002 secaucus rd fuel cell</v>
      </c>
      <c r="F18528" s="5"/>
      <c r="G18528" s="1" t="n">
        <v>63702</v>
      </c>
      <c r="H18528" s="1" t="s">
        <v>23738</v>
      </c>
      <c r="I18528" s="1" t="n">
        <v>62150</v>
      </c>
      <c r="J18528" s="1" t="s">
        <v>23258</v>
      </c>
      <c r="K18528" s="1" t="s">
        <v>23342</v>
      </c>
    </row>
    <row r="18529" customFormat="false" ht="15" hidden="false" customHeight="true" outlineLevel="0" collapsed="false">
      <c r="A18529" s="1" t="n">
        <f aca="false">IF(IFERROR((MATCH(G18529,$G$1:$G$17719,0)),0),INDEX($A$1:$A$17719,MATCH(G18529,$G$1:$G$17719,0)),MAX($A$2:$A18528)+1)</f>
        <v>14320</v>
      </c>
      <c r="B18529" s="1" t="e">
        <f aca="false">IF(COUNTIF($G$1:$G$17719,G18529&gt;0),0,INDEX($A$1:$A$17719,MATCH(G18529,$G$1:$G$17719,0)))</f>
        <v>#N/A</v>
      </c>
      <c r="C18529" s="1" t="str">
        <f aca="false">IF(H18529="",F18529,H18529)</f>
        <v>scu000 el camino real fuel cell</v>
      </c>
      <c r="F18529" s="5"/>
      <c r="G18529" s="1" t="n">
        <v>63715</v>
      </c>
      <c r="H18529" s="1" t="s">
        <v>23739</v>
      </c>
      <c r="I18529" s="1" t="n">
        <v>62150</v>
      </c>
      <c r="J18529" s="1" t="s">
        <v>23258</v>
      </c>
      <c r="K18529" s="1" t="s">
        <v>23342</v>
      </c>
    </row>
    <row r="18530" customFormat="false" ht="15" hidden="false" customHeight="true" outlineLevel="0" collapsed="false">
      <c r="A18530" s="1" t="n">
        <f aca="false">IF(IFERROR((MATCH(G18530,$G$1:$G$17719,0)),0),INDEX($A$1:$A$17719,MATCH(G18530,$G$1:$G$17719,0)),MAX($A$2:$A18529)+1)</f>
        <v>14321</v>
      </c>
      <c r="B18530" s="1" t="e">
        <f aca="false">IF(COUNTIF($G$1:$G$17719,G18530&gt;0),0,INDEX($A$1:$A$17719,MATCH(G18530,$G$1:$G$17719,0)))</f>
        <v>#N/A</v>
      </c>
      <c r="C18530" s="1" t="str">
        <f aca="false">IF(H18530="",F18530,H18530)</f>
        <v>mount kisco landfill solar &amp; storage</v>
      </c>
      <c r="F18530" s="5"/>
      <c r="G18530" s="1" t="n">
        <v>63774</v>
      </c>
      <c r="H18530" s="1" t="s">
        <v>23740</v>
      </c>
      <c r="I18530" s="1" t="n">
        <v>59474</v>
      </c>
      <c r="J18530" s="1" t="s">
        <v>21078</v>
      </c>
      <c r="K18530" s="1" t="s">
        <v>23342</v>
      </c>
    </row>
    <row r="18531" customFormat="false" ht="15" hidden="false" customHeight="true" outlineLevel="0" collapsed="false">
      <c r="A18531" s="1" t="n">
        <f aca="false">IF(IFERROR((MATCH(G18531,$G$1:$G$17719,0)),0),INDEX($A$1:$A$17719,MATCH(G18531,$G$1:$G$17719,0)),MAX($A$2:$A18530)+1)</f>
        <v>14322</v>
      </c>
      <c r="B18531" s="1" t="e">
        <f aca="false">IF(COUNTIF($G$1:$G$17719,G18531&gt;0),0,INDEX($A$1:$A$17719,MATCH(G18531,$G$1:$G$17719,0)))</f>
        <v>#N/A</v>
      </c>
      <c r="C18531" s="1" t="str">
        <f aca="false">IF(H18531="",F18531,H18531)</f>
        <v>vacaville hospital</v>
      </c>
      <c r="F18531" s="5"/>
      <c r="G18531" s="1" t="n">
        <v>63928</v>
      </c>
      <c r="H18531" s="1" t="s">
        <v>23741</v>
      </c>
      <c r="I18531" s="1" t="n">
        <v>56476</v>
      </c>
      <c r="J18531" s="1" t="s">
        <v>23742</v>
      </c>
      <c r="K18531" s="1" t="s">
        <v>23342</v>
      </c>
    </row>
    <row r="18532" customFormat="false" ht="15" hidden="false" customHeight="true" outlineLevel="0" collapsed="false">
      <c r="A18532" s="1" t="n">
        <f aca="false">IF(IFERROR((MATCH(G18532,$G$1:$G$17719,0)),0),INDEX($A$1:$A$17719,MATCH(G18532,$G$1:$G$17719,0)),MAX($A$2:$A18531)+1)</f>
        <v>14323</v>
      </c>
      <c r="B18532" s="1" t="e">
        <f aca="false">IF(COUNTIF($G$1:$G$17719,G18532&gt;0),0,INDEX($A$1:$A$17719,MATCH(G18532,$G$1:$G$17719,0)))</f>
        <v>#N/A</v>
      </c>
      <c r="C18532" s="1" t="str">
        <f aca="false">IF(H18532="",F18532,H18532)</f>
        <v>richmond university medical center</v>
      </c>
      <c r="F18532" s="5"/>
      <c r="G18532" s="1" t="n">
        <v>63553</v>
      </c>
      <c r="H18532" s="1" t="s">
        <v>23743</v>
      </c>
      <c r="I18532" s="1" t="n">
        <v>63277</v>
      </c>
      <c r="J18532" s="1" t="s">
        <v>23743</v>
      </c>
      <c r="K18532" s="1" t="s">
        <v>23342</v>
      </c>
    </row>
    <row r="18533" customFormat="false" ht="15" hidden="false" customHeight="true" outlineLevel="0" collapsed="false">
      <c r="A18533" s="1" t="n">
        <f aca="false">IF(IFERROR((MATCH(G18533,$G$1:$G$17719,0)),0),INDEX($A$1:$A$17719,MATCH(G18533,$G$1:$G$17719,0)),MAX($A$2:$A18532)+1)</f>
        <v>14324</v>
      </c>
      <c r="B18533" s="1" t="e">
        <f aca="false">IF(COUNTIF($G$1:$G$17719,G18533&gt;0),0,INDEX($A$1:$A$17719,MATCH(G18533,$G$1:$G$17719,0)))</f>
        <v>#N/A</v>
      </c>
      <c r="C18533" s="1" t="str">
        <f aca="false">IF(H18533="",F18533,H18533)</f>
        <v>syncarpha el rito</v>
      </c>
      <c r="F18533" s="5"/>
      <c r="G18533" s="1" t="n">
        <v>63124</v>
      </c>
      <c r="H18533" s="1" t="s">
        <v>23744</v>
      </c>
      <c r="I18533" s="1" t="n">
        <v>62904</v>
      </c>
      <c r="J18533" s="1" t="s">
        <v>23745</v>
      </c>
      <c r="K18533" s="1" t="s">
        <v>23342</v>
      </c>
    </row>
    <row r="18534" customFormat="false" ht="15" hidden="false" customHeight="true" outlineLevel="0" collapsed="false">
      <c r="A18534" s="1" t="n">
        <f aca="false">IF(IFERROR((MATCH(G18534,$G$1:$G$17719,0)),0),INDEX($A$1:$A$17719,MATCH(G18534,$G$1:$G$17719,0)),MAX($A$2:$A18533)+1)</f>
        <v>14325</v>
      </c>
      <c r="B18534" s="1" t="e">
        <f aca="false">IF(COUNTIF($G$1:$G$17719,G18534&gt;0),0,INDEX($A$1:$A$17719,MATCH(G18534,$G$1:$G$17719,0)))</f>
        <v>#N/A</v>
      </c>
      <c r="C18534" s="1" t="str">
        <f aca="false">IF(H18534="",F18534,H18534)</f>
        <v>syncarpha questa</v>
      </c>
      <c r="F18534" s="5"/>
      <c r="G18534" s="1" t="n">
        <v>63125</v>
      </c>
      <c r="H18534" s="1" t="s">
        <v>23746</v>
      </c>
      <c r="I18534" s="1" t="n">
        <v>62906</v>
      </c>
      <c r="J18534" s="1" t="s">
        <v>23747</v>
      </c>
      <c r="K18534" s="1" t="s">
        <v>23342</v>
      </c>
    </row>
    <row r="18535" customFormat="false" ht="15" hidden="false" customHeight="true" outlineLevel="0" collapsed="false">
      <c r="A18535" s="1" t="n">
        <f aca="false">IF(IFERROR((MATCH(G18535,$G$1:$G$17719,0)),0),INDEX($A$1:$A$17719,MATCH(G18535,$G$1:$G$17719,0)),MAX($A$2:$A18534)+1)</f>
        <v>14326</v>
      </c>
      <c r="B18535" s="1" t="e">
        <f aca="false">IF(COUNTIF($G$1:$G$17719,G18535&gt;0),0,INDEX($A$1:$A$17719,MATCH(G18535,$G$1:$G$17719,0)))</f>
        <v>#N/A</v>
      </c>
      <c r="C18535" s="1" t="str">
        <f aca="false">IF(H18535="",F18535,H18535)</f>
        <v>tippecanoe solar power plant</v>
      </c>
      <c r="F18535" s="5"/>
      <c r="G18535" s="1" t="n">
        <v>63137</v>
      </c>
      <c r="H18535" s="1" t="s">
        <v>23748</v>
      </c>
      <c r="I18535" s="1" t="n">
        <v>15470</v>
      </c>
      <c r="K18535" s="1" t="s">
        <v>23342</v>
      </c>
    </row>
    <row r="18536" customFormat="false" ht="15" hidden="false" customHeight="true" outlineLevel="0" collapsed="false">
      <c r="A18536" s="1" t="n">
        <f aca="false">IF(IFERROR((MATCH(G18536,$G$1:$G$17719,0)),0),INDEX($A$1:$A$17719,MATCH(G18536,$G$1:$G$17719,0)),MAX($A$2:$A18535)+1)</f>
        <v>14327</v>
      </c>
      <c r="B18536" s="1" t="e">
        <f aca="false">IF(COUNTIF($G$1:$G$17719,G18536&gt;0),0,INDEX($A$1:$A$17719,MATCH(G18536,$G$1:$G$17719,0)))</f>
        <v>#N/A</v>
      </c>
      <c r="C18536" s="1" t="str">
        <f aca="false">IF(H18536="",F18536,H18536)</f>
        <v>francis scott key mall</v>
      </c>
      <c r="F18536" s="5"/>
      <c r="G18536" s="1" t="n">
        <v>63253</v>
      </c>
      <c r="H18536" s="1" t="s">
        <v>23749</v>
      </c>
      <c r="I18536" s="1" t="n">
        <v>63054</v>
      </c>
      <c r="J18536" s="1" t="s">
        <v>23749</v>
      </c>
      <c r="K18536" s="1" t="s">
        <v>23342</v>
      </c>
    </row>
    <row r="18537" customFormat="false" ht="15" hidden="false" customHeight="true" outlineLevel="0" collapsed="false">
      <c r="A18537" s="1" t="n">
        <f aca="false">IF(IFERROR((MATCH(G18537,$G$1:$G$17719,0)),0),INDEX($A$1:$A$17719,MATCH(G18537,$G$1:$G$17719,0)),MAX($A$2:$A18536)+1)</f>
        <v>14328</v>
      </c>
      <c r="B18537" s="1" t="e">
        <f aca="false">IF(COUNTIF($G$1:$G$17719,G18537&gt;0),0,INDEX($A$1:$A$17719,MATCH(G18537,$G$1:$G$17719,0)))</f>
        <v>#N/A</v>
      </c>
      <c r="C18537" s="1" t="str">
        <f aca="false">IF(H18537="",F18537,H18537)</f>
        <v>grand prix solar</v>
      </c>
      <c r="F18537" s="5"/>
      <c r="G18537" s="1" t="n">
        <v>63291</v>
      </c>
      <c r="H18537" s="1" t="s">
        <v>23750</v>
      </c>
      <c r="I18537" s="1" t="n">
        <v>63059</v>
      </c>
      <c r="J18537" s="1" t="s">
        <v>23751</v>
      </c>
      <c r="K18537" s="1" t="s">
        <v>23342</v>
      </c>
    </row>
    <row r="18538" customFormat="false" ht="15" hidden="false" customHeight="true" outlineLevel="0" collapsed="false">
      <c r="A18538" s="1" t="n">
        <f aca="false">IF(IFERROR((MATCH(G18538,$G$1:$G$17719,0)),0),INDEX($A$1:$A$17719,MATCH(G18538,$G$1:$G$17719,0)),MAX($A$2:$A18537)+1)</f>
        <v>14329</v>
      </c>
      <c r="B18538" s="1" t="e">
        <f aca="false">IF(COUNTIF($G$1:$G$17719,G18538&gt;0),0,INDEX($A$1:$A$17719,MATCH(G18538,$G$1:$G$17719,0)))</f>
        <v>#N/A</v>
      </c>
      <c r="C18538" s="1" t="str">
        <f aca="false">IF(H18538="",F18538,H18538)</f>
        <v>fresno bullard high school hybrid</v>
      </c>
      <c r="F18538" s="5"/>
      <c r="G18538" s="1" t="n">
        <v>63420</v>
      </c>
      <c r="H18538" s="1" t="s">
        <v>23752</v>
      </c>
      <c r="I18538" s="1" t="n">
        <v>62856</v>
      </c>
      <c r="J18538" s="1" t="s">
        <v>23686</v>
      </c>
      <c r="K18538" s="1" t="s">
        <v>23342</v>
      </c>
    </row>
    <row r="18539" customFormat="false" ht="15" hidden="false" customHeight="true" outlineLevel="0" collapsed="false">
      <c r="A18539" s="1" t="n">
        <f aca="false">IF(IFERROR((MATCH(G18539,$G$1:$G$17719,0)),0),INDEX($A$1:$A$17719,MATCH(G18539,$G$1:$G$17719,0)),MAX($A$2:$A18538)+1)</f>
        <v>14330</v>
      </c>
      <c r="B18539" s="1" t="e">
        <f aca="false">IF(COUNTIF($G$1:$G$17719,G18539&gt;0),0,INDEX($A$1:$A$17719,MATCH(G18539,$G$1:$G$17719,0)))</f>
        <v>#N/A</v>
      </c>
      <c r="C18539" s="1" t="str">
        <f aca="false">IF(H18539="",F18539,H18539)</f>
        <v>nyu langone - orthopedic</v>
      </c>
      <c r="F18539" s="5"/>
      <c r="G18539" s="1" t="n">
        <v>63625</v>
      </c>
      <c r="H18539" s="1" t="s">
        <v>23753</v>
      </c>
      <c r="I18539" s="1" t="n">
        <v>63333</v>
      </c>
      <c r="J18539" s="1" t="s">
        <v>23753</v>
      </c>
      <c r="K18539" s="1" t="s">
        <v>23342</v>
      </c>
    </row>
    <row r="18540" customFormat="false" ht="15" hidden="false" customHeight="true" outlineLevel="0" collapsed="false">
      <c r="A18540" s="1" t="n">
        <f aca="false">IF(IFERROR((MATCH(G18540,$G$1:$G$17719,0)),0),INDEX($A$1:$A$17719,MATCH(G18540,$G$1:$G$17719,0)),MAX($A$2:$A18539)+1)</f>
        <v>14331</v>
      </c>
      <c r="B18540" s="1" t="e">
        <f aca="false">IF(COUNTIF($G$1:$G$17719,G18540&gt;0),0,INDEX($A$1:$A$17719,MATCH(G18540,$G$1:$G$17719,0)))</f>
        <v>#N/A</v>
      </c>
      <c r="C18540" s="1" t="str">
        <f aca="false">IF(H18540="",F18540,H18540)</f>
        <v>north central bronx hospital</v>
      </c>
      <c r="F18540" s="5"/>
      <c r="G18540" s="1" t="n">
        <v>63643</v>
      </c>
      <c r="H18540" s="1" t="s">
        <v>23754</v>
      </c>
      <c r="I18540" s="1" t="n">
        <v>63347</v>
      </c>
      <c r="J18540" s="1" t="s">
        <v>23754</v>
      </c>
      <c r="K18540" s="1" t="s">
        <v>23342</v>
      </c>
    </row>
    <row r="18541" customFormat="false" ht="15" hidden="false" customHeight="true" outlineLevel="0" collapsed="false">
      <c r="A18541" s="1" t="n">
        <f aca="false">IF(IFERROR((MATCH(G18541,$G$1:$G$17719,0)),0),INDEX($A$1:$A$17719,MATCH(G18541,$G$1:$G$17719,0)),MAX($A$2:$A18540)+1)</f>
        <v>14332</v>
      </c>
      <c r="B18541" s="1" t="e">
        <f aca="false">IF(COUNTIF($G$1:$G$17719,G18541&gt;0),0,INDEX($A$1:$A$17719,MATCH(G18541,$G$1:$G$17719,0)))</f>
        <v>#N/A</v>
      </c>
      <c r="C18541" s="1" t="str">
        <f aca="false">IF(H18541="",F18541,H18541)</f>
        <v>wyckoff heights medical center</v>
      </c>
      <c r="F18541" s="5"/>
      <c r="G18541" s="1" t="n">
        <v>63644</v>
      </c>
      <c r="H18541" s="1" t="s">
        <v>23755</v>
      </c>
      <c r="I18541" s="1" t="n">
        <v>63348</v>
      </c>
      <c r="J18541" s="1" t="s">
        <v>23755</v>
      </c>
      <c r="K18541" s="1" t="s">
        <v>23342</v>
      </c>
    </row>
    <row r="18542" customFormat="false" ht="15" hidden="false" customHeight="true" outlineLevel="0" collapsed="false">
      <c r="A18542" s="1" t="n">
        <f aca="false">IF(IFERROR((MATCH(G18542,$G$1:$G$17719,0)),0),INDEX($A$1:$A$17719,MATCH(G18542,$G$1:$G$17719,0)),MAX($A$2:$A18541)+1)</f>
        <v>14333</v>
      </c>
      <c r="B18542" s="1" t="e">
        <f aca="false">IF(COUNTIF($G$1:$G$17719,G18542&gt;0),0,INDEX($A$1:$A$17719,MATCH(G18542,$G$1:$G$17719,0)))</f>
        <v>#N/A</v>
      </c>
      <c r="C18542" s="1" t="str">
        <f aca="false">IF(H18542="",F18542,H18542)</f>
        <v>ksr053 cantara fuel cell</v>
      </c>
      <c r="F18542" s="5"/>
      <c r="G18542" s="1" t="n">
        <v>63716</v>
      </c>
      <c r="H18542" s="1" t="s">
        <v>23756</v>
      </c>
      <c r="I18542" s="1" t="n">
        <v>62150</v>
      </c>
      <c r="J18542" s="1" t="s">
        <v>23258</v>
      </c>
      <c r="K18542" s="1" t="s">
        <v>23342</v>
      </c>
    </row>
    <row r="18543" customFormat="false" ht="15" hidden="false" customHeight="true" outlineLevel="0" collapsed="false">
      <c r="A18543" s="1" t="n">
        <f aca="false">IF(IFERROR((MATCH(G18543,$G$1:$G$17719,0)),0),INDEX($A$1:$A$17719,MATCH(G18543,$G$1:$G$17719,0)),MAX($A$2:$A18542)+1)</f>
        <v>14334</v>
      </c>
      <c r="B18543" s="1" t="e">
        <f aca="false">IF(COUNTIF($G$1:$G$17719,G18543&gt;0),0,INDEX($A$1:$A$17719,MATCH(G18543,$G$1:$G$17719,0)))</f>
        <v>#N/A</v>
      </c>
      <c r="C18543" s="1" t="str">
        <f aca="false">IF(H18543="",F18543,H18543)</f>
        <v>lineage logistics solar</v>
      </c>
      <c r="F18543" s="5"/>
      <c r="G18543" s="1" t="n">
        <v>63825</v>
      </c>
      <c r="H18543" s="1" t="s">
        <v>23757</v>
      </c>
      <c r="I18543" s="1" t="n">
        <v>63505</v>
      </c>
      <c r="J18543" s="1" t="s">
        <v>23758</v>
      </c>
      <c r="K18543" s="1" t="s">
        <v>23342</v>
      </c>
    </row>
    <row r="18544" customFormat="false" ht="15" hidden="false" customHeight="true" outlineLevel="0" collapsed="false">
      <c r="A18544" s="1" t="n">
        <f aca="false">IF(IFERROR((MATCH(G18544,$G$1:$G$17719,0)),0),INDEX($A$1:$A$17719,MATCH(G18544,$G$1:$G$17719,0)),MAX($A$2:$A18543)+1)</f>
        <v>14335</v>
      </c>
      <c r="B18544" s="1" t="e">
        <f aca="false">IF(COUNTIF($G$1:$G$17719,G18544&gt;0),0,INDEX($A$1:$A$17719,MATCH(G18544,$G$1:$G$17719,0)))</f>
        <v>#N/A</v>
      </c>
      <c r="C18544" s="1" t="str">
        <f aca="false">IF(H18544="",F18544,H18544)</f>
        <v>bethlehem solar</v>
      </c>
      <c r="F18544" s="5"/>
      <c r="G18544" s="1" t="n">
        <v>63079</v>
      </c>
      <c r="H18544" s="1" t="s">
        <v>23759</v>
      </c>
      <c r="I18544" s="1" t="n">
        <v>62856</v>
      </c>
      <c r="J18544" s="1" t="s">
        <v>23686</v>
      </c>
      <c r="K18544" s="1" t="s">
        <v>23342</v>
      </c>
    </row>
    <row r="18545" customFormat="false" ht="15" hidden="false" customHeight="true" outlineLevel="0" collapsed="false">
      <c r="A18545" s="1" t="n">
        <f aca="false">IF(IFERROR((MATCH(G18545,$G$1:$G$17719,0)),0),INDEX($A$1:$A$17719,MATCH(G18545,$G$1:$G$17719,0)),MAX($A$2:$A18544)+1)</f>
        <v>14336</v>
      </c>
      <c r="B18545" s="1" t="e">
        <f aca="false">IF(COUNTIF($G$1:$G$17719,G18545&gt;0),0,INDEX($A$1:$A$17719,MATCH(G18545,$G$1:$G$17719,0)))</f>
        <v>#N/A</v>
      </c>
      <c r="C18545" s="1" t="str">
        <f aca="false">IF(H18545="",F18545,H18545)</f>
        <v>d'arrigo brothers - phase 4</v>
      </c>
      <c r="F18545" s="5"/>
      <c r="G18545" s="1" t="n">
        <v>63486</v>
      </c>
      <c r="H18545" s="1" t="s">
        <v>23760</v>
      </c>
      <c r="I18545" s="1" t="n">
        <v>63226</v>
      </c>
      <c r="J18545" s="1" t="s">
        <v>23711</v>
      </c>
      <c r="K18545" s="1" t="s">
        <v>23342</v>
      </c>
    </row>
    <row r="18546" customFormat="false" ht="15" hidden="false" customHeight="true" outlineLevel="0" collapsed="false">
      <c r="A18546" s="1" t="n">
        <f aca="false">IF(IFERROR((MATCH(G18546,$G$1:$G$17719,0)),0),INDEX($A$1:$A$17719,MATCH(G18546,$G$1:$G$17719,0)),MAX($A$2:$A18545)+1)</f>
        <v>14337</v>
      </c>
      <c r="B18546" s="1" t="e">
        <f aca="false">IF(COUNTIF($G$1:$G$17719,G18546&gt;0),0,INDEX($A$1:$A$17719,MATCH(G18546,$G$1:$G$17719,0)))</f>
        <v>#N/A</v>
      </c>
      <c r="C18546" s="1" t="str">
        <f aca="false">IF(H18546="",F18546,H18546)</f>
        <v>st. luke's cornwall hospital</v>
      </c>
      <c r="F18546" s="5"/>
      <c r="G18546" s="1" t="n">
        <v>63546</v>
      </c>
      <c r="H18546" s="1" t="s">
        <v>23761</v>
      </c>
      <c r="I18546" s="1" t="n">
        <v>63270</v>
      </c>
      <c r="J18546" s="1" t="s">
        <v>23762</v>
      </c>
      <c r="K18546" s="1" t="s">
        <v>23342</v>
      </c>
    </row>
    <row r="18547" customFormat="false" ht="15" hidden="false" customHeight="true" outlineLevel="0" collapsed="false">
      <c r="A18547" s="1" t="n">
        <f aca="false">IF(IFERROR((MATCH(G18547,$G$1:$G$17719,0)),0),INDEX($A$1:$A$17719,MATCH(G18547,$G$1:$G$17719,0)),MAX($A$2:$A18546)+1)</f>
        <v>14338</v>
      </c>
      <c r="B18547" s="1" t="e">
        <f aca="false">IF(COUNTIF($G$1:$G$17719,G18547&gt;0),0,INDEX($A$1:$A$17719,MATCH(G18547,$G$1:$G$17719,0)))</f>
        <v>#N/A</v>
      </c>
      <c r="C18547" s="1" t="str">
        <f aca="false">IF(H18547="",F18547,H18547)</f>
        <v>lafayette 2 - mlk jr. hospital (mlk)</v>
      </c>
      <c r="F18547" s="5"/>
      <c r="G18547" s="1" t="n">
        <v>63623</v>
      </c>
      <c r="H18547" s="1" t="s">
        <v>23763</v>
      </c>
      <c r="I18547" s="1" t="n">
        <v>61944</v>
      </c>
      <c r="J18547" s="1" t="s">
        <v>23044</v>
      </c>
      <c r="K18547" s="1" t="s">
        <v>23342</v>
      </c>
    </row>
    <row r="18548" customFormat="false" ht="15" hidden="false" customHeight="true" outlineLevel="0" collapsed="false">
      <c r="A18548" s="1" t="n">
        <f aca="false">IF(IFERROR((MATCH(G18548,$G$1:$G$17719,0)),0),INDEX($A$1:$A$17719,MATCH(G18548,$G$1:$G$17719,0)),MAX($A$2:$A18547)+1)</f>
        <v>14339</v>
      </c>
      <c r="B18548" s="1" t="e">
        <f aca="false">IF(COUNTIF($G$1:$G$17719,G18548&gt;0),0,INDEX($A$1:$A$17719,MATCH(G18548,$G$1:$G$17719,0)))</f>
        <v>#N/A</v>
      </c>
      <c r="C18548" s="1" t="str">
        <f aca="false">IF(H18548="",F18548,H18548)</f>
        <v>orange street g1</v>
      </c>
      <c r="F18548" s="5"/>
      <c r="G18548" s="1" t="n">
        <v>63173</v>
      </c>
      <c r="H18548" s="1" t="s">
        <v>23764</v>
      </c>
      <c r="I18548" s="1" t="n">
        <v>1456</v>
      </c>
      <c r="K18548" s="1" t="s">
        <v>23342</v>
      </c>
    </row>
    <row r="18549" customFormat="false" ht="15" hidden="false" customHeight="true" outlineLevel="0" collapsed="false">
      <c r="A18549" s="1" t="n">
        <f aca="false">IF(IFERROR((MATCH(G18549,$G$1:$G$17719,0)),0),INDEX($A$1:$A$17719,MATCH(G18549,$G$1:$G$17719,0)),MAX($A$2:$A18548)+1)</f>
        <v>14340</v>
      </c>
      <c r="B18549" s="1" t="e">
        <f aca="false">IF(COUNTIF($G$1:$G$17719,G18549&gt;0),0,INDEX($A$1:$A$17719,MATCH(G18549,$G$1:$G$17719,0)))</f>
        <v>#N/A</v>
      </c>
      <c r="C18549" s="1" t="str">
        <f aca="false">IF(H18549="",F18549,H18549)</f>
        <v>dunn road solar</v>
      </c>
      <c r="F18549" s="5"/>
      <c r="G18549" s="1" t="n">
        <v>63642</v>
      </c>
      <c r="H18549" s="1" t="s">
        <v>23765</v>
      </c>
      <c r="I18549" s="1" t="n">
        <v>63185</v>
      </c>
      <c r="J18549" s="1" t="s">
        <v>23766</v>
      </c>
      <c r="K18549" s="1" t="s">
        <v>23342</v>
      </c>
    </row>
    <row r="18550" customFormat="false" ht="15" hidden="false" customHeight="true" outlineLevel="0" collapsed="false">
      <c r="A18550" s="1" t="n">
        <f aca="false">IF(IFERROR((MATCH(G18550,$G$1:$G$17719,0)),0),INDEX($A$1:$A$17719,MATCH(G18550,$G$1:$G$17719,0)),MAX($A$2:$A18549)+1)</f>
        <v>14341</v>
      </c>
      <c r="B18550" s="1" t="e">
        <f aca="false">IF(COUNTIF($G$1:$G$17719,G18550&gt;0),0,INDEX($A$1:$A$17719,MATCH(G18550,$G$1:$G$17719,0)))</f>
        <v>#N/A</v>
      </c>
      <c r="C18550" s="1" t="str">
        <f aca="false">IF(H18550="",F18550,H18550)</f>
        <v>sdm000 clarkson fuel cell</v>
      </c>
      <c r="F18550" s="5"/>
      <c r="G18550" s="1" t="n">
        <v>63647</v>
      </c>
      <c r="H18550" s="1" t="s">
        <v>23767</v>
      </c>
      <c r="I18550" s="1" t="n">
        <v>62150</v>
      </c>
      <c r="J18550" s="1" t="s">
        <v>23258</v>
      </c>
      <c r="K18550" s="1" t="s">
        <v>23342</v>
      </c>
    </row>
    <row r="18551" customFormat="false" ht="15" hidden="false" customHeight="true" outlineLevel="0" collapsed="false">
      <c r="A18551" s="1" t="n">
        <f aca="false">IF(IFERROR((MATCH(G18551,$G$1:$G$17719,0)),0),INDEX($A$1:$A$17719,MATCH(G18551,$G$1:$G$17719,0)),MAX($A$2:$A18550)+1)</f>
        <v>14342</v>
      </c>
      <c r="B18551" s="1" t="e">
        <f aca="false">IF(COUNTIF($G$1:$G$17719,G18551&gt;0),0,INDEX($A$1:$A$17719,MATCH(G18551,$G$1:$G$17719,0)))</f>
        <v>#N/A</v>
      </c>
      <c r="C18551" s="1" t="str">
        <f aca="false">IF(H18551="",F18551,H18551)</f>
        <v>m72 west solar</v>
      </c>
      <c r="F18551" s="5"/>
      <c r="G18551" s="1" t="n">
        <v>63660</v>
      </c>
      <c r="H18551" s="1" t="s">
        <v>23768</v>
      </c>
      <c r="I18551" s="1" t="n">
        <v>62870</v>
      </c>
      <c r="J18551" s="1" t="s">
        <v>23383</v>
      </c>
      <c r="K18551" s="1" t="s">
        <v>23342</v>
      </c>
    </row>
    <row r="18552" customFormat="false" ht="15" hidden="false" customHeight="true" outlineLevel="0" collapsed="false">
      <c r="A18552" s="1" t="n">
        <f aca="false">IF(IFERROR((MATCH(G18552,$G$1:$G$17719,0)),0),INDEX($A$1:$A$17719,MATCH(G18552,$G$1:$G$17719,0)),MAX($A$2:$A18551)+1)</f>
        <v>14343</v>
      </c>
      <c r="B18552" s="1" t="e">
        <f aca="false">IF(COUNTIF($G$1:$G$17719,G18552&gt;0),0,INDEX($A$1:$A$17719,MATCH(G18552,$G$1:$G$17719,0)))</f>
        <v>#N/A</v>
      </c>
      <c r="C18552" s="1" t="str">
        <f aca="false">IF(H18552="",F18552,H18552)</f>
        <v>conagra foods at st. elmo</v>
      </c>
      <c r="F18552" s="5"/>
      <c r="G18552" s="1" t="n">
        <v>63830</v>
      </c>
      <c r="H18552" s="1" t="s">
        <v>23769</v>
      </c>
      <c r="I18552" s="1" t="n">
        <v>63511</v>
      </c>
      <c r="J18552" s="1" t="s">
        <v>23770</v>
      </c>
      <c r="K18552" s="1" t="s">
        <v>23342</v>
      </c>
    </row>
    <row r="18553" customFormat="false" ht="15" hidden="false" customHeight="true" outlineLevel="0" collapsed="false">
      <c r="A18553" s="1" t="n">
        <f aca="false">IF(IFERROR((MATCH(G18553,$G$1:$G$17719,0)),0),INDEX($A$1:$A$17719,MATCH(G18553,$G$1:$G$17719,0)),MAX($A$2:$A18552)+1)</f>
        <v>14344</v>
      </c>
      <c r="B18553" s="1" t="e">
        <f aca="false">IF(COUNTIF($G$1:$G$17719,G18553&gt;0),0,INDEX($A$1:$A$17719,MATCH(G18553,$G$1:$G$17719,0)))</f>
        <v>#N/A</v>
      </c>
      <c r="C18553" s="1" t="str">
        <f aca="false">IF(H18553="",F18553,H18553)</f>
        <v>harmony road solar</v>
      </c>
      <c r="F18553" s="5"/>
      <c r="G18553" s="1" t="n">
        <v>63069</v>
      </c>
      <c r="H18553" s="1" t="s">
        <v>23771</v>
      </c>
      <c r="I18553" s="1" t="n">
        <v>62856</v>
      </c>
      <c r="J18553" s="1" t="s">
        <v>23686</v>
      </c>
      <c r="K18553" s="1" t="s">
        <v>23342</v>
      </c>
    </row>
    <row r="18554" customFormat="false" ht="15" hidden="false" customHeight="true" outlineLevel="0" collapsed="false">
      <c r="A18554" s="1" t="n">
        <f aca="false">IF(IFERROR((MATCH(G18554,$G$1:$G$17719,0)),0),INDEX($A$1:$A$17719,MATCH(G18554,$G$1:$G$17719,0)),MAX($A$2:$A18553)+1)</f>
        <v>14345</v>
      </c>
      <c r="B18554" s="1" t="e">
        <f aca="false">IF(COUNTIF($G$1:$G$17719,G18554&gt;0),0,INDEX($A$1:$A$17719,MATCH(G18554,$G$1:$G$17719,0)))</f>
        <v>#N/A</v>
      </c>
      <c r="C18554" s="1" t="str">
        <f aca="false">IF(H18554="",F18554,H18554)</f>
        <v>hobart &amp; william smith college gates rd.</v>
      </c>
      <c r="F18554" s="5"/>
      <c r="G18554" s="1" t="n">
        <v>63297</v>
      </c>
      <c r="H18554" s="1" t="s">
        <v>23772</v>
      </c>
      <c r="I18554" s="1" t="n">
        <v>62994</v>
      </c>
      <c r="J18554" s="1" t="s">
        <v>23699</v>
      </c>
      <c r="K18554" s="1" t="s">
        <v>23342</v>
      </c>
    </row>
    <row r="18555" customFormat="false" ht="15" hidden="false" customHeight="true" outlineLevel="0" collapsed="false">
      <c r="A18555" s="1" t="n">
        <f aca="false">IF(IFERROR((MATCH(G18555,$G$1:$G$17719,0)),0),INDEX($A$1:$A$17719,MATCH(G18555,$G$1:$G$17719,0)),MAX($A$2:$A18554)+1)</f>
        <v>14346</v>
      </c>
      <c r="B18555" s="1" t="e">
        <f aca="false">IF(COUNTIF($G$1:$G$17719,G18555&gt;0),0,INDEX($A$1:$A$17719,MATCH(G18555,$G$1:$G$17719,0)))</f>
        <v>#N/A</v>
      </c>
      <c r="C18555" s="1" t="str">
        <f aca="false">IF(H18555="",F18555,H18555)</f>
        <v>colonial pipeline allentown chesterfield</v>
      </c>
      <c r="F18555" s="5"/>
      <c r="G18555" s="1" t="n">
        <v>63356</v>
      </c>
      <c r="H18555" s="1" t="s">
        <v>23773</v>
      </c>
      <c r="I18555" s="1" t="n">
        <v>62067</v>
      </c>
      <c r="J18555" s="1" t="s">
        <v>23496</v>
      </c>
      <c r="K18555" s="1" t="s">
        <v>23342</v>
      </c>
    </row>
    <row r="18556" customFormat="false" ht="15" hidden="false" customHeight="true" outlineLevel="0" collapsed="false">
      <c r="A18556" s="1" t="n">
        <f aca="false">IF(IFERROR((MATCH(G18556,$G$1:$G$17719,0)),0),INDEX($A$1:$A$17719,MATCH(G18556,$G$1:$G$17719,0)),MAX($A$2:$A18555)+1)</f>
        <v>14347</v>
      </c>
      <c r="B18556" s="1" t="e">
        <f aca="false">IF(COUNTIF($G$1:$G$17719,G18556&gt;0),0,INDEX($A$1:$A$17719,MATCH(G18556,$G$1:$G$17719,0)))</f>
        <v>#N/A</v>
      </c>
      <c r="C18556" s="1" t="str">
        <f aca="false">IF(H18556="",F18556,H18556)</f>
        <v>shelby solar array</v>
      </c>
      <c r="F18556" s="5"/>
      <c r="G18556" s="1" t="n">
        <v>63390</v>
      </c>
      <c r="H18556" s="1" t="s">
        <v>23774</v>
      </c>
      <c r="I18556" s="1" t="n">
        <v>60571</v>
      </c>
      <c r="J18556" s="1" t="s">
        <v>23705</v>
      </c>
      <c r="K18556" s="1" t="s">
        <v>23342</v>
      </c>
    </row>
    <row r="18557" customFormat="false" ht="15" hidden="false" customHeight="true" outlineLevel="0" collapsed="false">
      <c r="A18557" s="1" t="n">
        <f aca="false">IF(IFERROR((MATCH(G18557,$G$1:$G$17719,0)),0),INDEX($A$1:$A$17719,MATCH(G18557,$G$1:$G$17719,0)),MAX($A$2:$A18556)+1)</f>
        <v>14348</v>
      </c>
      <c r="B18557" s="1" t="e">
        <f aca="false">IF(COUNTIF($G$1:$G$17719,G18557&gt;0),0,INDEX($A$1:$A$17719,MATCH(G18557,$G$1:$G$17719,0)))</f>
        <v>#N/A</v>
      </c>
      <c r="C18557" s="1" t="str">
        <f aca="false">IF(H18557="",F18557,H18557)</f>
        <v>fresno sunnyside high school hybrid</v>
      </c>
      <c r="F18557" s="5"/>
      <c r="G18557" s="1" t="n">
        <v>63422</v>
      </c>
      <c r="H18557" s="1" t="s">
        <v>23775</v>
      </c>
      <c r="I18557" s="1" t="n">
        <v>62856</v>
      </c>
      <c r="J18557" s="1" t="s">
        <v>23686</v>
      </c>
      <c r="K18557" s="1" t="s">
        <v>23342</v>
      </c>
    </row>
    <row r="18558" customFormat="false" ht="15" hidden="false" customHeight="true" outlineLevel="0" collapsed="false">
      <c r="A18558" s="1" t="n">
        <f aca="false">IF(IFERROR((MATCH(G18558,$G$1:$G$17719,0)),0),INDEX($A$1:$A$17719,MATCH(G18558,$G$1:$G$17719,0)),MAX($A$2:$A18557)+1)</f>
        <v>14349</v>
      </c>
      <c r="B18558" s="1" t="e">
        <f aca="false">IF(COUNTIF($G$1:$G$17719,G18558&gt;0),0,INDEX($A$1:$A$17719,MATCH(G18558,$G$1:$G$17719,0)))</f>
        <v>#N/A</v>
      </c>
      <c r="C18558" s="1" t="str">
        <f aca="false">IF(H18558="",F18558,H18558)</f>
        <v>tickle creek solar</v>
      </c>
      <c r="F18558" s="5"/>
      <c r="G18558" s="1" t="n">
        <v>63442</v>
      </c>
      <c r="H18558" s="1" t="s">
        <v>23776</v>
      </c>
      <c r="I18558" s="1" t="n">
        <v>63185</v>
      </c>
      <c r="J18558" s="1" t="s">
        <v>23766</v>
      </c>
      <c r="K18558" s="1" t="s">
        <v>23342</v>
      </c>
    </row>
    <row r="18559" customFormat="false" ht="15" hidden="false" customHeight="true" outlineLevel="0" collapsed="false">
      <c r="A18559" s="1" t="n">
        <f aca="false">IF(IFERROR((MATCH(G18559,$G$1:$G$17719,0)),0),INDEX($A$1:$A$17719,MATCH(G18559,$G$1:$G$17719,0)),MAX($A$2:$A18558)+1)</f>
        <v>14350</v>
      </c>
      <c r="B18559" s="1" t="e">
        <f aca="false">IF(COUNTIF($G$1:$G$17719,G18559&gt;0),0,INDEX($A$1:$A$17719,MATCH(G18559,$G$1:$G$17719,0)))</f>
        <v>#N/A</v>
      </c>
      <c r="C18559" s="1" t="str">
        <f aca="false">IF(H18559="",F18559,H18559)</f>
        <v>california city</v>
      </c>
      <c r="F18559" s="5"/>
      <c r="G18559" s="1" t="n">
        <v>63516</v>
      </c>
      <c r="H18559" s="1" t="s">
        <v>23777</v>
      </c>
      <c r="I18559" s="1" t="n">
        <v>61944</v>
      </c>
      <c r="J18559" s="1" t="s">
        <v>23044</v>
      </c>
      <c r="K18559" s="1" t="s">
        <v>23342</v>
      </c>
    </row>
    <row r="18560" customFormat="false" ht="15" hidden="false" customHeight="true" outlineLevel="0" collapsed="false">
      <c r="A18560" s="1" t="n">
        <f aca="false">IF(IFERROR((MATCH(G18560,$G$1:$G$17719,0)),0),INDEX($A$1:$A$17719,MATCH(G18560,$G$1:$G$17719,0)),MAX($A$2:$A18559)+1)</f>
        <v>14351</v>
      </c>
      <c r="B18560" s="1" t="e">
        <f aca="false">IF(COUNTIF($G$1:$G$17719,G18560&gt;0),0,INDEX($A$1:$A$17719,MATCH(G18560,$G$1:$G$17719,0)))</f>
        <v>#N/A</v>
      </c>
      <c r="C18560" s="1" t="str">
        <f aca="false">IF(H18560="",F18560,H18560)</f>
        <v>lafayette 2 - internal services dept</v>
      </c>
      <c r="F18560" s="5"/>
      <c r="G18560" s="1" t="n">
        <v>63527</v>
      </c>
      <c r="H18560" s="1" t="s">
        <v>23778</v>
      </c>
      <c r="I18560" s="1" t="n">
        <v>61944</v>
      </c>
      <c r="J18560" s="1" t="s">
        <v>23044</v>
      </c>
      <c r="K18560" s="1" t="s">
        <v>23342</v>
      </c>
    </row>
    <row r="18561" customFormat="false" ht="15" hidden="false" customHeight="true" outlineLevel="0" collapsed="false">
      <c r="A18561" s="1" t="n">
        <f aca="false">IF(IFERROR((MATCH(G18561,$G$1:$G$17719,0)),0),INDEX($A$1:$A$17719,MATCH(G18561,$G$1:$G$17719,0)),MAX($A$2:$A18560)+1)</f>
        <v>14352</v>
      </c>
      <c r="B18561" s="1" t="e">
        <f aca="false">IF(COUNTIF($G$1:$G$17719,G18561&gt;0),0,INDEX($A$1:$A$17719,MATCH(G18561,$G$1:$G$17719,0)))</f>
        <v>#N/A</v>
      </c>
      <c r="C18561" s="1" t="str">
        <f aca="false">IF(H18561="",F18561,H18561)</f>
        <v>river valley solar</v>
      </c>
      <c r="F18561" s="5"/>
      <c r="G18561" s="1" t="n">
        <v>63665</v>
      </c>
      <c r="H18561" s="1" t="s">
        <v>23779</v>
      </c>
      <c r="I18561" s="1" t="n">
        <v>63185</v>
      </c>
      <c r="J18561" s="1" t="s">
        <v>23766</v>
      </c>
      <c r="K18561" s="1" t="s">
        <v>23342</v>
      </c>
    </row>
    <row r="18562" customFormat="false" ht="15" hidden="false" customHeight="true" outlineLevel="0" collapsed="false">
      <c r="A18562" s="1" t="n">
        <f aca="false">IF(IFERROR((MATCH(G18562,$G$1:$G$17719,0)),0),INDEX($A$1:$A$17719,MATCH(G18562,$G$1:$G$17719,0)),MAX($A$2:$A18561)+1)</f>
        <v>14353</v>
      </c>
      <c r="B18562" s="1" t="e">
        <f aca="false">IF(COUNTIF($G$1:$G$17719,G18562&gt;0),0,INDEX($A$1:$A$17719,MATCH(G18562,$G$1:$G$17719,0)))</f>
        <v>#N/A</v>
      </c>
      <c r="C18562" s="1" t="str">
        <f aca="false">IF(H18562="",F18562,H18562)</f>
        <v>mount hope east</v>
      </c>
      <c r="F18562" s="5"/>
      <c r="G18562" s="1" t="n">
        <v>63749</v>
      </c>
      <c r="H18562" s="1" t="s">
        <v>23780</v>
      </c>
      <c r="I18562" s="1" t="n">
        <v>63443</v>
      </c>
      <c r="J18562" s="1" t="s">
        <v>23781</v>
      </c>
      <c r="K18562" s="1" t="s">
        <v>23342</v>
      </c>
    </row>
    <row r="18563" customFormat="false" ht="15" hidden="false" customHeight="true" outlineLevel="0" collapsed="false">
      <c r="A18563" s="1" t="n">
        <f aca="false">IF(IFERROR((MATCH(G18563,$G$1:$G$17719,0)),0),INDEX($A$1:$A$17719,MATCH(G18563,$G$1:$G$17719,0)),MAX($A$2:$A18562)+1)</f>
        <v>14354</v>
      </c>
      <c r="B18563" s="1" t="e">
        <f aca="false">IF(COUNTIF($G$1:$G$17719,G18563&gt;0),0,INDEX($A$1:$A$17719,MATCH(G18563,$G$1:$G$17719,0)))</f>
        <v>#N/A</v>
      </c>
      <c r="C18563" s="1" t="str">
        <f aca="false">IF(H18563="",F18563,H18563)</f>
        <v>timonium fairgrounds</v>
      </c>
      <c r="F18563" s="5"/>
      <c r="G18563" s="1" t="n">
        <v>63904</v>
      </c>
      <c r="H18563" s="1" t="s">
        <v>23782</v>
      </c>
      <c r="I18563" s="1" t="n">
        <v>62915</v>
      </c>
      <c r="J18563" s="1" t="s">
        <v>23398</v>
      </c>
      <c r="K18563" s="1" t="s">
        <v>23342</v>
      </c>
    </row>
    <row r="18564" customFormat="false" ht="15" hidden="false" customHeight="true" outlineLevel="0" collapsed="false">
      <c r="A18564" s="1" t="n">
        <f aca="false">IF(IFERROR((MATCH(G18564,$G$1:$G$17719,0)),0),INDEX($A$1:$A$17719,MATCH(G18564,$G$1:$G$17719,0)),MAX($A$2:$A18563)+1)</f>
        <v>14355</v>
      </c>
      <c r="B18564" s="1" t="e">
        <f aca="false">IF(COUNTIF($G$1:$G$17719,G18564&gt;0),0,INDEX($A$1:$A$17719,MATCH(G18564,$G$1:$G$17719,0)))</f>
        <v>#N/A</v>
      </c>
      <c r="C18564" s="1" t="str">
        <f aca="false">IF(H18564="",F18564,H18564)</f>
        <v>dg infineum</v>
      </c>
      <c r="F18564" s="5"/>
      <c r="G18564" s="1" t="n">
        <v>62958</v>
      </c>
      <c r="H18564" s="1" t="s">
        <v>23783</v>
      </c>
      <c r="I18564" s="1" t="n">
        <v>62801</v>
      </c>
      <c r="J18564" s="1" t="s">
        <v>23784</v>
      </c>
      <c r="K18564" s="1" t="s">
        <v>23342</v>
      </c>
    </row>
    <row r="18565" customFormat="false" ht="15" hidden="false" customHeight="true" outlineLevel="0" collapsed="false">
      <c r="A18565" s="1" t="n">
        <f aca="false">IF(IFERROR((MATCH(G18565,$G$1:$G$17719,0)),0),INDEX($A$1:$A$17719,MATCH(G18565,$G$1:$G$17719,0)),MAX($A$2:$A18564)+1)</f>
        <v>14356</v>
      </c>
      <c r="B18565" s="1" t="e">
        <f aca="false">IF(COUNTIF($G$1:$G$17719,G18565&gt;0),0,INDEX($A$1:$A$17719,MATCH(G18565,$G$1:$G$17719,0)))</f>
        <v>#N/A</v>
      </c>
      <c r="C18565" s="1" t="str">
        <f aca="false">IF(H18565="",F18565,H18565)</f>
        <v>east pulaski bess</v>
      </c>
      <c r="F18565" s="5"/>
      <c r="G18565" s="1" t="n">
        <v>62981</v>
      </c>
      <c r="H18565" s="1" t="s">
        <v>23785</v>
      </c>
      <c r="I18565" s="1" t="n">
        <v>56404</v>
      </c>
      <c r="J18565" s="1" t="s">
        <v>23786</v>
      </c>
      <c r="K18565" s="1" t="s">
        <v>23342</v>
      </c>
    </row>
    <row r="18566" customFormat="false" ht="15" hidden="false" customHeight="true" outlineLevel="0" collapsed="false">
      <c r="A18566" s="1" t="n">
        <f aca="false">IF(IFERROR((MATCH(G18566,$G$1:$G$17719,0)),0),INDEX($A$1:$A$17719,MATCH(G18566,$G$1:$G$17719,0)),MAX($A$2:$A18565)+1)</f>
        <v>14357</v>
      </c>
      <c r="B18566" s="1" t="e">
        <f aca="false">IF(COUNTIF($G$1:$G$17719,G18566&gt;0),0,INDEX($A$1:$A$17719,MATCH(G18566,$G$1:$G$17719,0)))</f>
        <v>#N/A</v>
      </c>
      <c r="C18566" s="1" t="str">
        <f aca="false">IF(H18566="",F18566,H18566)</f>
        <v>esa four oaks 2 nc llc</v>
      </c>
      <c r="F18566" s="5"/>
      <c r="G18566" s="1" t="n">
        <v>62996</v>
      </c>
      <c r="H18566" s="1" t="s">
        <v>23787</v>
      </c>
      <c r="I18566" s="1" t="n">
        <v>62845</v>
      </c>
      <c r="J18566" s="1" t="s">
        <v>23787</v>
      </c>
      <c r="K18566" s="1" t="s">
        <v>23342</v>
      </c>
    </row>
    <row r="18567" customFormat="false" ht="15" hidden="false" customHeight="true" outlineLevel="0" collapsed="false">
      <c r="A18567" s="1" t="n">
        <f aca="false">IF(IFERROR((MATCH(G18567,$G$1:$G$17719,0)),0),INDEX($A$1:$A$17719,MATCH(G18567,$G$1:$G$17719,0)),MAX($A$2:$A18566)+1)</f>
        <v>14358</v>
      </c>
      <c r="B18567" s="1" t="e">
        <f aca="false">IF(COUNTIF($G$1:$G$17719,G18567&gt;0),0,INDEX($A$1:$A$17719,MATCH(G18567,$G$1:$G$17719,0)))</f>
        <v>#N/A</v>
      </c>
      <c r="C18567" s="1" t="str">
        <f aca="false">IF(H18567="",F18567,H18567)</f>
        <v>hollygrove csg</v>
      </c>
      <c r="F18567" s="5"/>
      <c r="G18567" s="1" t="n">
        <v>63051</v>
      </c>
      <c r="H18567" s="1" t="s">
        <v>23788</v>
      </c>
      <c r="I18567" s="1" t="n">
        <v>62856</v>
      </c>
      <c r="J18567" s="1" t="s">
        <v>23686</v>
      </c>
      <c r="K18567" s="1" t="s">
        <v>23342</v>
      </c>
    </row>
    <row r="18568" customFormat="false" ht="15" hidden="false" customHeight="true" outlineLevel="0" collapsed="false">
      <c r="A18568" s="1" t="n">
        <f aca="false">IF(IFERROR((MATCH(G18568,$G$1:$G$17719,0)),0),INDEX($A$1:$A$17719,MATCH(G18568,$G$1:$G$17719,0)),MAX($A$2:$A18567)+1)</f>
        <v>14359</v>
      </c>
      <c r="B18568" s="1" t="e">
        <f aca="false">IF(COUNTIF($G$1:$G$17719,G18568&gt;0),0,INDEX($A$1:$A$17719,MATCH(G18568,$G$1:$G$17719,0)))</f>
        <v>#N/A</v>
      </c>
      <c r="C18568" s="1" t="str">
        <f aca="false">IF(H18568="",F18568,H18568)</f>
        <v>guildlerland csg</v>
      </c>
      <c r="F18568" s="5"/>
      <c r="G18568" s="1" t="n">
        <v>63052</v>
      </c>
      <c r="H18568" s="1" t="s">
        <v>23789</v>
      </c>
      <c r="I18568" s="1" t="n">
        <v>62856</v>
      </c>
      <c r="J18568" s="1" t="s">
        <v>23686</v>
      </c>
      <c r="K18568" s="1" t="s">
        <v>23342</v>
      </c>
    </row>
    <row r="18569" customFormat="false" ht="15" hidden="false" customHeight="true" outlineLevel="0" collapsed="false">
      <c r="A18569" s="1" t="n">
        <f aca="false">IF(IFERROR((MATCH(G18569,$G$1:$G$17719,0)),0),INDEX($A$1:$A$17719,MATCH(G18569,$G$1:$G$17719,0)),MAX($A$2:$A18568)+1)</f>
        <v>14360</v>
      </c>
      <c r="B18569" s="1" t="e">
        <f aca="false">IF(COUNTIF($G$1:$G$17719,G18569&gt;0),0,INDEX($A$1:$A$17719,MATCH(G18569,$G$1:$G$17719,0)))</f>
        <v>#N/A</v>
      </c>
      <c r="C18569" s="1" t="str">
        <f aca="false">IF(H18569="",F18569,H18569)</f>
        <v>howland csg</v>
      </c>
      <c r="F18569" s="5"/>
      <c r="G18569" s="1" t="n">
        <v>63055</v>
      </c>
      <c r="H18569" s="1" t="s">
        <v>23790</v>
      </c>
      <c r="I18569" s="1" t="n">
        <v>62856</v>
      </c>
      <c r="J18569" s="1" t="s">
        <v>23686</v>
      </c>
      <c r="K18569" s="1" t="s">
        <v>23342</v>
      </c>
    </row>
    <row r="18570" customFormat="false" ht="15" hidden="false" customHeight="true" outlineLevel="0" collapsed="false">
      <c r="A18570" s="1" t="n">
        <f aca="false">IF(IFERROR((MATCH(G18570,$G$1:$G$17719,0)),0),INDEX($A$1:$A$17719,MATCH(G18570,$G$1:$G$17719,0)),MAX($A$2:$A18569)+1)</f>
        <v>14361</v>
      </c>
      <c r="B18570" s="1" t="e">
        <f aca="false">IF(COUNTIF($G$1:$G$17719,G18570&gt;0),0,INDEX($A$1:$A$17719,MATCH(G18570,$G$1:$G$17719,0)))</f>
        <v>#N/A</v>
      </c>
      <c r="C18570" s="1" t="str">
        <f aca="false">IF(H18570="",F18570,H18570)</f>
        <v>gifford csg</v>
      </c>
      <c r="F18570" s="5"/>
      <c r="G18570" s="1" t="n">
        <v>63056</v>
      </c>
      <c r="H18570" s="1" t="s">
        <v>23791</v>
      </c>
      <c r="I18570" s="1" t="n">
        <v>62856</v>
      </c>
      <c r="J18570" s="1" t="s">
        <v>23686</v>
      </c>
      <c r="K18570" s="1" t="s">
        <v>23342</v>
      </c>
    </row>
    <row r="18571" customFormat="false" ht="15" hidden="false" customHeight="true" outlineLevel="0" collapsed="false">
      <c r="A18571" s="1" t="n">
        <f aca="false">IF(IFERROR((MATCH(G18571,$G$1:$G$17719,0)),0),INDEX($A$1:$A$17719,MATCH(G18571,$G$1:$G$17719,0)),MAX($A$2:$A18570)+1)</f>
        <v>14362</v>
      </c>
      <c r="B18571" s="1" t="e">
        <f aca="false">IF(COUNTIF($G$1:$G$17719,G18571&gt;0),0,INDEX($A$1:$A$17719,MATCH(G18571,$G$1:$G$17719,0)))</f>
        <v>#N/A</v>
      </c>
      <c r="C18571" s="1" t="str">
        <f aca="false">IF(H18571="",F18571,H18571)</f>
        <v>czub csg</v>
      </c>
      <c r="F18571" s="5"/>
      <c r="G18571" s="1" t="n">
        <v>63057</v>
      </c>
      <c r="H18571" s="1" t="s">
        <v>23792</v>
      </c>
      <c r="I18571" s="1" t="n">
        <v>62856</v>
      </c>
      <c r="J18571" s="1" t="s">
        <v>23686</v>
      </c>
      <c r="K18571" s="1" t="s">
        <v>23342</v>
      </c>
    </row>
    <row r="18572" customFormat="false" ht="15" hidden="false" customHeight="true" outlineLevel="0" collapsed="false">
      <c r="A18572" s="1" t="n">
        <f aca="false">IF(IFERROR((MATCH(G18572,$G$1:$G$17719,0)),0),INDEX($A$1:$A$17719,MATCH(G18572,$G$1:$G$17719,0)),MAX($A$2:$A18571)+1)</f>
        <v>14363</v>
      </c>
      <c r="B18572" s="1" t="e">
        <f aca="false">IF(COUNTIF($G$1:$G$17719,G18572&gt;0),0,INDEX($A$1:$A$17719,MATCH(G18572,$G$1:$G$17719,0)))</f>
        <v>#N/A</v>
      </c>
      <c r="C18572" s="1" t="str">
        <f aca="false">IF(H18572="",F18572,H18572)</f>
        <v>mereand csg</v>
      </c>
      <c r="F18572" s="5"/>
      <c r="G18572" s="1" t="n">
        <v>63058</v>
      </c>
      <c r="H18572" s="1" t="s">
        <v>23793</v>
      </c>
      <c r="I18572" s="1" t="n">
        <v>62856</v>
      </c>
      <c r="J18572" s="1" t="s">
        <v>23686</v>
      </c>
      <c r="K18572" s="1" t="s">
        <v>23342</v>
      </c>
    </row>
    <row r="18573" customFormat="false" ht="15" hidden="false" customHeight="true" outlineLevel="0" collapsed="false">
      <c r="A18573" s="1" t="n">
        <f aca="false">IF(IFERROR((MATCH(G18573,$G$1:$G$17719,0)),0),INDEX($A$1:$A$17719,MATCH(G18573,$G$1:$G$17719,0)),MAX($A$2:$A18572)+1)</f>
        <v>14364</v>
      </c>
      <c r="B18573" s="1" t="e">
        <f aca="false">IF(COUNTIF($G$1:$G$17719,G18573&gt;0),0,INDEX($A$1:$A$17719,MATCH(G18573,$G$1:$G$17719,0)))</f>
        <v>#N/A</v>
      </c>
      <c r="C18573" s="1" t="str">
        <f aca="false">IF(H18573="",F18573,H18573)</f>
        <v>aegis csg</v>
      </c>
      <c r="F18573" s="5"/>
      <c r="G18573" s="1" t="n">
        <v>63059</v>
      </c>
      <c r="H18573" s="1" t="s">
        <v>23794</v>
      </c>
      <c r="I18573" s="1" t="n">
        <v>62856</v>
      </c>
      <c r="J18573" s="1" t="s">
        <v>23686</v>
      </c>
      <c r="K18573" s="1" t="s">
        <v>23342</v>
      </c>
    </row>
    <row r="18574" customFormat="false" ht="15" hidden="false" customHeight="true" outlineLevel="0" collapsed="false">
      <c r="A18574" s="1" t="n">
        <f aca="false">IF(IFERROR((MATCH(G18574,$G$1:$G$17719,0)),0),INDEX($A$1:$A$17719,MATCH(G18574,$G$1:$G$17719,0)),MAX($A$2:$A18573)+1)</f>
        <v>14365</v>
      </c>
      <c r="B18574" s="1" t="e">
        <f aca="false">IF(COUNTIF($G$1:$G$17719,G18574&gt;0),0,INDEX($A$1:$A$17719,MATCH(G18574,$G$1:$G$17719,0)))</f>
        <v>#N/A</v>
      </c>
      <c r="C18574" s="1" t="str">
        <f aca="false">IF(H18574="",F18574,H18574)</f>
        <v>kingsville csg</v>
      </c>
      <c r="F18574" s="5"/>
      <c r="G18574" s="1" t="n">
        <v>63072</v>
      </c>
      <c r="H18574" s="1" t="s">
        <v>23795</v>
      </c>
      <c r="I18574" s="1" t="n">
        <v>62856</v>
      </c>
      <c r="J18574" s="1" t="s">
        <v>23686</v>
      </c>
      <c r="K18574" s="1" t="s">
        <v>23342</v>
      </c>
    </row>
    <row r="18575" customFormat="false" ht="15" hidden="false" customHeight="true" outlineLevel="0" collapsed="false">
      <c r="A18575" s="1" t="n">
        <f aca="false">IF(IFERROR((MATCH(G18575,$G$1:$G$17719,0)),0),INDEX($A$1:$A$17719,MATCH(G18575,$G$1:$G$17719,0)),MAX($A$2:$A18574)+1)</f>
        <v>14366</v>
      </c>
      <c r="B18575" s="1" t="e">
        <f aca="false">IF(COUNTIF($G$1:$G$17719,G18575&gt;0),0,INDEX($A$1:$A$17719,MATCH(G18575,$G$1:$G$17719,0)))</f>
        <v>#N/A</v>
      </c>
      <c r="C18575" s="1" t="str">
        <f aca="false">IF(H18575="",F18575,H18575)</f>
        <v>mooseheart school solar</v>
      </c>
      <c r="F18575" s="5"/>
      <c r="G18575" s="1" t="n">
        <v>63073</v>
      </c>
      <c r="H18575" s="1" t="s">
        <v>23796</v>
      </c>
      <c r="I18575" s="1" t="n">
        <v>62856</v>
      </c>
      <c r="J18575" s="1" t="s">
        <v>23686</v>
      </c>
      <c r="K18575" s="1" t="s">
        <v>23342</v>
      </c>
    </row>
    <row r="18576" customFormat="false" ht="15" hidden="false" customHeight="true" outlineLevel="0" collapsed="false">
      <c r="A18576" s="1" t="n">
        <f aca="false">IF(IFERROR((MATCH(G18576,$G$1:$G$17719,0)),0),INDEX($A$1:$A$17719,MATCH(G18576,$G$1:$G$17719,0)),MAX($A$2:$A18575)+1)</f>
        <v>14367</v>
      </c>
      <c r="B18576" s="1" t="e">
        <f aca="false">IF(COUNTIF($G$1:$G$17719,G18576&gt;0),0,INDEX($A$1:$A$17719,MATCH(G18576,$G$1:$G$17719,0)))</f>
        <v>#N/A</v>
      </c>
      <c r="C18576" s="1" t="str">
        <f aca="false">IF(H18576="",F18576,H18576)</f>
        <v>upper marlboro 1 csg</v>
      </c>
      <c r="F18576" s="5"/>
      <c r="G18576" s="1" t="n">
        <v>63075</v>
      </c>
      <c r="H18576" s="1" t="s">
        <v>23797</v>
      </c>
      <c r="I18576" s="1" t="n">
        <v>62856</v>
      </c>
      <c r="J18576" s="1" t="s">
        <v>23686</v>
      </c>
      <c r="K18576" s="1" t="s">
        <v>23342</v>
      </c>
    </row>
    <row r="18577" customFormat="false" ht="15" hidden="false" customHeight="true" outlineLevel="0" collapsed="false">
      <c r="A18577" s="1" t="n">
        <f aca="false">IF(IFERROR((MATCH(G18577,$G$1:$G$17719,0)),0),INDEX($A$1:$A$17719,MATCH(G18577,$G$1:$G$17719,0)),MAX($A$2:$A18576)+1)</f>
        <v>14368</v>
      </c>
      <c r="B18577" s="1" t="e">
        <f aca="false">IF(COUNTIF($G$1:$G$17719,G18577&gt;0),0,INDEX($A$1:$A$17719,MATCH(G18577,$G$1:$G$17719,0)))</f>
        <v>#N/A</v>
      </c>
      <c r="C18577" s="1" t="str">
        <f aca="false">IF(H18577="",F18577,H18577)</f>
        <v>white csg</v>
      </c>
      <c r="F18577" s="5"/>
      <c r="G18577" s="1" t="n">
        <v>63085</v>
      </c>
      <c r="H18577" s="1" t="s">
        <v>23798</v>
      </c>
      <c r="I18577" s="1" t="n">
        <v>62856</v>
      </c>
      <c r="J18577" s="1" t="s">
        <v>23686</v>
      </c>
      <c r="K18577" s="1" t="s">
        <v>23342</v>
      </c>
    </row>
    <row r="18578" customFormat="false" ht="15" hidden="false" customHeight="true" outlineLevel="0" collapsed="false">
      <c r="A18578" s="1" t="n">
        <f aca="false">IF(IFERROR((MATCH(G18578,$G$1:$G$17719,0)),0),INDEX($A$1:$A$17719,MATCH(G18578,$G$1:$G$17719,0)),MAX($A$2:$A18577)+1)</f>
        <v>14369</v>
      </c>
      <c r="B18578" s="1" t="e">
        <f aca="false">IF(COUNTIF($G$1:$G$17719,G18578&gt;0),0,INDEX($A$1:$A$17719,MATCH(G18578,$G$1:$G$17719,0)))</f>
        <v>#N/A</v>
      </c>
      <c r="C18578" s="1" t="str">
        <f aca="false">IF(H18578="",F18578,H18578)</f>
        <v>frog hollow csg</v>
      </c>
      <c r="F18578" s="5"/>
      <c r="G18578" s="1" t="n">
        <v>63086</v>
      </c>
      <c r="H18578" s="1" t="s">
        <v>23799</v>
      </c>
      <c r="I18578" s="1" t="n">
        <v>62856</v>
      </c>
      <c r="J18578" s="1" t="s">
        <v>23686</v>
      </c>
      <c r="K18578" s="1" t="s">
        <v>23342</v>
      </c>
    </row>
    <row r="18579" customFormat="false" ht="15" hidden="false" customHeight="true" outlineLevel="0" collapsed="false">
      <c r="A18579" s="1" t="n">
        <f aca="false">IF(IFERROR((MATCH(G18579,$G$1:$G$17719,0)),0),INDEX($A$1:$A$17719,MATCH(G18579,$G$1:$G$17719,0)),MAX($A$2:$A18578)+1)</f>
        <v>14370</v>
      </c>
      <c r="B18579" s="1" t="e">
        <f aca="false">IF(COUNTIF($G$1:$G$17719,G18579&gt;0),0,INDEX($A$1:$A$17719,MATCH(G18579,$G$1:$G$17719,0)))</f>
        <v>#N/A</v>
      </c>
      <c r="C18579" s="1" t="str">
        <f aca="false">IF(H18579="",F18579,H18579)</f>
        <v>gibbons csg</v>
      </c>
      <c r="F18579" s="5"/>
      <c r="G18579" s="1" t="n">
        <v>63089</v>
      </c>
      <c r="H18579" s="1" t="s">
        <v>23800</v>
      </c>
      <c r="I18579" s="1" t="n">
        <v>62856</v>
      </c>
      <c r="J18579" s="1" t="s">
        <v>23686</v>
      </c>
      <c r="K18579" s="1" t="s">
        <v>23342</v>
      </c>
    </row>
    <row r="18580" customFormat="false" ht="15" hidden="false" customHeight="true" outlineLevel="0" collapsed="false">
      <c r="A18580" s="1" t="n">
        <f aca="false">IF(IFERROR((MATCH(G18580,$G$1:$G$17719,0)),0),INDEX($A$1:$A$17719,MATCH(G18580,$G$1:$G$17719,0)),MAX($A$2:$A18579)+1)</f>
        <v>14371</v>
      </c>
      <c r="B18580" s="1" t="e">
        <f aca="false">IF(COUNTIF($G$1:$G$17719,G18580&gt;0),0,INDEX($A$1:$A$17719,MATCH(G18580,$G$1:$G$17719,0)))</f>
        <v>#N/A</v>
      </c>
      <c r="C18580" s="1" t="str">
        <f aca="false">IF(H18580="",F18580,H18580)</f>
        <v>hannibal - water treatment plant</v>
      </c>
      <c r="F18580" s="5"/>
      <c r="G18580" s="1" t="n">
        <v>63098</v>
      </c>
      <c r="H18580" s="1" t="s">
        <v>23801</v>
      </c>
      <c r="I18580" s="1" t="n">
        <v>62901</v>
      </c>
      <c r="J18580" s="1" t="s">
        <v>23145</v>
      </c>
      <c r="K18580" s="1" t="s">
        <v>23342</v>
      </c>
    </row>
    <row r="18581" customFormat="false" ht="15" hidden="false" customHeight="true" outlineLevel="0" collapsed="false">
      <c r="A18581" s="1" t="n">
        <f aca="false">IF(IFERROR((MATCH(G18581,$G$1:$G$17719,0)),0),INDEX($A$1:$A$17719,MATCH(G18581,$G$1:$G$17719,0)),MAX($A$2:$A18580)+1)</f>
        <v>14372</v>
      </c>
      <c r="B18581" s="1" t="e">
        <f aca="false">IF(COUNTIF($G$1:$G$17719,G18581&gt;0),0,INDEX($A$1:$A$17719,MATCH(G18581,$G$1:$G$17719,0)))</f>
        <v>#N/A</v>
      </c>
      <c r="C18581" s="1" t="str">
        <f aca="false">IF(H18581="",F18581,H18581)</f>
        <v>hannibal - wastewater treatment plant</v>
      </c>
      <c r="F18581" s="5"/>
      <c r="G18581" s="1" t="n">
        <v>63099</v>
      </c>
      <c r="H18581" s="1" t="s">
        <v>23802</v>
      </c>
      <c r="I18581" s="1" t="n">
        <v>62901</v>
      </c>
      <c r="J18581" s="1" t="s">
        <v>23145</v>
      </c>
      <c r="K18581" s="1" t="s">
        <v>23342</v>
      </c>
    </row>
    <row r="18582" customFormat="false" ht="15" hidden="false" customHeight="true" outlineLevel="0" collapsed="false">
      <c r="A18582" s="1" t="n">
        <f aca="false">IF(IFERROR((MATCH(G18582,$G$1:$G$17719,0)),0),INDEX($A$1:$A$17719,MATCH(G18582,$G$1:$G$17719,0)),MAX($A$2:$A18581)+1)</f>
        <v>14373</v>
      </c>
      <c r="B18582" s="1" t="e">
        <f aca="false">IF(COUNTIF($G$1:$G$17719,G18582&gt;0),0,INDEX($A$1:$A$17719,MATCH(G18582,$G$1:$G$17719,0)))</f>
        <v>#N/A</v>
      </c>
      <c r="C18582" s="1" t="str">
        <f aca="false">IF(H18582="",F18582,H18582)</f>
        <v>dover csg</v>
      </c>
      <c r="F18582" s="5"/>
      <c r="G18582" s="1" t="n">
        <v>63106</v>
      </c>
      <c r="H18582" s="1" t="s">
        <v>23803</v>
      </c>
      <c r="I18582" s="1" t="n">
        <v>62856</v>
      </c>
      <c r="J18582" s="1" t="s">
        <v>23686</v>
      </c>
      <c r="K18582" s="1" t="s">
        <v>23342</v>
      </c>
    </row>
    <row r="18583" customFormat="false" ht="15" hidden="false" customHeight="true" outlineLevel="0" collapsed="false">
      <c r="A18583" s="1" t="n">
        <f aca="false">IF(IFERROR((MATCH(G18583,$G$1:$G$17719,0)),0),INDEX($A$1:$A$17719,MATCH(G18583,$G$1:$G$17719,0)),MAX($A$2:$A18582)+1)</f>
        <v>14374</v>
      </c>
      <c r="B18583" s="1" t="e">
        <f aca="false">IF(COUNTIF($G$1:$G$17719,G18583&gt;0),0,INDEX($A$1:$A$17719,MATCH(G18583,$G$1:$G$17719,0)))</f>
        <v>#N/A</v>
      </c>
      <c r="C18583" s="1" t="str">
        <f aca="false">IF(H18583="",F18583,H18583)</f>
        <v>howell csg</v>
      </c>
      <c r="F18583" s="5"/>
      <c r="G18583" s="1" t="n">
        <v>63107</v>
      </c>
      <c r="H18583" s="1" t="s">
        <v>23804</v>
      </c>
      <c r="I18583" s="1" t="n">
        <v>62856</v>
      </c>
      <c r="J18583" s="1" t="s">
        <v>23686</v>
      </c>
      <c r="K18583" s="1" t="s">
        <v>23342</v>
      </c>
    </row>
    <row r="18584" customFormat="false" ht="15" hidden="false" customHeight="true" outlineLevel="0" collapsed="false">
      <c r="A18584" s="1" t="n">
        <f aca="false">IF(IFERROR((MATCH(G18584,$G$1:$G$17719,0)),0),INDEX($A$1:$A$17719,MATCH(G18584,$G$1:$G$17719,0)),MAX($A$2:$A18583)+1)</f>
        <v>14375</v>
      </c>
      <c r="B18584" s="1" t="e">
        <f aca="false">IF(COUNTIF($G$1:$G$17719,G18584&gt;0),0,INDEX($A$1:$A$17719,MATCH(G18584,$G$1:$G$17719,0)))</f>
        <v>#N/A</v>
      </c>
      <c r="C18584" s="1" t="str">
        <f aca="false">IF(H18584="",F18584,H18584)</f>
        <v>strauss csg</v>
      </c>
      <c r="F18584" s="5"/>
      <c r="G18584" s="1" t="n">
        <v>63108</v>
      </c>
      <c r="H18584" s="1" t="s">
        <v>23805</v>
      </c>
      <c r="I18584" s="1" t="n">
        <v>62856</v>
      </c>
      <c r="J18584" s="1" t="s">
        <v>23686</v>
      </c>
      <c r="K18584" s="1" t="s">
        <v>23342</v>
      </c>
    </row>
    <row r="18585" customFormat="false" ht="15" hidden="false" customHeight="true" outlineLevel="0" collapsed="false">
      <c r="A18585" s="1" t="n">
        <f aca="false">IF(IFERROR((MATCH(G18585,$G$1:$G$17719,0)),0),INDEX($A$1:$A$17719,MATCH(G18585,$G$1:$G$17719,0)),MAX($A$2:$A18584)+1)</f>
        <v>14376</v>
      </c>
      <c r="B18585" s="1" t="e">
        <f aca="false">IF(COUNTIF($G$1:$G$17719,G18585&gt;0),0,INDEX($A$1:$A$17719,MATCH(G18585,$G$1:$G$17719,0)))</f>
        <v>#N/A</v>
      </c>
      <c r="C18585" s="1" t="str">
        <f aca="false">IF(H18585="",F18585,H18585)</f>
        <v>ellsworth i csg</v>
      </c>
      <c r="F18585" s="5"/>
      <c r="G18585" s="1" t="n">
        <v>63112</v>
      </c>
      <c r="H18585" s="1" t="s">
        <v>23806</v>
      </c>
      <c r="I18585" s="1" t="n">
        <v>62856</v>
      </c>
      <c r="J18585" s="1" t="s">
        <v>23686</v>
      </c>
      <c r="K18585" s="1" t="s">
        <v>23342</v>
      </c>
    </row>
    <row r="18586" customFormat="false" ht="15" hidden="false" customHeight="true" outlineLevel="0" collapsed="false">
      <c r="A18586" s="1" t="n">
        <f aca="false">IF(IFERROR((MATCH(G18586,$G$1:$G$17719,0)),0),INDEX($A$1:$A$17719,MATCH(G18586,$G$1:$G$17719,0)),MAX($A$2:$A18585)+1)</f>
        <v>14377</v>
      </c>
      <c r="B18586" s="1" t="e">
        <f aca="false">IF(COUNTIF($G$1:$G$17719,G18586&gt;0),0,INDEX($A$1:$A$17719,MATCH(G18586,$G$1:$G$17719,0)))</f>
        <v>#N/A</v>
      </c>
      <c r="C18586" s="1" t="str">
        <f aca="false">IF(H18586="",F18586,H18586)</f>
        <v>aes tonawanda solar llc</v>
      </c>
      <c r="F18586" s="5"/>
      <c r="G18586" s="1" t="n">
        <v>63161</v>
      </c>
      <c r="H18586" s="1" t="s">
        <v>23807</v>
      </c>
      <c r="I18586" s="1" t="n">
        <v>61012</v>
      </c>
      <c r="J18586" s="1" t="s">
        <v>23026</v>
      </c>
      <c r="K18586" s="1" t="s">
        <v>23342</v>
      </c>
    </row>
    <row r="18587" customFormat="false" ht="15" hidden="false" customHeight="true" outlineLevel="0" collapsed="false">
      <c r="A18587" s="1" t="n">
        <f aca="false">IF(IFERROR((MATCH(G18587,$G$1:$G$17719,0)),0),INDEX($A$1:$A$17719,MATCH(G18587,$G$1:$G$17719,0)),MAX($A$2:$A18586)+1)</f>
        <v>14378</v>
      </c>
      <c r="B18587" s="1" t="e">
        <f aca="false">IF(COUNTIF($G$1:$G$17719,G18587&gt;0),0,INDEX($A$1:$A$17719,MATCH(G18587,$G$1:$G$17719,0)))</f>
        <v>#N/A</v>
      </c>
      <c r="C18587" s="1" t="str">
        <f aca="false">IF(H18587="",F18587,H18587)</f>
        <v>cid solar (ca)</v>
      </c>
      <c r="F18587" s="5"/>
      <c r="G18587" s="1" t="n">
        <v>63204</v>
      </c>
      <c r="H18587" s="1" t="s">
        <v>23808</v>
      </c>
      <c r="I18587" s="1" t="n">
        <v>62988</v>
      </c>
      <c r="J18587" s="1" t="s">
        <v>23809</v>
      </c>
      <c r="K18587" s="1" t="s">
        <v>23342</v>
      </c>
    </row>
    <row r="18588" customFormat="false" ht="15" hidden="false" customHeight="true" outlineLevel="0" collapsed="false">
      <c r="A18588" s="1" t="n">
        <f aca="false">IF(IFERROR((MATCH(G18588,$G$1:$G$17719,0)),0),INDEX($A$1:$A$17719,MATCH(G18588,$G$1:$G$17719,0)),MAX($A$2:$A18587)+1)</f>
        <v>14379</v>
      </c>
      <c r="B18588" s="1" t="e">
        <f aca="false">IF(COUNTIF($G$1:$G$17719,G18588&gt;0),0,INDEX($A$1:$A$17719,MATCH(G18588,$G$1:$G$17719,0)))</f>
        <v>#N/A</v>
      </c>
      <c r="C18588" s="1" t="str">
        <f aca="false">IF(H18588="",F18588,H18588)</f>
        <v>old court rd solar</v>
      </c>
      <c r="F18588" s="5"/>
      <c r="G18588" s="1" t="n">
        <v>63237</v>
      </c>
      <c r="H18588" s="1" t="s">
        <v>23810</v>
      </c>
      <c r="I18588" s="1" t="n">
        <v>62999</v>
      </c>
      <c r="J18588" s="1" t="s">
        <v>23811</v>
      </c>
      <c r="K18588" s="1" t="s">
        <v>23342</v>
      </c>
    </row>
    <row r="18589" customFormat="false" ht="15" hidden="false" customHeight="true" outlineLevel="0" collapsed="false">
      <c r="A18589" s="1" t="n">
        <f aca="false">IF(IFERROR((MATCH(G18589,$G$1:$G$17719,0)),0),INDEX($A$1:$A$17719,MATCH(G18589,$G$1:$G$17719,0)),MAX($A$2:$A18588)+1)</f>
        <v>14380</v>
      </c>
      <c r="B18589" s="1" t="e">
        <f aca="false">IF(COUNTIF($G$1:$G$17719,G18589&gt;0),0,INDEX($A$1:$A$17719,MATCH(G18589,$G$1:$G$17719,0)))</f>
        <v>#N/A</v>
      </c>
      <c r="C18589" s="1" t="str">
        <f aca="false">IF(H18589="",F18589,H18589)</f>
        <v>limelight solar ii llc</v>
      </c>
      <c r="F18589" s="5"/>
      <c r="G18589" s="1" t="n">
        <v>63241</v>
      </c>
      <c r="H18589" s="1" t="s">
        <v>23812</v>
      </c>
      <c r="I18589" s="1" t="n">
        <v>63016</v>
      </c>
      <c r="J18589" s="1" t="s">
        <v>23812</v>
      </c>
      <c r="K18589" s="1" t="s">
        <v>23342</v>
      </c>
    </row>
    <row r="18590" customFormat="false" ht="15" hidden="false" customHeight="true" outlineLevel="0" collapsed="false">
      <c r="A18590" s="1" t="n">
        <f aca="false">IF(IFERROR((MATCH(G18590,$G$1:$G$17719,0)),0),INDEX($A$1:$A$17719,MATCH(G18590,$G$1:$G$17719,0)),MAX($A$2:$A18589)+1)</f>
        <v>14381</v>
      </c>
      <c r="B18590" s="1" t="e">
        <f aca="false">IF(COUNTIF($G$1:$G$17719,G18590&gt;0),0,INDEX($A$1:$A$17719,MATCH(G18590,$G$1:$G$17719,0)))</f>
        <v>#N/A</v>
      </c>
      <c r="C18590" s="1" t="str">
        <f aca="false">IF(H18590="",F18590,H18590)</f>
        <v>atood solar iii llc</v>
      </c>
      <c r="F18590" s="5"/>
      <c r="G18590" s="1" t="n">
        <v>63242</v>
      </c>
      <c r="H18590" s="1" t="s">
        <v>23813</v>
      </c>
      <c r="I18590" s="1" t="n">
        <v>63018</v>
      </c>
      <c r="J18590" s="1" t="s">
        <v>23813</v>
      </c>
      <c r="K18590" s="1" t="s">
        <v>23342</v>
      </c>
    </row>
    <row r="18591" customFormat="false" ht="15" hidden="false" customHeight="true" outlineLevel="0" collapsed="false">
      <c r="A18591" s="1" t="n">
        <f aca="false">IF(IFERROR((MATCH(G18591,$G$1:$G$17719,0)),0),INDEX($A$1:$A$17719,MATCH(G18591,$G$1:$G$17719,0)),MAX($A$2:$A18590)+1)</f>
        <v>14382</v>
      </c>
      <c r="B18591" s="1" t="e">
        <f aca="false">IF(COUNTIF($G$1:$G$17719,G18591&gt;0),0,INDEX($A$1:$A$17719,MATCH(G18591,$G$1:$G$17719,0)))</f>
        <v>#N/A</v>
      </c>
      <c r="C18591" s="1" t="str">
        <f aca="false">IF(H18591="",F18591,H18591)</f>
        <v>aga tag solar iii llc</v>
      </c>
      <c r="F18591" s="5"/>
      <c r="G18591" s="1" t="n">
        <v>63243</v>
      </c>
      <c r="H18591" s="1" t="s">
        <v>23814</v>
      </c>
      <c r="I18591" s="1" t="n">
        <v>63019</v>
      </c>
      <c r="J18591" s="1" t="s">
        <v>23814</v>
      </c>
      <c r="K18591" s="1" t="s">
        <v>23342</v>
      </c>
    </row>
    <row r="18592" customFormat="false" ht="15" hidden="false" customHeight="true" outlineLevel="0" collapsed="false">
      <c r="A18592" s="1" t="n">
        <f aca="false">IF(IFERROR((MATCH(G18592,$G$1:$G$17719,0)),0),INDEX($A$1:$A$17719,MATCH(G18592,$G$1:$G$17719,0)),MAX($A$2:$A18591)+1)</f>
        <v>14383</v>
      </c>
      <c r="B18592" s="1" t="e">
        <f aca="false">IF(COUNTIF($G$1:$G$17719,G18592&gt;0),0,INDEX($A$1:$A$17719,MATCH(G18592,$G$1:$G$17719,0)))</f>
        <v>#N/A</v>
      </c>
      <c r="C18592" s="1" t="str">
        <f aca="false">IF(H18592="",F18592,H18592)</f>
        <v>sydney solar</v>
      </c>
      <c r="F18592" s="5"/>
      <c r="G18592" s="1" t="n">
        <v>63244</v>
      </c>
      <c r="H18592" s="1" t="s">
        <v>23815</v>
      </c>
      <c r="I18592" s="1" t="n">
        <v>58135</v>
      </c>
      <c r="J18592" s="1" t="s">
        <v>21194</v>
      </c>
      <c r="K18592" s="1" t="s">
        <v>23342</v>
      </c>
    </row>
    <row r="18593" customFormat="false" ht="15" hidden="false" customHeight="true" outlineLevel="0" collapsed="false">
      <c r="A18593" s="1" t="n">
        <f aca="false">IF(IFERROR((MATCH(G18593,$G$1:$G$17719,0)),0),INDEX($A$1:$A$17719,MATCH(G18593,$G$1:$G$17719,0)),MAX($A$2:$A18592)+1)</f>
        <v>14384</v>
      </c>
      <c r="B18593" s="1" t="e">
        <f aca="false">IF(COUNTIF($G$1:$G$17719,G18593&gt;0),0,INDEX($A$1:$A$17719,MATCH(G18593,$G$1:$G$17719,0)))</f>
        <v>#N/A</v>
      </c>
      <c r="C18593" s="1" t="str">
        <f aca="false">IF(H18593="",F18593,H18593)</f>
        <v>dickinson solar (ct)</v>
      </c>
      <c r="F18593" s="5"/>
      <c r="G18593" s="1" t="n">
        <v>63245</v>
      </c>
      <c r="H18593" s="1" t="s">
        <v>23816</v>
      </c>
      <c r="I18593" s="1" t="n">
        <v>58135</v>
      </c>
      <c r="J18593" s="1" t="s">
        <v>21194</v>
      </c>
      <c r="K18593" s="1" t="s">
        <v>23342</v>
      </c>
    </row>
    <row r="18594" customFormat="false" ht="15" hidden="false" customHeight="true" outlineLevel="0" collapsed="false">
      <c r="A18594" s="1" t="n">
        <f aca="false">IF(IFERROR((MATCH(G18594,$G$1:$G$17719,0)),0),INDEX($A$1:$A$17719,MATCH(G18594,$G$1:$G$17719,0)),MAX($A$2:$A18593)+1)</f>
        <v>14385</v>
      </c>
      <c r="B18594" s="1" t="e">
        <f aca="false">IF(COUNTIF($G$1:$G$17719,G18594&gt;0),0,INDEX($A$1:$A$17719,MATCH(G18594,$G$1:$G$17719,0)))</f>
        <v>#N/A</v>
      </c>
      <c r="C18594" s="1" t="str">
        <f aca="false">IF(H18594="",F18594,H18594)</f>
        <v>penny hill solar</v>
      </c>
      <c r="F18594" s="5"/>
      <c r="G18594" s="1" t="n">
        <v>63266</v>
      </c>
      <c r="H18594" s="1" t="s">
        <v>23817</v>
      </c>
      <c r="I18594" s="1" t="n">
        <v>62627</v>
      </c>
      <c r="J18594" s="1" t="s">
        <v>23134</v>
      </c>
      <c r="K18594" s="1" t="s">
        <v>23342</v>
      </c>
    </row>
    <row r="18595" customFormat="false" ht="15" hidden="false" customHeight="true" outlineLevel="0" collapsed="false">
      <c r="A18595" s="1" t="n">
        <f aca="false">IF(IFERROR((MATCH(G18595,$G$1:$G$17719,0)),0),INDEX($A$1:$A$17719,MATCH(G18595,$G$1:$G$17719,0)),MAX($A$2:$A18594)+1)</f>
        <v>14386</v>
      </c>
      <c r="B18595" s="1" t="e">
        <f aca="false">IF(COUNTIF($G$1:$G$17719,G18595&gt;0),0,INDEX($A$1:$A$17719,MATCH(G18595,$G$1:$G$17719,0)))</f>
        <v>#N/A</v>
      </c>
      <c r="C18595" s="1" t="str">
        <f aca="false">IF(H18595="",F18595,H18595)</f>
        <v>meeks solar, llc</v>
      </c>
      <c r="F18595" s="5"/>
      <c r="G18595" s="1" t="n">
        <v>63267</v>
      </c>
      <c r="H18595" s="1" t="s">
        <v>23818</v>
      </c>
      <c r="I18595" s="1" t="n">
        <v>62627</v>
      </c>
      <c r="J18595" s="1" t="s">
        <v>23134</v>
      </c>
      <c r="K18595" s="1" t="s">
        <v>23342</v>
      </c>
    </row>
    <row r="18596" customFormat="false" ht="15" hidden="false" customHeight="true" outlineLevel="0" collapsed="false">
      <c r="A18596" s="1" t="n">
        <f aca="false">IF(IFERROR((MATCH(G18596,$G$1:$G$17719,0)),0),INDEX($A$1:$A$17719,MATCH(G18596,$G$1:$G$17719,0)),MAX($A$2:$A18595)+1)</f>
        <v>14387</v>
      </c>
      <c r="B18596" s="1" t="e">
        <f aca="false">IF(COUNTIF($G$1:$G$17719,G18596&gt;0),0,INDEX($A$1:$A$17719,MATCH(G18596,$G$1:$G$17719,0)))</f>
        <v>#N/A</v>
      </c>
      <c r="C18596" s="1" t="str">
        <f aca="false">IF(H18596="",F18596,H18596)</f>
        <v>woodsdale farm, llc</v>
      </c>
      <c r="F18596" s="5"/>
      <c r="G18596" s="1" t="n">
        <v>63272</v>
      </c>
      <c r="H18596" s="1" t="s">
        <v>23819</v>
      </c>
      <c r="I18596" s="1" t="n">
        <v>62627</v>
      </c>
      <c r="J18596" s="1" t="s">
        <v>23134</v>
      </c>
      <c r="K18596" s="1" t="s">
        <v>23342</v>
      </c>
    </row>
    <row r="18597" customFormat="false" ht="15" hidden="false" customHeight="true" outlineLevel="0" collapsed="false">
      <c r="A18597" s="1" t="n">
        <f aca="false">IF(IFERROR((MATCH(G18597,$G$1:$G$17719,0)),0),INDEX($A$1:$A$17719,MATCH(G18597,$G$1:$G$17719,0)),MAX($A$2:$A18596)+1)</f>
        <v>14388</v>
      </c>
      <c r="B18597" s="1" t="e">
        <f aca="false">IF(COUNTIF($G$1:$G$17719,G18597&gt;0),0,INDEX($A$1:$A$17719,MATCH(G18597,$G$1:$G$17719,0)))</f>
        <v>#N/A</v>
      </c>
      <c r="C18597" s="1" t="str">
        <f aca="false">IF(H18597="",F18597,H18597)</f>
        <v>100 brook hill drive solar</v>
      </c>
      <c r="F18597" s="5"/>
      <c r="G18597" s="1" t="n">
        <v>63292</v>
      </c>
      <c r="H18597" s="1" t="s">
        <v>23820</v>
      </c>
      <c r="I18597" s="1" t="n">
        <v>63059</v>
      </c>
      <c r="J18597" s="1" t="s">
        <v>23751</v>
      </c>
      <c r="K18597" s="1" t="s">
        <v>23342</v>
      </c>
    </row>
    <row r="18598" customFormat="false" ht="15" hidden="false" customHeight="true" outlineLevel="0" collapsed="false">
      <c r="A18598" s="1" t="n">
        <f aca="false">IF(IFERROR((MATCH(G18598,$G$1:$G$17719,0)),0),INDEX($A$1:$A$17719,MATCH(G18598,$G$1:$G$17719,0)),MAX($A$2:$A18597)+1)</f>
        <v>14389</v>
      </c>
      <c r="B18598" s="1" t="e">
        <f aca="false">IF(COUNTIF($G$1:$G$17719,G18598&gt;0),0,INDEX($A$1:$A$17719,MATCH(G18598,$G$1:$G$17719,0)))</f>
        <v>#N/A</v>
      </c>
      <c r="C18598" s="1" t="str">
        <f aca="false">IF(H18598="",F18598,H18598)</f>
        <v>232 long branch 29 solar i, llc</v>
      </c>
      <c r="F18598" s="5"/>
      <c r="G18598" s="1" t="n">
        <v>63296</v>
      </c>
      <c r="H18598" s="1" t="s">
        <v>23821</v>
      </c>
      <c r="I18598" s="1" t="n">
        <v>62627</v>
      </c>
      <c r="J18598" s="1" t="s">
        <v>23134</v>
      </c>
      <c r="K18598" s="1" t="s">
        <v>23342</v>
      </c>
    </row>
    <row r="18599" customFormat="false" ht="15" hidden="false" customHeight="true" outlineLevel="0" collapsed="false">
      <c r="A18599" s="1" t="n">
        <f aca="false">IF(IFERROR((MATCH(G18599,$G$1:$G$17719,0)),0),INDEX($A$1:$A$17719,MATCH(G18599,$G$1:$G$17719,0)),MAX($A$2:$A18598)+1)</f>
        <v>14390</v>
      </c>
      <c r="B18599" s="1" t="e">
        <f aca="false">IF(COUNTIF($G$1:$G$17719,G18599&gt;0),0,INDEX($A$1:$A$17719,MATCH(G18599,$G$1:$G$17719,0)))</f>
        <v>#N/A</v>
      </c>
      <c r="C18599" s="1" t="str">
        <f aca="false">IF(H18599="",F18599,H18599)</f>
        <v>harvest beulaville, llc</v>
      </c>
      <c r="F18599" s="5"/>
      <c r="G18599" s="1" t="n">
        <v>63299</v>
      </c>
      <c r="H18599" s="1" t="s">
        <v>23822</v>
      </c>
      <c r="I18599" s="1" t="n">
        <v>62627</v>
      </c>
      <c r="J18599" s="1" t="s">
        <v>23134</v>
      </c>
      <c r="K18599" s="1" t="s">
        <v>23342</v>
      </c>
    </row>
    <row r="18600" customFormat="false" ht="15" hidden="false" customHeight="true" outlineLevel="0" collapsed="false">
      <c r="A18600" s="1" t="n">
        <f aca="false">IF(IFERROR((MATCH(G18600,$G$1:$G$17719,0)),0),INDEX($A$1:$A$17719,MATCH(G18600,$G$1:$G$17719,0)),MAX($A$2:$A18599)+1)</f>
        <v>14391</v>
      </c>
      <c r="B18600" s="1" t="e">
        <f aca="false">IF(COUNTIF($G$1:$G$17719,G18600&gt;0),0,INDEX($A$1:$A$17719,MATCH(G18600,$G$1:$G$17719,0)))</f>
        <v>#N/A</v>
      </c>
      <c r="C18600" s="1" t="str">
        <f aca="false">IF(H18600="",F18600,H18600)</f>
        <v>bluefin origination 1</v>
      </c>
      <c r="F18600" s="5"/>
      <c r="G18600" s="1" t="n">
        <v>63323</v>
      </c>
      <c r="H18600" s="1" t="s">
        <v>23823</v>
      </c>
      <c r="I18600" s="1" t="n">
        <v>63080</v>
      </c>
      <c r="J18600" s="1" t="s">
        <v>23824</v>
      </c>
      <c r="K18600" s="1" t="s">
        <v>23342</v>
      </c>
    </row>
    <row r="18601" customFormat="false" ht="15" hidden="false" customHeight="true" outlineLevel="0" collapsed="false">
      <c r="A18601" s="1" t="n">
        <f aca="false">IF(IFERROR((MATCH(G18601,$G$1:$G$17719,0)),0),INDEX($A$1:$A$17719,MATCH(G18601,$G$1:$G$17719,0)),MAX($A$2:$A18600)+1)</f>
        <v>14392</v>
      </c>
      <c r="B18601" s="1" t="e">
        <f aca="false">IF(COUNTIF($G$1:$G$17719,G18601&gt;0),0,INDEX($A$1:$A$17719,MATCH(G18601,$G$1:$G$17719,0)))</f>
        <v>#N/A</v>
      </c>
      <c r="C18601" s="1" t="str">
        <f aca="false">IF(H18601="",F18601,H18601)</f>
        <v>cubera solar, llc</v>
      </c>
      <c r="F18601" s="5"/>
      <c r="G18601" s="1" t="n">
        <v>63346</v>
      </c>
      <c r="H18601" s="1" t="s">
        <v>23825</v>
      </c>
      <c r="I18601" s="1" t="n">
        <v>63120</v>
      </c>
      <c r="J18601" s="1" t="s">
        <v>23825</v>
      </c>
      <c r="K18601" s="1" t="s">
        <v>23342</v>
      </c>
    </row>
    <row r="18602" customFormat="false" ht="15" hidden="false" customHeight="true" outlineLevel="0" collapsed="false">
      <c r="A18602" s="1" t="n">
        <f aca="false">IF(IFERROR((MATCH(G18602,$G$1:$G$17719,0)),0),INDEX($A$1:$A$17719,MATCH(G18602,$G$1:$G$17719,0)),MAX($A$2:$A18601)+1)</f>
        <v>14393</v>
      </c>
      <c r="B18602" s="1" t="e">
        <f aca="false">IF(COUNTIF($G$1:$G$17719,G18602&gt;0),0,INDEX($A$1:$A$17719,MATCH(G18602,$G$1:$G$17719,0)))</f>
        <v>#N/A</v>
      </c>
      <c r="C18602" s="1" t="str">
        <f aca="false">IF(H18602="",F18602,H18602)</f>
        <v>hope solar farm llc</v>
      </c>
      <c r="F18602" s="5"/>
      <c r="G18602" s="1" t="n">
        <v>63371</v>
      </c>
      <c r="H18602" s="1" t="s">
        <v>23826</v>
      </c>
      <c r="I18602" s="1" t="n">
        <v>62719</v>
      </c>
      <c r="J18602" s="1" t="s">
        <v>23226</v>
      </c>
      <c r="K18602" s="1" t="s">
        <v>23342</v>
      </c>
    </row>
    <row r="18603" customFormat="false" ht="15" hidden="false" customHeight="true" outlineLevel="0" collapsed="false">
      <c r="A18603" s="1" t="n">
        <f aca="false">IF(IFERROR((MATCH(G18603,$G$1:$G$17719,0)),0),INDEX($A$1:$A$17719,MATCH(G18603,$G$1:$G$17719,0)),MAX($A$2:$A18602)+1)</f>
        <v>14394</v>
      </c>
      <c r="B18603" s="1" t="e">
        <f aca="false">IF(COUNTIF($G$1:$G$17719,G18603&gt;0),0,INDEX($A$1:$A$17719,MATCH(G18603,$G$1:$G$17719,0)))</f>
        <v>#N/A</v>
      </c>
      <c r="C18603" s="1" t="str">
        <f aca="false">IF(H18603="",F18603,H18603)</f>
        <v>pearl ii</v>
      </c>
      <c r="F18603" s="5"/>
      <c r="G18603" s="1" t="n">
        <v>63405</v>
      </c>
      <c r="H18603" s="1" t="s">
        <v>23827</v>
      </c>
      <c r="I18603" s="1" t="n">
        <v>62856</v>
      </c>
      <c r="J18603" s="1" t="s">
        <v>23686</v>
      </c>
      <c r="K18603" s="1" t="s">
        <v>23342</v>
      </c>
    </row>
    <row r="18604" customFormat="false" ht="15" hidden="false" customHeight="true" outlineLevel="0" collapsed="false">
      <c r="A18604" s="1" t="n">
        <f aca="false">IF(IFERROR((MATCH(G18604,$G$1:$G$17719,0)),0),INDEX($A$1:$A$17719,MATCH(G18604,$G$1:$G$17719,0)),MAX($A$2:$A18603)+1)</f>
        <v>14395</v>
      </c>
      <c r="B18604" s="1" t="e">
        <f aca="false">IF(COUNTIF($G$1:$G$17719,G18604&gt;0),0,INDEX($A$1:$A$17719,MATCH(G18604,$G$1:$G$17719,0)))</f>
        <v>#N/A</v>
      </c>
      <c r="C18604" s="1" t="str">
        <f aca="false">IF(H18604="",F18604,H18604)</f>
        <v>macedon</v>
      </c>
      <c r="F18604" s="5"/>
      <c r="G18604" s="1" t="n">
        <v>63407</v>
      </c>
      <c r="H18604" s="1" t="s">
        <v>23828</v>
      </c>
      <c r="I18604" s="1" t="n">
        <v>63004</v>
      </c>
      <c r="J18604" s="1" t="s">
        <v>23187</v>
      </c>
      <c r="K18604" s="1" t="s">
        <v>23342</v>
      </c>
    </row>
    <row r="18605" customFormat="false" ht="15" hidden="false" customHeight="true" outlineLevel="0" collapsed="false">
      <c r="A18605" s="1" t="n">
        <f aca="false">IF(IFERROR((MATCH(G18605,$G$1:$G$17719,0)),0),INDEX($A$1:$A$17719,MATCH(G18605,$G$1:$G$17719,0)),MAX($A$2:$A18604)+1)</f>
        <v>14396</v>
      </c>
      <c r="B18605" s="1" t="e">
        <f aca="false">IF(COUNTIF($G$1:$G$17719,G18605&gt;0),0,INDEX($A$1:$A$17719,MATCH(G18605,$G$1:$G$17719,0)))</f>
        <v>#N/A</v>
      </c>
      <c r="C18605" s="1" t="str">
        <f aca="false">IF(H18605="",F18605,H18605)</f>
        <v>whittier</v>
      </c>
      <c r="F18605" s="5"/>
      <c r="G18605" s="1" t="n">
        <v>63408</v>
      </c>
      <c r="H18605" s="1" t="s">
        <v>23829</v>
      </c>
      <c r="I18605" s="1" t="n">
        <v>63004</v>
      </c>
      <c r="J18605" s="1" t="s">
        <v>23187</v>
      </c>
      <c r="K18605" s="1" t="s">
        <v>23342</v>
      </c>
    </row>
    <row r="18606" customFormat="false" ht="15" hidden="false" customHeight="true" outlineLevel="0" collapsed="false">
      <c r="A18606" s="1" t="n">
        <f aca="false">IF(IFERROR((MATCH(G18606,$G$1:$G$17719,0)),0),INDEX($A$1:$A$17719,MATCH(G18606,$G$1:$G$17719,0)),MAX($A$2:$A18605)+1)</f>
        <v>14397</v>
      </c>
      <c r="B18606" s="1" t="e">
        <f aca="false">IF(COUNTIF($G$1:$G$17719,G18606&gt;0),0,INDEX($A$1:$A$17719,MATCH(G18606,$G$1:$G$17719,0)))</f>
        <v>#N/A</v>
      </c>
      <c r="C18606" s="1" t="str">
        <f aca="false">IF(H18606="",F18606,H18606)</f>
        <v>williamson</v>
      </c>
      <c r="F18606" s="5"/>
      <c r="G18606" s="1" t="n">
        <v>63409</v>
      </c>
      <c r="H18606" s="1" t="s">
        <v>23830</v>
      </c>
      <c r="I18606" s="1" t="n">
        <v>63004</v>
      </c>
      <c r="J18606" s="1" t="s">
        <v>23187</v>
      </c>
      <c r="K18606" s="1" t="s">
        <v>23342</v>
      </c>
    </row>
    <row r="18607" customFormat="false" ht="15" hidden="false" customHeight="true" outlineLevel="0" collapsed="false">
      <c r="A18607" s="1" t="n">
        <f aca="false">IF(IFERROR((MATCH(G18607,$G$1:$G$17719,0)),0),INDEX($A$1:$A$17719,MATCH(G18607,$G$1:$G$17719,0)),MAX($A$2:$A18606)+1)</f>
        <v>14398</v>
      </c>
      <c r="B18607" s="1" t="e">
        <f aca="false">IF(COUNTIF($G$1:$G$17719,G18607&gt;0),0,INDEX($A$1:$A$17719,MATCH(G18607,$G$1:$G$17719,0)))</f>
        <v>#N/A</v>
      </c>
      <c r="C18607" s="1" t="str">
        <f aca="false">IF(H18607="",F18607,H18607)</f>
        <v>dgs central california womens facility</v>
      </c>
      <c r="F18607" s="5"/>
      <c r="G18607" s="1" t="n">
        <v>63419</v>
      </c>
      <c r="H18607" s="1" t="s">
        <v>23831</v>
      </c>
      <c r="I18607" s="1" t="n">
        <v>62856</v>
      </c>
      <c r="J18607" s="1" t="s">
        <v>23686</v>
      </c>
      <c r="K18607" s="1" t="s">
        <v>23342</v>
      </c>
    </row>
    <row r="18608" customFormat="false" ht="15" hidden="false" customHeight="true" outlineLevel="0" collapsed="false">
      <c r="A18608" s="1" t="n">
        <f aca="false">IF(IFERROR((MATCH(G18608,$G$1:$G$17719,0)),0),INDEX($A$1:$A$17719,MATCH(G18608,$G$1:$G$17719,0)),MAX($A$2:$A18607)+1)</f>
        <v>14399</v>
      </c>
      <c r="B18608" s="1" t="e">
        <f aca="false">IF(COUNTIF($G$1:$G$17719,G18608&gt;0),0,INDEX($A$1:$A$17719,MATCH(G18608,$G$1:$G$17719,0)))</f>
        <v>#N/A</v>
      </c>
      <c r="C18608" s="1" t="str">
        <f aca="false">IF(H18608="",F18608,H18608)</f>
        <v>bonefish solar</v>
      </c>
      <c r="F18608" s="5"/>
      <c r="G18608" s="1" t="n">
        <v>63461</v>
      </c>
      <c r="H18608" s="1" t="s">
        <v>23832</v>
      </c>
      <c r="I18608" s="1" t="n">
        <v>63201</v>
      </c>
      <c r="J18608" s="1" t="s">
        <v>23833</v>
      </c>
      <c r="K18608" s="1" t="s">
        <v>23342</v>
      </c>
    </row>
    <row r="18609" customFormat="false" ht="15" hidden="false" customHeight="true" outlineLevel="0" collapsed="false">
      <c r="A18609" s="1" t="n">
        <f aca="false">IF(IFERROR((MATCH(G18609,$G$1:$G$17719,0)),0),INDEX($A$1:$A$17719,MATCH(G18609,$G$1:$G$17719,0)),MAX($A$2:$A18608)+1)</f>
        <v>14400</v>
      </c>
      <c r="B18609" s="1" t="e">
        <f aca="false">IF(COUNTIF($G$1:$G$17719,G18609&gt;0),0,INDEX($A$1:$A$17719,MATCH(G18609,$G$1:$G$17719,0)))</f>
        <v>#N/A</v>
      </c>
      <c r="C18609" s="1" t="str">
        <f aca="false">IF(H18609="",F18609,H18609)</f>
        <v>frederick county - landfill</v>
      </c>
      <c r="F18609" s="5"/>
      <c r="G18609" s="1" t="n">
        <v>63496</v>
      </c>
      <c r="H18609" s="1" t="s">
        <v>23834</v>
      </c>
      <c r="I18609" s="1" t="n">
        <v>60947</v>
      </c>
      <c r="J18609" s="1" t="s">
        <v>23656</v>
      </c>
      <c r="K18609" s="1" t="s">
        <v>23342</v>
      </c>
    </row>
    <row r="18610" customFormat="false" ht="15" hidden="false" customHeight="true" outlineLevel="0" collapsed="false">
      <c r="A18610" s="1" t="n">
        <f aca="false">IF(IFERROR((MATCH(G18610,$G$1:$G$17719,0)),0),INDEX($A$1:$A$17719,MATCH(G18610,$G$1:$G$17719,0)),MAX($A$2:$A18609)+1)</f>
        <v>14401</v>
      </c>
      <c r="B18610" s="1" t="e">
        <f aca="false">IF(COUNTIF($G$1:$G$17719,G18610&gt;0),0,INDEX($A$1:$A$17719,MATCH(G18610,$G$1:$G$17719,0)))</f>
        <v>#N/A</v>
      </c>
      <c r="C18610" s="1" t="str">
        <f aca="false">IF(H18610="",F18610,H18610)</f>
        <v>solar carver 3 hybrid</v>
      </c>
      <c r="F18610" s="5"/>
      <c r="G18610" s="1" t="n">
        <v>63506</v>
      </c>
      <c r="H18610" s="1" t="s">
        <v>23835</v>
      </c>
      <c r="I18610" s="1" t="n">
        <v>63243</v>
      </c>
      <c r="J18610" s="1" t="s">
        <v>23836</v>
      </c>
      <c r="K18610" s="1" t="s">
        <v>23342</v>
      </c>
    </row>
    <row r="18611" customFormat="false" ht="15" hidden="false" customHeight="true" outlineLevel="0" collapsed="false">
      <c r="A18611" s="1" t="n">
        <f aca="false">IF(IFERROR((MATCH(G18611,$G$1:$G$17719,0)),0),INDEX($A$1:$A$17719,MATCH(G18611,$G$1:$G$17719,0)),MAX($A$2:$A18610)+1)</f>
        <v>14402</v>
      </c>
      <c r="B18611" s="1" t="e">
        <f aca="false">IF(COUNTIF($G$1:$G$17719,G18611&gt;0),0,INDEX($A$1:$A$17719,MATCH(G18611,$G$1:$G$17719,0)))</f>
        <v>#N/A</v>
      </c>
      <c r="C18611" s="1" t="str">
        <f aca="false">IF(H18611="",F18611,H18611)</f>
        <v>wor-wic community college - offsite</v>
      </c>
      <c r="F18611" s="5"/>
      <c r="G18611" s="1" t="n">
        <v>63512</v>
      </c>
      <c r="H18611" s="1" t="s">
        <v>23837</v>
      </c>
      <c r="I18611" s="1" t="n">
        <v>60947</v>
      </c>
      <c r="J18611" s="1" t="s">
        <v>23656</v>
      </c>
      <c r="K18611" s="1" t="s">
        <v>23342</v>
      </c>
    </row>
    <row r="18612" customFormat="false" ht="15" hidden="false" customHeight="true" outlineLevel="0" collapsed="false">
      <c r="A18612" s="1" t="n">
        <f aca="false">IF(IFERROR((MATCH(G18612,$G$1:$G$17719,0)),0),INDEX($A$1:$A$17719,MATCH(G18612,$G$1:$G$17719,0)),MAX($A$2:$A18611)+1)</f>
        <v>14403</v>
      </c>
      <c r="B18612" s="1" t="e">
        <f aca="false">IF(COUNTIF($G$1:$G$17719,G18612&gt;0),0,INDEX($A$1:$A$17719,MATCH(G18612,$G$1:$G$17719,0)))</f>
        <v>#N/A</v>
      </c>
      <c r="C18612" s="1" t="str">
        <f aca="false">IF(H18612="",F18612,H18612)</f>
        <v>spruce - wcmd - rubble ii</v>
      </c>
      <c r="F18612" s="5"/>
      <c r="G18612" s="1" t="n">
        <v>63523</v>
      </c>
      <c r="H18612" s="1" t="s">
        <v>23838</v>
      </c>
      <c r="I18612" s="1" t="n">
        <v>61944</v>
      </c>
      <c r="J18612" s="1" t="s">
        <v>23044</v>
      </c>
      <c r="K18612" s="1" t="s">
        <v>23342</v>
      </c>
    </row>
    <row r="18613" customFormat="false" ht="15" hidden="false" customHeight="true" outlineLevel="0" collapsed="false">
      <c r="A18613" s="1" t="n">
        <f aca="false">IF(IFERROR((MATCH(G18613,$G$1:$G$17719,0)),0),INDEX($A$1:$A$17719,MATCH(G18613,$G$1:$G$17719,0)),MAX($A$2:$A18612)+1)</f>
        <v>14404</v>
      </c>
      <c r="B18613" s="1" t="e">
        <f aca="false">IF(COUNTIF($G$1:$G$17719,G18613&gt;0),0,INDEX($A$1:$A$17719,MATCH(G18613,$G$1:$G$17719,0)))</f>
        <v>#N/A</v>
      </c>
      <c r="C18613" s="1" t="str">
        <f aca="false">IF(H18613="",F18613,H18613)</f>
        <v>spruce - wcmd - rubble i</v>
      </c>
      <c r="F18613" s="5"/>
      <c r="G18613" s="1" t="n">
        <v>63524</v>
      </c>
      <c r="H18613" s="1" t="s">
        <v>23839</v>
      </c>
      <c r="I18613" s="1" t="n">
        <v>61944</v>
      </c>
      <c r="J18613" s="1" t="s">
        <v>23044</v>
      </c>
      <c r="K18613" s="1" t="s">
        <v>23342</v>
      </c>
    </row>
    <row r="18614" customFormat="false" ht="15" hidden="false" customHeight="true" outlineLevel="0" collapsed="false">
      <c r="A18614" s="1" t="n">
        <f aca="false">IF(IFERROR((MATCH(G18614,$G$1:$G$17719,0)),0),INDEX($A$1:$A$17719,MATCH(G18614,$G$1:$G$17719,0)),MAX($A$2:$A18613)+1)</f>
        <v>14405</v>
      </c>
      <c r="B18614" s="1" t="e">
        <f aca="false">IF(COUNTIF($G$1:$G$17719,G18614&gt;0),0,INDEX($A$1:$A$17719,MATCH(G18614,$G$1:$G$17719,0)))</f>
        <v>#N/A</v>
      </c>
      <c r="C18614" s="1" t="str">
        <f aca="false">IF(H18614="",F18614,H18614)</f>
        <v>spruce - wcmd - creek</v>
      </c>
      <c r="F18614" s="5"/>
      <c r="G18614" s="1" t="n">
        <v>63525</v>
      </c>
      <c r="H18614" s="1" t="s">
        <v>23840</v>
      </c>
      <c r="I18614" s="1" t="n">
        <v>61944</v>
      </c>
      <c r="J18614" s="1" t="s">
        <v>23044</v>
      </c>
      <c r="K18614" s="1" t="s">
        <v>23342</v>
      </c>
    </row>
    <row r="18615" customFormat="false" ht="15" hidden="false" customHeight="true" outlineLevel="0" collapsed="false">
      <c r="A18615" s="1" t="n">
        <f aca="false">IF(IFERROR((MATCH(G18615,$G$1:$G$17719,0)),0),INDEX($A$1:$A$17719,MATCH(G18615,$G$1:$G$17719,0)),MAX($A$2:$A18614)+1)</f>
        <v>14406</v>
      </c>
      <c r="B18615" s="1" t="e">
        <f aca="false">IF(COUNTIF($G$1:$G$17719,G18615&gt;0),0,INDEX($A$1:$A$17719,MATCH(G18615,$G$1:$G$17719,0)))</f>
        <v>#N/A</v>
      </c>
      <c r="C18615" s="1" t="str">
        <f aca="false">IF(H18615="",F18615,H18615)</f>
        <v>spruce - wcmd - resh i</v>
      </c>
      <c r="F18615" s="5"/>
      <c r="G18615" s="1" t="n">
        <v>63526</v>
      </c>
      <c r="H18615" s="1" t="s">
        <v>23841</v>
      </c>
      <c r="I18615" s="1" t="n">
        <v>61944</v>
      </c>
      <c r="J18615" s="1" t="s">
        <v>23044</v>
      </c>
      <c r="K18615" s="1" t="s">
        <v>23342</v>
      </c>
    </row>
    <row r="18616" customFormat="false" ht="15" hidden="false" customHeight="true" outlineLevel="0" collapsed="false">
      <c r="A18616" s="1" t="n">
        <f aca="false">IF(IFERROR((MATCH(G18616,$G$1:$G$17719,0)),0),INDEX($A$1:$A$17719,MATCH(G18616,$G$1:$G$17719,0)),MAX($A$2:$A18615)+1)</f>
        <v>14407</v>
      </c>
      <c r="B18616" s="1" t="e">
        <f aca="false">IF(COUNTIF($G$1:$G$17719,G18616&gt;0),0,INDEX($A$1:$A$17719,MATCH(G18616,$G$1:$G$17719,0)))</f>
        <v>#N/A</v>
      </c>
      <c r="C18616" s="1" t="str">
        <f aca="false">IF(H18616="",F18616,H18616)</f>
        <v>samoset solar</v>
      </c>
      <c r="F18616" s="5"/>
      <c r="G18616" s="1" t="n">
        <v>63551</v>
      </c>
      <c r="H18616" s="1" t="s">
        <v>23842</v>
      </c>
      <c r="I18616" s="1" t="n">
        <v>63275</v>
      </c>
      <c r="J18616" s="1" t="s">
        <v>23843</v>
      </c>
      <c r="K18616" s="1" t="s">
        <v>23342</v>
      </c>
    </row>
    <row r="18617" customFormat="false" ht="15" hidden="false" customHeight="true" outlineLevel="0" collapsed="false">
      <c r="A18617" s="1" t="n">
        <f aca="false">IF(IFERROR((MATCH(G18617,$G$1:$G$17719,0)),0),INDEX($A$1:$A$17719,MATCH(G18617,$G$1:$G$17719,0)),MAX($A$2:$A18616)+1)</f>
        <v>14408</v>
      </c>
      <c r="B18617" s="1" t="e">
        <f aca="false">IF(COUNTIF($G$1:$G$17719,G18617&gt;0),0,INDEX($A$1:$A$17719,MATCH(G18617,$G$1:$G$17719,0)))</f>
        <v>#N/A</v>
      </c>
      <c r="C18617" s="1" t="str">
        <f aca="false">IF(H18617="",F18617,H18617)</f>
        <v>woodfields solar</v>
      </c>
      <c r="F18617" s="5"/>
      <c r="G18617" s="1" t="n">
        <v>63552</v>
      </c>
      <c r="H18617" s="1" t="s">
        <v>23844</v>
      </c>
      <c r="I18617" s="1" t="n">
        <v>63276</v>
      </c>
      <c r="J18617" s="1" t="s">
        <v>23845</v>
      </c>
      <c r="K18617" s="1" t="s">
        <v>23342</v>
      </c>
    </row>
    <row r="18618" customFormat="false" ht="15" hidden="false" customHeight="true" outlineLevel="0" collapsed="false">
      <c r="A18618" s="1" t="n">
        <f aca="false">IF(IFERROR((MATCH(G18618,$G$1:$G$17719,0)),0),INDEX($A$1:$A$17719,MATCH(G18618,$G$1:$G$17719,0)),MAX($A$2:$A18617)+1)</f>
        <v>14409</v>
      </c>
      <c r="B18618" s="1" t="e">
        <f aca="false">IF(COUNTIF($G$1:$G$17719,G18618&gt;0),0,INDEX($A$1:$A$17719,MATCH(G18618,$G$1:$G$17719,0)))</f>
        <v>#N/A</v>
      </c>
      <c r="C18618" s="1" t="str">
        <f aca="false">IF(H18618="",F18618,H18618)</f>
        <v>ism solar dighton 2, llc csg</v>
      </c>
      <c r="F18618" s="5"/>
      <c r="G18618" s="1" t="n">
        <v>63562</v>
      </c>
      <c r="H18618" s="1" t="s">
        <v>23846</v>
      </c>
      <c r="I18618" s="1" t="n">
        <v>63281</v>
      </c>
      <c r="J18618" s="1" t="s">
        <v>23559</v>
      </c>
      <c r="K18618" s="1" t="s">
        <v>23342</v>
      </c>
    </row>
    <row r="18619" customFormat="false" ht="15" hidden="false" customHeight="true" outlineLevel="0" collapsed="false">
      <c r="A18619" s="1" t="n">
        <f aca="false">IF(IFERROR((MATCH(G18619,$G$1:$G$17719,0)),0),INDEX($A$1:$A$17719,MATCH(G18619,$G$1:$G$17719,0)),MAX($A$2:$A18618)+1)</f>
        <v>14410</v>
      </c>
      <c r="B18619" s="1" t="e">
        <f aca="false">IF(COUNTIF($G$1:$G$17719,G18619&gt;0),0,INDEX($A$1:$A$17719,MATCH(G18619,$G$1:$G$17719,0)))</f>
        <v>#N/A</v>
      </c>
      <c r="C18619" s="1" t="str">
        <f aca="false">IF(H18619="",F18619,H18619)</f>
        <v>incom solar, llc csg</v>
      </c>
      <c r="F18619" s="5"/>
      <c r="G18619" s="1" t="n">
        <v>63563</v>
      </c>
      <c r="H18619" s="1" t="s">
        <v>23847</v>
      </c>
      <c r="I18619" s="1" t="n">
        <v>63281</v>
      </c>
      <c r="J18619" s="1" t="s">
        <v>23559</v>
      </c>
      <c r="K18619" s="1" t="s">
        <v>23342</v>
      </c>
    </row>
    <row r="18620" customFormat="false" ht="15" hidden="false" customHeight="true" outlineLevel="0" collapsed="false">
      <c r="A18620" s="1" t="n">
        <f aca="false">IF(IFERROR((MATCH(G18620,$G$1:$G$17719,0)),0),INDEX($A$1:$A$17719,MATCH(G18620,$G$1:$G$17719,0)),MAX($A$2:$A18619)+1)</f>
        <v>14411</v>
      </c>
      <c r="B18620" s="1" t="e">
        <f aca="false">IF(COUNTIF($G$1:$G$17719,G18620&gt;0),0,INDEX($A$1:$A$17719,MATCH(G18620,$G$1:$G$17719,0)))</f>
        <v>#N/A</v>
      </c>
      <c r="C18620" s="1" t="str">
        <f aca="false">IF(H18620="",F18620,H18620)</f>
        <v>palombo solar, llc csg</v>
      </c>
      <c r="F18620" s="5"/>
      <c r="G18620" s="1" t="n">
        <v>63588</v>
      </c>
      <c r="H18620" s="1" t="s">
        <v>23848</v>
      </c>
      <c r="I18620" s="1" t="n">
        <v>63281</v>
      </c>
      <c r="J18620" s="1" t="s">
        <v>23559</v>
      </c>
      <c r="K18620" s="1" t="s">
        <v>23342</v>
      </c>
    </row>
    <row r="18621" customFormat="false" ht="15" hidden="false" customHeight="true" outlineLevel="0" collapsed="false">
      <c r="A18621" s="1" t="n">
        <f aca="false">IF(IFERROR((MATCH(G18621,$G$1:$G$17719,0)),0),INDEX($A$1:$A$17719,MATCH(G18621,$G$1:$G$17719,0)),MAX($A$2:$A18620)+1)</f>
        <v>14412</v>
      </c>
      <c r="B18621" s="1" t="e">
        <f aca="false">IF(COUNTIF($G$1:$G$17719,G18621&gt;0),0,INDEX($A$1:$A$17719,MATCH(G18621,$G$1:$G$17719,0)))</f>
        <v>#N/A</v>
      </c>
      <c r="C18621" s="1" t="str">
        <f aca="false">IF(H18621="",F18621,H18621)</f>
        <v>att north watney</v>
      </c>
      <c r="F18621" s="5"/>
      <c r="G18621" s="1" t="n">
        <v>63605</v>
      </c>
      <c r="H18621" s="1" t="s">
        <v>23849</v>
      </c>
      <c r="I18621" s="1" t="n">
        <v>57128</v>
      </c>
      <c r="J18621" s="1" t="s">
        <v>21624</v>
      </c>
      <c r="K18621" s="1" t="s">
        <v>23342</v>
      </c>
    </row>
    <row r="18622" customFormat="false" ht="15" hidden="false" customHeight="true" outlineLevel="0" collapsed="false">
      <c r="A18622" s="1" t="n">
        <f aca="false">IF(IFERROR((MATCH(G18622,$G$1:$G$17719,0)),0),INDEX($A$1:$A$17719,MATCH(G18622,$G$1:$G$17719,0)),MAX($A$2:$A18621)+1)</f>
        <v>14413</v>
      </c>
      <c r="B18622" s="1" t="e">
        <f aca="false">IF(COUNTIF($G$1:$G$17719,G18622&gt;0),0,INDEX($A$1:$A$17719,MATCH(G18622,$G$1:$G$17719,0)))</f>
        <v>#N/A</v>
      </c>
      <c r="C18622" s="1" t="str">
        <f aca="false">IF(H18622="",F18622,H18622)</f>
        <v>downey</v>
      </c>
      <c r="F18622" s="5"/>
      <c r="G18622" s="1" t="n">
        <v>63613</v>
      </c>
      <c r="H18622" s="1" t="s">
        <v>23850</v>
      </c>
      <c r="I18622" s="1" t="n">
        <v>61344</v>
      </c>
      <c r="J18622" s="1" t="s">
        <v>23595</v>
      </c>
      <c r="K18622" s="1" t="s">
        <v>23342</v>
      </c>
    </row>
    <row r="18623" customFormat="false" ht="15" hidden="false" customHeight="true" outlineLevel="0" collapsed="false">
      <c r="A18623" s="1" t="n">
        <f aca="false">IF(IFERROR((MATCH(G18623,$G$1:$G$17719,0)),0),INDEX($A$1:$A$17719,MATCH(G18623,$G$1:$G$17719,0)),MAX($A$2:$A18622)+1)</f>
        <v>14414</v>
      </c>
      <c r="B18623" s="1" t="e">
        <f aca="false">IF(COUNTIF($G$1:$G$17719,G18623&gt;0),0,INDEX($A$1:$A$17719,MATCH(G18623,$G$1:$G$17719,0)))</f>
        <v>#N/A</v>
      </c>
      <c r="C18623" s="1" t="str">
        <f aca="false">IF(H18623="",F18623,H18623)</f>
        <v>uss solar brick</v>
      </c>
      <c r="F18623" s="5"/>
      <c r="G18623" s="1" t="n">
        <v>63618</v>
      </c>
      <c r="H18623" s="1" t="s">
        <v>23851</v>
      </c>
      <c r="I18623" s="1" t="n">
        <v>63326</v>
      </c>
      <c r="J18623" s="1" t="s">
        <v>23851</v>
      </c>
      <c r="K18623" s="1" t="s">
        <v>23342</v>
      </c>
    </row>
    <row r="18624" customFormat="false" ht="15" hidden="false" customHeight="true" outlineLevel="0" collapsed="false">
      <c r="A18624" s="1" t="n">
        <f aca="false">IF(IFERROR((MATCH(G18624,$G$1:$G$17719,0)),0),INDEX($A$1:$A$17719,MATCH(G18624,$G$1:$G$17719,0)),MAX($A$2:$A18623)+1)</f>
        <v>14415</v>
      </c>
      <c r="B18624" s="1" t="e">
        <f aca="false">IF(COUNTIF($G$1:$G$17719,G18624&gt;0),0,INDEX($A$1:$A$17719,MATCH(G18624,$G$1:$G$17719,0)))</f>
        <v>#N/A</v>
      </c>
      <c r="C18624" s="1" t="str">
        <f aca="false">IF(H18624="",F18624,H18624)</f>
        <v>uss goodrich solar</v>
      </c>
      <c r="F18624" s="5"/>
      <c r="G18624" s="1" t="n">
        <v>63620</v>
      </c>
      <c r="H18624" s="1" t="s">
        <v>23852</v>
      </c>
      <c r="I18624" s="1" t="n">
        <v>63328</v>
      </c>
      <c r="J18624" s="1" t="s">
        <v>23852</v>
      </c>
      <c r="K18624" s="1" t="s">
        <v>23342</v>
      </c>
    </row>
    <row r="18625" customFormat="false" ht="15" hidden="false" customHeight="true" outlineLevel="0" collapsed="false">
      <c r="A18625" s="1" t="n">
        <f aca="false">IF(IFERROR((MATCH(G18625,$G$1:$G$17719,0)),0),INDEX($A$1:$A$17719,MATCH(G18625,$G$1:$G$17719,0)),MAX($A$2:$A18624)+1)</f>
        <v>14416</v>
      </c>
      <c r="B18625" s="1" t="e">
        <f aca="false">IF(COUNTIF($G$1:$G$17719,G18625&gt;0),0,INDEX($A$1:$A$17719,MATCH(G18625,$G$1:$G$17719,0)))</f>
        <v>#N/A</v>
      </c>
      <c r="C18625" s="1" t="str">
        <f aca="false">IF(H18625="",F18625,H18625)</f>
        <v>uss sycamore solar</v>
      </c>
      <c r="F18625" s="5"/>
      <c r="G18625" s="1" t="n">
        <v>63621</v>
      </c>
      <c r="H18625" s="1" t="s">
        <v>23853</v>
      </c>
      <c r="I18625" s="1" t="n">
        <v>63329</v>
      </c>
      <c r="J18625" s="1" t="s">
        <v>23853</v>
      </c>
      <c r="K18625" s="1" t="s">
        <v>23342</v>
      </c>
    </row>
    <row r="18626" customFormat="false" ht="15" hidden="false" customHeight="true" outlineLevel="0" collapsed="false">
      <c r="A18626" s="1" t="n">
        <f aca="false">IF(IFERROR((MATCH(G18626,$G$1:$G$17719,0)),0),INDEX($A$1:$A$17719,MATCH(G18626,$G$1:$G$17719,0)),MAX($A$2:$A18625)+1)</f>
        <v>14417</v>
      </c>
      <c r="B18626" s="1" t="e">
        <f aca="false">IF(COUNTIF($G$1:$G$17719,G18626&gt;0),0,INDEX($A$1:$A$17719,MATCH(G18626,$G$1:$G$17719,0)))</f>
        <v>#N/A</v>
      </c>
      <c r="C18626" s="1" t="str">
        <f aca="false">IF(H18626="",F18626,H18626)</f>
        <v>one patriot</v>
      </c>
      <c r="F18626" s="5"/>
      <c r="G18626" s="1" t="n">
        <v>63637</v>
      </c>
      <c r="H18626" s="1" t="s">
        <v>23854</v>
      </c>
      <c r="I18626" s="1" t="n">
        <v>57128</v>
      </c>
      <c r="J18626" s="1" t="s">
        <v>21624</v>
      </c>
      <c r="K18626" s="1" t="s">
        <v>23342</v>
      </c>
    </row>
    <row r="18627" customFormat="false" ht="15" hidden="false" customHeight="true" outlineLevel="0" collapsed="false">
      <c r="A18627" s="1" t="n">
        <f aca="false">IF(IFERROR((MATCH(G18627,$G$1:$G$17719,0)),0),INDEX($A$1:$A$17719,MATCH(G18627,$G$1:$G$17719,0)),MAX($A$2:$A18626)+1)</f>
        <v>14418</v>
      </c>
      <c r="B18627" s="1" t="e">
        <f aca="false">IF(COUNTIF($G$1:$G$17719,G18627&gt;0),0,INDEX($A$1:$A$17719,MATCH(G18627,$G$1:$G$17719,0)))</f>
        <v>#N/A</v>
      </c>
      <c r="C18627" s="1" t="str">
        <f aca="false">IF(H18627="",F18627,H18627)</f>
        <v>ced peoria solar</v>
      </c>
      <c r="F18627" s="5"/>
      <c r="G18627" s="1" t="n">
        <v>63656</v>
      </c>
      <c r="H18627" s="1" t="s">
        <v>23855</v>
      </c>
      <c r="I18627" s="1" t="n">
        <v>56769</v>
      </c>
      <c r="J18627" s="1" t="s">
        <v>20684</v>
      </c>
      <c r="K18627" s="1" t="s">
        <v>23342</v>
      </c>
    </row>
    <row r="18628" customFormat="false" ht="15" hidden="false" customHeight="true" outlineLevel="0" collapsed="false">
      <c r="A18628" s="1" t="n">
        <f aca="false">IF(IFERROR((MATCH(G18628,$G$1:$G$17719,0)),0),INDEX($A$1:$A$17719,MATCH(G18628,$G$1:$G$17719,0)),MAX($A$2:$A18627)+1)</f>
        <v>14419</v>
      </c>
      <c r="B18628" s="1" t="e">
        <f aca="false">IF(COUNTIF($G$1:$G$17719,G18628&gt;0),0,INDEX($A$1:$A$17719,MATCH(G18628,$G$1:$G$17719,0)))</f>
        <v>#N/A</v>
      </c>
      <c r="C18628" s="1" t="str">
        <f aca="false">IF(H18628="",F18628,H18628)</f>
        <v>bowden solar llc</v>
      </c>
      <c r="F18628" s="5"/>
      <c r="G18628" s="1" t="n">
        <v>63659</v>
      </c>
      <c r="H18628" s="1" t="s">
        <v>23856</v>
      </c>
      <c r="I18628" s="1" t="n">
        <v>63368</v>
      </c>
      <c r="J18628" s="1" t="s">
        <v>23857</v>
      </c>
      <c r="K18628" s="1" t="s">
        <v>23342</v>
      </c>
    </row>
    <row r="18629" customFormat="false" ht="15" hidden="false" customHeight="true" outlineLevel="0" collapsed="false">
      <c r="A18629" s="1" t="n">
        <f aca="false">IF(IFERROR((MATCH(G18629,$G$1:$G$17719,0)),0),INDEX($A$1:$A$17719,MATCH(G18629,$G$1:$G$17719,0)),MAX($A$2:$A18628)+1)</f>
        <v>14420</v>
      </c>
      <c r="B18629" s="1" t="e">
        <f aca="false">IF(COUNTIF($G$1:$G$17719,G18629&gt;0),0,INDEX($A$1:$A$17719,MATCH(G18629,$G$1:$G$17719,0)))</f>
        <v>#N/A</v>
      </c>
      <c r="C18629" s="1" t="str">
        <f aca="false">IF(H18629="",F18629,H18629)</f>
        <v>msap 13</v>
      </c>
      <c r="F18629" s="5"/>
      <c r="G18629" s="1" t="n">
        <v>63675</v>
      </c>
      <c r="H18629" s="1" t="s">
        <v>23858</v>
      </c>
      <c r="I18629" s="1" t="n">
        <v>63394</v>
      </c>
      <c r="J18629" s="1" t="s">
        <v>23859</v>
      </c>
      <c r="K18629" s="1" t="s">
        <v>23342</v>
      </c>
    </row>
    <row r="18630" customFormat="false" ht="15" hidden="false" customHeight="true" outlineLevel="0" collapsed="false">
      <c r="A18630" s="1" t="n">
        <f aca="false">IF(IFERROR((MATCH(G18630,$G$1:$G$17719,0)),0),INDEX($A$1:$A$17719,MATCH(G18630,$G$1:$G$17719,0)),MAX($A$2:$A18629)+1)</f>
        <v>14421</v>
      </c>
      <c r="B18630" s="1" t="e">
        <f aca="false">IF(COUNTIF($G$1:$G$17719,G18630&gt;0),0,INDEX($A$1:$A$17719,MATCH(G18630,$G$1:$G$17719,0)))</f>
        <v>#N/A</v>
      </c>
      <c r="C18630" s="1" t="str">
        <f aca="false">IF(H18630="",F18630,H18630)</f>
        <v>pg solar, llc</v>
      </c>
      <c r="F18630" s="5"/>
      <c r="G18630" s="1" t="n">
        <v>63692</v>
      </c>
      <c r="H18630" s="1" t="s">
        <v>23860</v>
      </c>
      <c r="I18630" s="1" t="n">
        <v>63405</v>
      </c>
      <c r="J18630" s="1" t="s">
        <v>23860</v>
      </c>
      <c r="K18630" s="1" t="s">
        <v>23342</v>
      </c>
    </row>
    <row r="18631" customFormat="false" ht="15" hidden="false" customHeight="true" outlineLevel="0" collapsed="false">
      <c r="A18631" s="1" t="n">
        <f aca="false">IF(IFERROR((MATCH(G18631,$G$1:$G$17719,0)),0),INDEX($A$1:$A$17719,MATCH(G18631,$G$1:$G$17719,0)),MAX($A$2:$A18630)+1)</f>
        <v>14422</v>
      </c>
      <c r="B18631" s="1" t="e">
        <f aca="false">IF(COUNTIF($G$1:$G$17719,G18631&gt;0),0,INDEX($A$1:$A$17719,MATCH(G18631,$G$1:$G$17719,0)))</f>
        <v>#N/A</v>
      </c>
      <c r="C18631" s="1" t="str">
        <f aca="false">IF(H18631="",F18631,H18631)</f>
        <v>freight line solar, llc</v>
      </c>
      <c r="F18631" s="5"/>
      <c r="G18631" s="1" t="n">
        <v>63693</v>
      </c>
      <c r="H18631" s="1" t="s">
        <v>23861</v>
      </c>
      <c r="I18631" s="1" t="n">
        <v>63406</v>
      </c>
      <c r="J18631" s="1" t="s">
        <v>23861</v>
      </c>
      <c r="K18631" s="1" t="s">
        <v>23342</v>
      </c>
    </row>
    <row r="18632" customFormat="false" ht="15" hidden="false" customHeight="true" outlineLevel="0" collapsed="false">
      <c r="A18632" s="1" t="n">
        <f aca="false">IF(IFERROR((MATCH(G18632,$G$1:$G$17719,0)),0),INDEX($A$1:$A$17719,MATCH(G18632,$G$1:$G$17719,0)),MAX($A$2:$A18631)+1)</f>
        <v>14423</v>
      </c>
      <c r="B18632" s="1" t="e">
        <f aca="false">IF(COUNTIF($G$1:$G$17719,G18632&gt;0),0,INDEX($A$1:$A$17719,MATCH(G18632,$G$1:$G$17719,0)))</f>
        <v>#N/A</v>
      </c>
      <c r="C18632" s="1" t="str">
        <f aca="false">IF(H18632="",F18632,H18632)</f>
        <v>holly swamp solar, llc</v>
      </c>
      <c r="F18632" s="5"/>
      <c r="G18632" s="1" t="n">
        <v>63695</v>
      </c>
      <c r="H18632" s="1" t="s">
        <v>23862</v>
      </c>
      <c r="I18632" s="1" t="n">
        <v>63408</v>
      </c>
      <c r="J18632" s="1" t="s">
        <v>23862</v>
      </c>
      <c r="K18632" s="1" t="s">
        <v>23342</v>
      </c>
    </row>
    <row r="18633" customFormat="false" ht="15" hidden="false" customHeight="true" outlineLevel="0" collapsed="false">
      <c r="A18633" s="1" t="n">
        <f aca="false">IF(IFERROR((MATCH(G18633,$G$1:$G$17719,0)),0),INDEX($A$1:$A$17719,MATCH(G18633,$G$1:$G$17719,0)),MAX($A$2:$A18632)+1)</f>
        <v>14424</v>
      </c>
      <c r="B18633" s="1" t="e">
        <f aca="false">IF(COUNTIF($G$1:$G$17719,G18633&gt;0),0,INDEX($A$1:$A$17719,MATCH(G18633,$G$1:$G$17719,0)))</f>
        <v>#N/A</v>
      </c>
      <c r="C18633" s="1" t="str">
        <f aca="false">IF(H18633="",F18633,H18633)</f>
        <v>eqx003 secaucus rd fuel cell</v>
      </c>
      <c r="F18633" s="5"/>
      <c r="G18633" s="1" t="n">
        <v>63703</v>
      </c>
      <c r="H18633" s="1" t="s">
        <v>23863</v>
      </c>
      <c r="I18633" s="1" t="n">
        <v>62150</v>
      </c>
      <c r="J18633" s="1" t="s">
        <v>23258</v>
      </c>
      <c r="K18633" s="1" t="s">
        <v>23342</v>
      </c>
    </row>
    <row r="18634" customFormat="false" ht="15" hidden="false" customHeight="true" outlineLevel="0" collapsed="false">
      <c r="A18634" s="1" t="n">
        <f aca="false">IF(IFERROR((MATCH(G18634,$G$1:$G$17719,0)),0),INDEX($A$1:$A$17719,MATCH(G18634,$G$1:$G$17719,0)),MAX($A$2:$A18633)+1)</f>
        <v>14425</v>
      </c>
      <c r="B18634" s="1" t="e">
        <f aca="false">IF(COUNTIF($G$1:$G$17719,G18634&gt;0),0,INDEX($A$1:$A$17719,MATCH(G18634,$G$1:$G$17719,0)))</f>
        <v>#N/A</v>
      </c>
      <c r="C18634" s="1" t="str">
        <f aca="false">IF(H18634="",F18634,H18634)</f>
        <v>ksr028 merced fuel cell</v>
      </c>
      <c r="F18634" s="5"/>
      <c r="G18634" s="1" t="n">
        <v>63712</v>
      </c>
      <c r="H18634" s="1" t="s">
        <v>23864</v>
      </c>
      <c r="I18634" s="1" t="n">
        <v>62150</v>
      </c>
      <c r="J18634" s="1" t="s">
        <v>23258</v>
      </c>
      <c r="K18634" s="1" t="s">
        <v>23342</v>
      </c>
    </row>
    <row r="18635" customFormat="false" ht="15" hidden="false" customHeight="true" outlineLevel="0" collapsed="false">
      <c r="A18635" s="1" t="n">
        <f aca="false">IF(IFERROR((MATCH(G18635,$G$1:$G$17719,0)),0),INDEX($A$1:$A$17719,MATCH(G18635,$G$1:$G$17719,0)),MAX($A$2:$A18634)+1)</f>
        <v>14426</v>
      </c>
      <c r="B18635" s="1" t="e">
        <f aca="false">IF(COUNTIF($G$1:$G$17719,G18635&gt;0),0,INDEX($A$1:$A$17719,MATCH(G18635,$G$1:$G$17719,0)))</f>
        <v>#N/A</v>
      </c>
      <c r="C18635" s="1" t="str">
        <f aca="false">IF(H18635="",F18635,H18635)</f>
        <v>augusta solar</v>
      </c>
      <c r="F18635" s="5"/>
      <c r="G18635" s="1" t="n">
        <v>63720</v>
      </c>
      <c r="H18635" s="1" t="s">
        <v>23865</v>
      </c>
      <c r="I18635" s="1" t="n">
        <v>63419</v>
      </c>
      <c r="J18635" s="1" t="s">
        <v>23866</v>
      </c>
      <c r="K18635" s="1" t="s">
        <v>23342</v>
      </c>
    </row>
    <row r="18636" customFormat="false" ht="15" hidden="false" customHeight="true" outlineLevel="0" collapsed="false">
      <c r="A18636" s="1" t="n">
        <f aca="false">IF(IFERROR((MATCH(G18636,$G$1:$G$17719,0)),0),INDEX($A$1:$A$17719,MATCH(G18636,$G$1:$G$17719,0)),MAX($A$2:$A18635)+1)</f>
        <v>14427</v>
      </c>
      <c r="B18636" s="1" t="e">
        <f aca="false">IF(COUNTIF($G$1:$G$17719,G18636&gt;0),0,INDEX($A$1:$A$17719,MATCH(G18636,$G$1:$G$17719,0)))</f>
        <v>#N/A</v>
      </c>
      <c r="C18636" s="1" t="str">
        <f aca="false">IF(H18636="",F18636,H18636)</f>
        <v>fogarty</v>
      </c>
      <c r="F18636" s="5"/>
      <c r="G18636" s="1" t="n">
        <v>63747</v>
      </c>
      <c r="H18636" s="1" t="s">
        <v>23867</v>
      </c>
      <c r="I18636" s="1" t="n">
        <v>63441</v>
      </c>
      <c r="J18636" s="1" t="s">
        <v>23868</v>
      </c>
      <c r="K18636" s="1" t="s">
        <v>23342</v>
      </c>
    </row>
    <row r="18637" customFormat="false" ht="15" hidden="false" customHeight="true" outlineLevel="0" collapsed="false">
      <c r="A18637" s="1" t="n">
        <f aca="false">IF(IFERROR((MATCH(G18637,$G$1:$G$17719,0)),0),INDEX($A$1:$A$17719,MATCH(G18637,$G$1:$G$17719,0)),MAX($A$2:$A18636)+1)</f>
        <v>14428</v>
      </c>
      <c r="B18637" s="1" t="e">
        <f aca="false">IF(COUNTIF($G$1:$G$17719,G18637&gt;0),0,INDEX($A$1:$A$17719,MATCH(G18637,$G$1:$G$17719,0)))</f>
        <v>#N/A</v>
      </c>
      <c r="C18637" s="1" t="str">
        <f aca="false">IF(H18637="",F18637,H18637)</f>
        <v>mount hope west</v>
      </c>
      <c r="F18637" s="5"/>
      <c r="G18637" s="1" t="n">
        <v>63748</v>
      </c>
      <c r="H18637" s="1" t="s">
        <v>23869</v>
      </c>
      <c r="I18637" s="1" t="n">
        <v>63442</v>
      </c>
      <c r="J18637" s="1" t="s">
        <v>23870</v>
      </c>
      <c r="K18637" s="1" t="s">
        <v>23342</v>
      </c>
    </row>
    <row r="18638" customFormat="false" ht="15" hidden="false" customHeight="true" outlineLevel="0" collapsed="false">
      <c r="A18638" s="1" t="n">
        <f aca="false">IF(IFERROR((MATCH(G18638,$G$1:$G$17719,0)),0),INDEX($A$1:$A$17719,MATCH(G18638,$G$1:$G$17719,0)),MAX($A$2:$A18637)+1)</f>
        <v>14429</v>
      </c>
      <c r="B18638" s="1" t="e">
        <f aca="false">IF(COUNTIF($G$1:$G$17719,G18638&gt;0),0,INDEX($A$1:$A$17719,MATCH(G18638,$G$1:$G$17719,0)))</f>
        <v>#N/A</v>
      </c>
      <c r="C18638" s="1" t="str">
        <f aca="false">IF(H18638="",F18638,H18638)</f>
        <v>bluestone</v>
      </c>
      <c r="F18638" s="5"/>
      <c r="G18638" s="1" t="n">
        <v>63750</v>
      </c>
      <c r="H18638" s="1" t="s">
        <v>23871</v>
      </c>
      <c r="I18638" s="1" t="n">
        <v>63444</v>
      </c>
      <c r="J18638" s="1" t="s">
        <v>23872</v>
      </c>
      <c r="K18638" s="1" t="s">
        <v>23342</v>
      </c>
    </row>
    <row r="18639" customFormat="false" ht="15" hidden="false" customHeight="true" outlineLevel="0" collapsed="false">
      <c r="A18639" s="1" t="n">
        <f aca="false">IF(IFERROR((MATCH(G18639,$G$1:$G$17719,0)),0),INDEX($A$1:$A$17719,MATCH(G18639,$G$1:$G$17719,0)),MAX($A$2:$A18638)+1)</f>
        <v>14430</v>
      </c>
      <c r="B18639" s="1" t="e">
        <f aca="false">IF(COUNTIF($G$1:$G$17719,G18639&gt;0),0,INDEX($A$1:$A$17719,MATCH(G18639,$G$1:$G$17719,0)))</f>
        <v>#N/A</v>
      </c>
      <c r="C18639" s="1" t="str">
        <f aca="false">IF(H18639="",F18639,H18639)</f>
        <v>underhill</v>
      </c>
      <c r="F18639" s="5"/>
      <c r="G18639" s="1" t="n">
        <v>63751</v>
      </c>
      <c r="H18639" s="1" t="s">
        <v>23873</v>
      </c>
      <c r="I18639" s="1" t="n">
        <v>63445</v>
      </c>
      <c r="J18639" s="1" t="s">
        <v>23874</v>
      </c>
      <c r="K18639" s="1" t="s">
        <v>23342</v>
      </c>
    </row>
    <row r="18640" customFormat="false" ht="15" hidden="false" customHeight="true" outlineLevel="0" collapsed="false">
      <c r="A18640" s="1" t="n">
        <f aca="false">IF(IFERROR((MATCH(G18640,$G$1:$G$17719,0)),0),INDEX($A$1:$A$17719,MATCH(G18640,$G$1:$G$17719,0)),MAX($A$2:$A18639)+1)</f>
        <v>14431</v>
      </c>
      <c r="B18640" s="1" t="e">
        <f aca="false">IF(COUNTIF($G$1:$G$17719,G18640&gt;0),0,INDEX($A$1:$A$17719,MATCH(G18640,$G$1:$G$17719,0)))</f>
        <v>#N/A</v>
      </c>
      <c r="C18640" s="1" t="str">
        <f aca="false">IF(H18640="",F18640,H18640)</f>
        <v>grabinski</v>
      </c>
      <c r="F18640" s="5"/>
      <c r="G18640" s="1" t="n">
        <v>63752</v>
      </c>
      <c r="H18640" s="1" t="s">
        <v>23875</v>
      </c>
      <c r="I18640" s="1" t="n">
        <v>63446</v>
      </c>
      <c r="J18640" s="1" t="s">
        <v>23876</v>
      </c>
      <c r="K18640" s="1" t="s">
        <v>23342</v>
      </c>
    </row>
    <row r="18641" customFormat="false" ht="15" hidden="false" customHeight="true" outlineLevel="0" collapsed="false">
      <c r="A18641" s="1" t="n">
        <f aca="false">IF(IFERROR((MATCH(G18641,$G$1:$G$17719,0)),0),INDEX($A$1:$A$17719,MATCH(G18641,$G$1:$G$17719,0)),MAX($A$2:$A18640)+1)</f>
        <v>14432</v>
      </c>
      <c r="B18641" s="1" t="e">
        <f aca="false">IF(COUNTIF($G$1:$G$17719,G18641&gt;0),0,INDEX($A$1:$A$17719,MATCH(G18641,$G$1:$G$17719,0)))</f>
        <v>#N/A</v>
      </c>
      <c r="C18641" s="1" t="str">
        <f aca="false">IF(H18641="",F18641,H18641)</f>
        <v>ballenger road solar a</v>
      </c>
      <c r="F18641" s="5"/>
      <c r="G18641" s="1" t="n">
        <v>63759</v>
      </c>
      <c r="H18641" s="1" t="s">
        <v>23877</v>
      </c>
      <c r="I18641" s="1" t="n">
        <v>63449</v>
      </c>
      <c r="J18641" s="1" t="s">
        <v>23878</v>
      </c>
      <c r="K18641" s="1" t="s">
        <v>23342</v>
      </c>
    </row>
    <row r="18642" customFormat="false" ht="15" hidden="false" customHeight="true" outlineLevel="0" collapsed="false">
      <c r="A18642" s="1" t="n">
        <f aca="false">IF(IFERROR((MATCH(G18642,$G$1:$G$17719,0)),0),INDEX($A$1:$A$17719,MATCH(G18642,$G$1:$G$17719,0)),MAX($A$2:$A18641)+1)</f>
        <v>14433</v>
      </c>
      <c r="B18642" s="1" t="e">
        <f aca="false">IF(COUNTIF($G$1:$G$17719,G18642&gt;0),0,INDEX($A$1:$A$17719,MATCH(G18642,$G$1:$G$17719,0)))</f>
        <v>#N/A</v>
      </c>
      <c r="C18642" s="1" t="str">
        <f aca="false">IF(H18642="",F18642,H18642)</f>
        <v>white horse solar a</v>
      </c>
      <c r="F18642" s="5"/>
      <c r="G18642" s="1" t="n">
        <v>63760</v>
      </c>
      <c r="H18642" s="1" t="s">
        <v>23879</v>
      </c>
      <c r="I18642" s="1" t="n">
        <v>63449</v>
      </c>
      <c r="J18642" s="1" t="s">
        <v>23878</v>
      </c>
      <c r="K18642" s="1" t="s">
        <v>23342</v>
      </c>
    </row>
    <row r="18643" customFormat="false" ht="15" hidden="false" customHeight="true" outlineLevel="0" collapsed="false">
      <c r="A18643" s="1" t="n">
        <f aca="false">IF(IFERROR((MATCH(G18643,$G$1:$G$17719,0)),0),INDEX($A$1:$A$17719,MATCH(G18643,$G$1:$G$17719,0)),MAX($A$2:$A18642)+1)</f>
        <v>14434</v>
      </c>
      <c r="B18643" s="1" t="e">
        <f aca="false">IF(COUNTIF($G$1:$G$17719,G18643&gt;0),0,INDEX($A$1:$A$17719,MATCH(G18643,$G$1:$G$17719,0)))</f>
        <v>#N/A</v>
      </c>
      <c r="C18643" s="1" t="str">
        <f aca="false">IF(H18643="",F18643,H18643)</f>
        <v>soscol ferry solar</v>
      </c>
      <c r="F18643" s="5"/>
      <c r="G18643" s="1" t="n">
        <v>63761</v>
      </c>
      <c r="H18643" s="1" t="s">
        <v>23880</v>
      </c>
      <c r="I18643" s="1" t="n">
        <v>63449</v>
      </c>
      <c r="J18643" s="1" t="s">
        <v>23878</v>
      </c>
      <c r="K18643" s="1" t="s">
        <v>23342</v>
      </c>
    </row>
    <row r="18644" customFormat="false" ht="15" hidden="false" customHeight="true" outlineLevel="0" collapsed="false">
      <c r="A18644" s="1" t="n">
        <f aca="false">IF(IFERROR((MATCH(G18644,$G$1:$G$17719,0)),0),INDEX($A$1:$A$17719,MATCH(G18644,$G$1:$G$17719,0)),MAX($A$2:$A18643)+1)</f>
        <v>14435</v>
      </c>
      <c r="B18644" s="1" t="e">
        <f aca="false">IF(COUNTIF($G$1:$G$17719,G18644&gt;0),0,INDEX($A$1:$A$17719,MATCH(G18644,$G$1:$G$17719,0)))</f>
        <v>#N/A</v>
      </c>
      <c r="C18644" s="1" t="str">
        <f aca="false">IF(H18644="",F18644,H18644)</f>
        <v>ny- csg- johnstown 2</v>
      </c>
      <c r="F18644" s="5"/>
      <c r="G18644" s="1" t="n">
        <v>63780</v>
      </c>
      <c r="H18644" s="1" t="s">
        <v>23881</v>
      </c>
      <c r="I18644" s="1" t="n">
        <v>63461</v>
      </c>
      <c r="J18644" s="1" t="s">
        <v>23881</v>
      </c>
      <c r="K18644" s="1" t="s">
        <v>23342</v>
      </c>
    </row>
    <row r="18645" customFormat="false" ht="15" hidden="false" customHeight="true" outlineLevel="0" collapsed="false">
      <c r="A18645" s="1" t="n">
        <f aca="false">IF(IFERROR((MATCH(G18645,$G$1:$G$17719,0)),0),INDEX($A$1:$A$17719,MATCH(G18645,$G$1:$G$17719,0)),MAX($A$2:$A18644)+1)</f>
        <v>14436</v>
      </c>
      <c r="B18645" s="1" t="e">
        <f aca="false">IF(COUNTIF($G$1:$G$17719,G18645&gt;0),0,INDEX($A$1:$A$17719,MATCH(G18645,$G$1:$G$17719,0)))</f>
        <v>#N/A</v>
      </c>
      <c r="C18645" s="1" t="str">
        <f aca="false">IF(H18645="",F18645,H18645)</f>
        <v>ny- csg- livingston 4</v>
      </c>
      <c r="F18645" s="5"/>
      <c r="G18645" s="1" t="n">
        <v>63781</v>
      </c>
      <c r="H18645" s="1" t="s">
        <v>23882</v>
      </c>
      <c r="I18645" s="1" t="n">
        <v>63462</v>
      </c>
      <c r="J18645" s="1" t="s">
        <v>23882</v>
      </c>
      <c r="K18645" s="1" t="s">
        <v>23342</v>
      </c>
    </row>
    <row r="18646" customFormat="false" ht="15" hidden="false" customHeight="true" outlineLevel="0" collapsed="false">
      <c r="A18646" s="1" t="n">
        <f aca="false">IF(IFERROR((MATCH(G18646,$G$1:$G$17719,0)),0),INDEX($A$1:$A$17719,MATCH(G18646,$G$1:$G$17719,0)),MAX($A$2:$A18645)+1)</f>
        <v>14437</v>
      </c>
      <c r="B18646" s="1" t="e">
        <f aca="false">IF(COUNTIF($G$1:$G$17719,G18646&gt;0),0,INDEX($A$1:$A$17719,MATCH(G18646,$G$1:$G$17719,0)))</f>
        <v>#N/A</v>
      </c>
      <c r="C18646" s="1" t="str">
        <f aca="false">IF(H18646="",F18646,H18646)</f>
        <v>illinois pv fulton 1 csg</v>
      </c>
      <c r="F18646" s="5"/>
      <c r="G18646" s="1" t="n">
        <v>63790</v>
      </c>
      <c r="H18646" s="1" t="s">
        <v>23883</v>
      </c>
      <c r="I18646" s="1" t="n">
        <v>63470</v>
      </c>
      <c r="J18646" s="1" t="s">
        <v>23884</v>
      </c>
      <c r="K18646" s="1" t="s">
        <v>23342</v>
      </c>
    </row>
    <row r="18647" customFormat="false" ht="15" hidden="false" customHeight="true" outlineLevel="0" collapsed="false">
      <c r="A18647" s="1" t="n">
        <f aca="false">IF(IFERROR((MATCH(G18647,$G$1:$G$17719,0)),0),INDEX($A$1:$A$17719,MATCH(G18647,$G$1:$G$17719,0)),MAX($A$2:$A18646)+1)</f>
        <v>14438</v>
      </c>
      <c r="B18647" s="1" t="e">
        <f aca="false">IF(COUNTIF($G$1:$G$17719,G18647&gt;0),0,INDEX($A$1:$A$17719,MATCH(G18647,$G$1:$G$17719,0)))</f>
        <v>#N/A</v>
      </c>
      <c r="C18647" s="1" t="str">
        <f aca="false">IF(H18647="",F18647,H18647)</f>
        <v>ny - csg - ellsworth ii</v>
      </c>
      <c r="F18647" s="5"/>
      <c r="G18647" s="1" t="n">
        <v>63800</v>
      </c>
      <c r="H18647" s="1" t="s">
        <v>23885</v>
      </c>
      <c r="I18647" s="1" t="n">
        <v>62856</v>
      </c>
      <c r="J18647" s="1" t="s">
        <v>23686</v>
      </c>
      <c r="K18647" s="1" t="s">
        <v>23342</v>
      </c>
    </row>
    <row r="18648" customFormat="false" ht="15" hidden="false" customHeight="true" outlineLevel="0" collapsed="false">
      <c r="A18648" s="1" t="n">
        <f aca="false">IF(IFERROR((MATCH(G18648,$G$1:$G$17719,0)),0),INDEX($A$1:$A$17719,MATCH(G18648,$G$1:$G$17719,0)),MAX($A$2:$A18647)+1)</f>
        <v>14439</v>
      </c>
      <c r="B18648" s="1" t="e">
        <f aca="false">IF(COUNTIF($G$1:$G$17719,G18648&gt;0),0,INDEX($A$1:$A$17719,MATCH(G18648,$G$1:$G$17719,0)))</f>
        <v>#N/A</v>
      </c>
      <c r="C18648" s="1" t="str">
        <f aca="false">IF(H18648="",F18648,H18648)</f>
        <v>ced beecher sun solar</v>
      </c>
      <c r="F18648" s="5"/>
      <c r="G18648" s="1" t="n">
        <v>63823</v>
      </c>
      <c r="H18648" s="1" t="s">
        <v>23886</v>
      </c>
      <c r="I18648" s="1" t="n">
        <v>56769</v>
      </c>
      <c r="J18648" s="1" t="s">
        <v>20684</v>
      </c>
      <c r="K18648" s="1" t="s">
        <v>23342</v>
      </c>
    </row>
    <row r="18649" customFormat="false" ht="15" hidden="false" customHeight="true" outlineLevel="0" collapsed="false">
      <c r="A18649" s="1" t="n">
        <f aca="false">IF(IFERROR((MATCH(G18649,$G$1:$G$17719,0)),0),INDEX($A$1:$A$17719,MATCH(G18649,$G$1:$G$17719,0)),MAX($A$2:$A18648)+1)</f>
        <v>14440</v>
      </c>
      <c r="B18649" s="1" t="e">
        <f aca="false">IF(COUNTIF($G$1:$G$17719,G18649&gt;0),0,INDEX($A$1:$A$17719,MATCH(G18649,$G$1:$G$17719,0)))</f>
        <v>#N/A</v>
      </c>
      <c r="C18649" s="1" t="str">
        <f aca="false">IF(H18649="",F18649,H18649)</f>
        <v>ced hilltop solar</v>
      </c>
      <c r="F18649" s="5"/>
      <c r="G18649" s="1" t="n">
        <v>63824</v>
      </c>
      <c r="H18649" s="1" t="s">
        <v>23887</v>
      </c>
      <c r="I18649" s="1" t="n">
        <v>56769</v>
      </c>
      <c r="J18649" s="1" t="s">
        <v>20684</v>
      </c>
      <c r="K18649" s="1" t="s">
        <v>23342</v>
      </c>
    </row>
    <row r="18650" customFormat="false" ht="15" hidden="false" customHeight="true" outlineLevel="0" collapsed="false">
      <c r="A18650" s="1" t="n">
        <f aca="false">IF(IFERROR((MATCH(G18650,$G$1:$G$17719,0)),0),INDEX($A$1:$A$17719,MATCH(G18650,$G$1:$G$17719,0)),MAX($A$2:$A18649)+1)</f>
        <v>14441</v>
      </c>
      <c r="B18650" s="1" t="e">
        <f aca="false">IF(COUNTIF($G$1:$G$17719,G18650&gt;0),0,INDEX($A$1:$A$17719,MATCH(G18650,$G$1:$G$17719,0)))</f>
        <v>#N/A</v>
      </c>
      <c r="C18650" s="1" t="str">
        <f aca="false">IF(H18650="",F18650,H18650)</f>
        <v>medusa ny 1</v>
      </c>
      <c r="F18650" s="5"/>
      <c r="G18650" s="1" t="n">
        <v>63854</v>
      </c>
      <c r="H18650" s="1" t="s">
        <v>23888</v>
      </c>
      <c r="I18650" s="1" t="n">
        <v>63529</v>
      </c>
      <c r="J18650" s="1" t="s">
        <v>23889</v>
      </c>
      <c r="K18650" s="1" t="s">
        <v>23342</v>
      </c>
    </row>
    <row r="18651" customFormat="false" ht="15" hidden="false" customHeight="true" outlineLevel="0" collapsed="false">
      <c r="A18651" s="1" t="n">
        <f aca="false">IF(IFERROR((MATCH(G18651,$G$1:$G$17719,0)),0),INDEX($A$1:$A$17719,MATCH(G18651,$G$1:$G$17719,0)),MAX($A$2:$A18650)+1)</f>
        <v>14442</v>
      </c>
      <c r="B18651" s="1" t="e">
        <f aca="false">IF(COUNTIF($G$1:$G$17719,G18651&gt;0),0,INDEX($A$1:$A$17719,MATCH(G18651,$G$1:$G$17719,0)))</f>
        <v>#N/A</v>
      </c>
      <c r="C18651" s="1" t="str">
        <f aca="false">IF(H18651="",F18651,H18651)</f>
        <v>walden ny 1</v>
      </c>
      <c r="F18651" s="5"/>
      <c r="G18651" s="1" t="n">
        <v>63855</v>
      </c>
      <c r="H18651" s="1" t="s">
        <v>23890</v>
      </c>
      <c r="I18651" s="1" t="n">
        <v>63532</v>
      </c>
      <c r="J18651" s="1" t="s">
        <v>23891</v>
      </c>
      <c r="K18651" s="1" t="s">
        <v>23342</v>
      </c>
    </row>
    <row r="18652" customFormat="false" ht="15" hidden="false" customHeight="true" outlineLevel="0" collapsed="false">
      <c r="A18652" s="1" t="n">
        <f aca="false">IF(IFERROR((MATCH(G18652,$G$1:$G$17719,0)),0),INDEX($A$1:$A$17719,MATCH(G18652,$G$1:$G$17719,0)),MAX($A$2:$A18651)+1)</f>
        <v>14443</v>
      </c>
      <c r="B18652" s="1" t="e">
        <f aca="false">IF(COUNTIF($G$1:$G$17719,G18652&gt;0),0,INDEX($A$1:$A$17719,MATCH(G18652,$G$1:$G$17719,0)))</f>
        <v>#N/A</v>
      </c>
      <c r="C18652" s="1" t="str">
        <f aca="false">IF(H18652="",F18652,H18652)</f>
        <v>westtown ny 2</v>
      </c>
      <c r="F18652" s="5"/>
      <c r="G18652" s="1" t="n">
        <v>63856</v>
      </c>
      <c r="H18652" s="1" t="s">
        <v>23892</v>
      </c>
      <c r="I18652" s="1" t="n">
        <v>63533</v>
      </c>
      <c r="J18652" s="1" t="s">
        <v>23893</v>
      </c>
      <c r="K18652" s="1" t="s">
        <v>23342</v>
      </c>
    </row>
    <row r="18653" customFormat="false" ht="15" hidden="false" customHeight="true" outlineLevel="0" collapsed="false">
      <c r="A18653" s="1" t="n">
        <f aca="false">IF(IFERROR((MATCH(G18653,$G$1:$G$17719,0)),0),INDEX($A$1:$A$17719,MATCH(G18653,$G$1:$G$17719,0)),MAX($A$2:$A18652)+1)</f>
        <v>14444</v>
      </c>
      <c r="B18653" s="1" t="e">
        <f aca="false">IF(COUNTIF($G$1:$G$17719,G18653&gt;0),0,INDEX($A$1:$A$17719,MATCH(G18653,$G$1:$G$17719,0)))</f>
        <v>#N/A</v>
      </c>
      <c r="C18653" s="1" t="str">
        <f aca="false">IF(H18653="",F18653,H18653)</f>
        <v>middletown ny 1</v>
      </c>
      <c r="F18653" s="5"/>
      <c r="G18653" s="1" t="n">
        <v>63857</v>
      </c>
      <c r="H18653" s="1" t="s">
        <v>23894</v>
      </c>
      <c r="I18653" s="1" t="n">
        <v>63534</v>
      </c>
      <c r="J18653" s="1" t="s">
        <v>23895</v>
      </c>
      <c r="K18653" s="1" t="s">
        <v>23342</v>
      </c>
    </row>
    <row r="18654" customFormat="false" ht="15" hidden="false" customHeight="true" outlineLevel="0" collapsed="false">
      <c r="A18654" s="1" t="n">
        <f aca="false">IF(IFERROR((MATCH(G18654,$G$1:$G$17719,0)),0),INDEX($A$1:$A$17719,MATCH(G18654,$G$1:$G$17719,0)),MAX($A$2:$A18653)+1)</f>
        <v>14445</v>
      </c>
      <c r="B18654" s="1" t="e">
        <f aca="false">IF(COUNTIF($G$1:$G$17719,G18654&gt;0),0,INDEX($A$1:$A$17719,MATCH(G18654,$G$1:$G$17719,0)))</f>
        <v>#N/A</v>
      </c>
      <c r="C18654" s="1" t="str">
        <f aca="false">IF(H18654="",F18654,H18654)</f>
        <v>westerlo ny 1</v>
      </c>
      <c r="F18654" s="5"/>
      <c r="G18654" s="1" t="n">
        <v>63858</v>
      </c>
      <c r="H18654" s="1" t="s">
        <v>23896</v>
      </c>
      <c r="I18654" s="1" t="n">
        <v>63535</v>
      </c>
      <c r="J18654" s="1" t="s">
        <v>23897</v>
      </c>
      <c r="K18654" s="1" t="s">
        <v>23342</v>
      </c>
    </row>
    <row r="18655" customFormat="false" ht="15" hidden="false" customHeight="true" outlineLevel="0" collapsed="false">
      <c r="A18655" s="1" t="n">
        <f aca="false">IF(IFERROR((MATCH(G18655,$G$1:$G$17719,0)),0),INDEX($A$1:$A$17719,MATCH(G18655,$G$1:$G$17719,0)),MAX($A$2:$A18654)+1)</f>
        <v>14446</v>
      </c>
      <c r="B18655" s="1" t="e">
        <f aca="false">IF(COUNTIF($G$1:$G$17719,G18655&gt;0),0,INDEX($A$1:$A$17719,MATCH(G18655,$G$1:$G$17719,0)))</f>
        <v>#N/A</v>
      </c>
      <c r="C18655" s="1" t="str">
        <f aca="false">IF(H18655="",F18655,H18655)</f>
        <v>gspp gilman, llc</v>
      </c>
      <c r="F18655" s="5"/>
      <c r="G18655" s="1" t="n">
        <v>63368</v>
      </c>
      <c r="H18655" s="1" t="s">
        <v>23898</v>
      </c>
      <c r="I18655" s="1" t="n">
        <v>62719</v>
      </c>
      <c r="J18655" s="1" t="s">
        <v>23226</v>
      </c>
      <c r="K18655" s="1" t="s">
        <v>23342</v>
      </c>
    </row>
    <row r="18656" customFormat="false" ht="15" hidden="false" customHeight="true" outlineLevel="0" collapsed="false">
      <c r="A18656" s="1" t="n">
        <f aca="false">IF(IFERROR((MATCH(G18656,$G$1:$G$17719,0)),0),INDEX($A$1:$A$17719,MATCH(G18656,$G$1:$G$17719,0)),MAX($A$2:$A18655)+1)</f>
        <v>14447</v>
      </c>
      <c r="B18656" s="1" t="e">
        <f aca="false">IF(COUNTIF($G$1:$G$17719,G18656&gt;0),0,INDEX($A$1:$A$17719,MATCH(G18656,$G$1:$G$17719,0)))</f>
        <v>#N/A</v>
      </c>
      <c r="C18656" s="1" t="str">
        <f aca="false">IF(H18656="",F18656,H18656)</f>
        <v>mule creek state prison</v>
      </c>
      <c r="F18656" s="5"/>
      <c r="G18656" s="1" t="n">
        <v>63876</v>
      </c>
      <c r="H18656" s="1" t="s">
        <v>23899</v>
      </c>
      <c r="I18656" s="1" t="n">
        <v>58970</v>
      </c>
      <c r="J18656" s="1" t="s">
        <v>20666</v>
      </c>
      <c r="K18656" s="1" t="s">
        <v>23342</v>
      </c>
    </row>
    <row r="18657" customFormat="false" ht="15" hidden="false" customHeight="true" outlineLevel="0" collapsed="false">
      <c r="A18657" s="1" t="n">
        <f aca="false">IF(IFERROR((MATCH(G18657,$G$1:$G$17719,0)),0),INDEX($A$1:$A$17719,MATCH(G18657,$G$1:$G$17719,0)),MAX($A$2:$A18656)+1)</f>
        <v>14448</v>
      </c>
      <c r="B18657" s="1" t="e">
        <f aca="false">IF(COUNTIF($G$1:$G$17719,G18657&gt;0),0,INDEX($A$1:$A$17719,MATCH(G18657,$G$1:$G$17719,0)))</f>
        <v>#N/A</v>
      </c>
      <c r="C18657" s="1" t="str">
        <f aca="false">IF(H18657="",F18657,H18657)</f>
        <v>scccd - fresno community college</v>
      </c>
      <c r="F18657" s="5"/>
      <c r="G18657" s="1" t="n">
        <v>63068</v>
      </c>
      <c r="H18657" s="1" t="s">
        <v>23900</v>
      </c>
      <c r="I18657" s="1" t="n">
        <v>62856</v>
      </c>
      <c r="J18657" s="1" t="s">
        <v>23686</v>
      </c>
      <c r="K18657" s="1" t="s">
        <v>23342</v>
      </c>
    </row>
    <row r="18658" customFormat="false" ht="15" hidden="false" customHeight="true" outlineLevel="0" collapsed="false">
      <c r="A18658" s="1" t="n">
        <f aca="false">IF(IFERROR((MATCH(G18658,$G$1:$G$17719,0)),0),INDEX($A$1:$A$17719,MATCH(G18658,$G$1:$G$17719,0)),MAX($A$2:$A18657)+1)</f>
        <v>14449</v>
      </c>
      <c r="B18658" s="1" t="e">
        <f aca="false">IF(COUNTIF($G$1:$G$17719,G18658&gt;0),0,INDEX($A$1:$A$17719,MATCH(G18658,$G$1:$G$17719,0)))</f>
        <v>#N/A</v>
      </c>
      <c r="C18658" s="1" t="str">
        <f aca="false">IF(H18658="",F18658,H18658)</f>
        <v>uc santa cruz solar</v>
      </c>
      <c r="F18658" s="5"/>
      <c r="G18658" s="1" t="n">
        <v>63091</v>
      </c>
      <c r="H18658" s="1" t="s">
        <v>23901</v>
      </c>
      <c r="I18658" s="1" t="n">
        <v>62856</v>
      </c>
      <c r="J18658" s="1" t="s">
        <v>23686</v>
      </c>
      <c r="K18658" s="1" t="s">
        <v>23342</v>
      </c>
    </row>
    <row r="18659" customFormat="false" ht="15" hidden="false" customHeight="true" outlineLevel="0" collapsed="false">
      <c r="A18659" s="1" t="n">
        <f aca="false">IF(IFERROR((MATCH(G18659,$G$1:$G$17719,0)),0),INDEX($A$1:$A$17719,MATCH(G18659,$G$1:$G$17719,0)),MAX($A$2:$A18658)+1)</f>
        <v>14450</v>
      </c>
      <c r="B18659" s="1" t="e">
        <f aca="false">IF(COUNTIF($G$1:$G$17719,G18659&gt;0),0,INDEX($A$1:$A$17719,MATCH(G18659,$G$1:$G$17719,0)))</f>
        <v>#N/A</v>
      </c>
      <c r="C18659" s="1" t="str">
        <f aca="false">IF(H18659="",F18659,H18659)</f>
        <v>resource center</v>
      </c>
      <c r="F18659" s="5"/>
      <c r="G18659" s="1" t="n">
        <v>63094</v>
      </c>
      <c r="H18659" s="1" t="s">
        <v>23902</v>
      </c>
      <c r="I18659" s="1" t="n">
        <v>62897</v>
      </c>
      <c r="J18659" s="1" t="s">
        <v>23903</v>
      </c>
      <c r="K18659" s="1" t="s">
        <v>23342</v>
      </c>
    </row>
    <row r="18660" customFormat="false" ht="15" hidden="false" customHeight="true" outlineLevel="0" collapsed="false">
      <c r="A18660" s="1" t="n">
        <f aca="false">IF(IFERROR((MATCH(G18660,$G$1:$G$17719,0)),0),INDEX($A$1:$A$17719,MATCH(G18660,$G$1:$G$17719,0)),MAX($A$2:$A18659)+1)</f>
        <v>14451</v>
      </c>
      <c r="B18660" s="1" t="e">
        <f aca="false">IF(COUNTIF($G$1:$G$17719,G18660&gt;0),0,INDEX($A$1:$A$17719,MATCH(G18660,$G$1:$G$17719,0)))</f>
        <v>#N/A</v>
      </c>
      <c r="C18660" s="1" t="str">
        <f aca="false">IF(H18660="",F18660,H18660)</f>
        <v>rafael solar</v>
      </c>
      <c r="F18660" s="5"/>
      <c r="G18660" s="1" t="n">
        <v>63206</v>
      </c>
      <c r="H18660" s="1" t="s">
        <v>23904</v>
      </c>
      <c r="I18660" s="1" t="n">
        <v>62989</v>
      </c>
      <c r="J18660" s="1" t="s">
        <v>23905</v>
      </c>
      <c r="K18660" s="1" t="s">
        <v>23342</v>
      </c>
    </row>
    <row r="18661" customFormat="false" ht="15" hidden="false" customHeight="true" outlineLevel="0" collapsed="false">
      <c r="A18661" s="1" t="n">
        <f aca="false">IF(IFERROR((MATCH(G18661,$G$1:$G$17719,0)),0),INDEX($A$1:$A$17719,MATCH(G18661,$G$1:$G$17719,0)),MAX($A$2:$A18660)+1)</f>
        <v>14452</v>
      </c>
      <c r="B18661" s="1" t="e">
        <f aca="false">IF(COUNTIF($G$1:$G$17719,G18661&gt;0),0,INDEX($A$1:$A$17719,MATCH(G18661,$G$1:$G$17719,0)))</f>
        <v>#N/A</v>
      </c>
      <c r="C18661" s="1" t="str">
        <f aca="false">IF(H18661="",F18661,H18661)</f>
        <v>case creek solar</v>
      </c>
      <c r="F18661" s="5"/>
      <c r="G18661" s="1" t="n">
        <v>63207</v>
      </c>
      <c r="H18661" s="1" t="s">
        <v>23906</v>
      </c>
      <c r="I18661" s="1" t="n">
        <v>62990</v>
      </c>
      <c r="J18661" s="1" t="s">
        <v>23907</v>
      </c>
      <c r="K18661" s="1" t="s">
        <v>23342</v>
      </c>
    </row>
    <row r="18662" customFormat="false" ht="15" hidden="false" customHeight="true" outlineLevel="0" collapsed="false">
      <c r="A18662" s="1" t="n">
        <f aca="false">IF(IFERROR((MATCH(G18662,$G$1:$G$17719,0)),0),INDEX($A$1:$A$17719,MATCH(G18662,$G$1:$G$17719,0)),MAX($A$2:$A18661)+1)</f>
        <v>14453</v>
      </c>
      <c r="B18662" s="1" t="e">
        <f aca="false">IF(COUNTIF($G$1:$G$17719,G18662&gt;0),0,INDEX($A$1:$A$17719,MATCH(G18662,$G$1:$G$17719,0)))</f>
        <v>#N/A</v>
      </c>
      <c r="C18662" s="1" t="str">
        <f aca="false">IF(H18662="",F18662,H18662)</f>
        <v>kale patch solar</v>
      </c>
      <c r="F18662" s="5"/>
      <c r="G18662" s="1" t="n">
        <v>63208</v>
      </c>
      <c r="H18662" s="1" t="s">
        <v>23908</v>
      </c>
      <c r="I18662" s="1" t="n">
        <v>62991</v>
      </c>
      <c r="J18662" s="1" t="s">
        <v>23909</v>
      </c>
      <c r="K18662" s="1" t="s">
        <v>23342</v>
      </c>
    </row>
    <row r="18663" customFormat="false" ht="15" hidden="false" customHeight="true" outlineLevel="0" collapsed="false">
      <c r="A18663" s="1" t="n">
        <f aca="false">IF(IFERROR((MATCH(G18663,$G$1:$G$17719,0)),0),INDEX($A$1:$A$17719,MATCH(G18663,$G$1:$G$17719,0)),MAX($A$2:$A18662)+1)</f>
        <v>14454</v>
      </c>
      <c r="B18663" s="1" t="e">
        <f aca="false">IF(COUNTIF($G$1:$G$17719,G18663&gt;0),0,INDEX($A$1:$A$17719,MATCH(G18663,$G$1:$G$17719,0)))</f>
        <v>#N/A</v>
      </c>
      <c r="C18663" s="1" t="str">
        <f aca="false">IF(H18663="",F18663,H18663)</f>
        <v>battle creek solar</v>
      </c>
      <c r="F18663" s="5"/>
      <c r="G18663" s="1" t="n">
        <v>63212</v>
      </c>
      <c r="H18663" s="1" t="s">
        <v>23910</v>
      </c>
      <c r="I18663" s="1" t="n">
        <v>58135</v>
      </c>
      <c r="J18663" s="1" t="s">
        <v>21194</v>
      </c>
      <c r="K18663" s="1" t="s">
        <v>23342</v>
      </c>
    </row>
    <row r="18664" customFormat="false" ht="15" hidden="false" customHeight="true" outlineLevel="0" collapsed="false">
      <c r="A18664" s="1" t="n">
        <f aca="false">IF(IFERROR((MATCH(G18664,$G$1:$G$17719,0)),0),INDEX($A$1:$A$17719,MATCH(G18664,$G$1:$G$17719,0)),MAX($A$2:$A18663)+1)</f>
        <v>14455</v>
      </c>
      <c r="B18664" s="1" t="e">
        <f aca="false">IF(COUNTIF($G$1:$G$17719,G18664&gt;0),0,INDEX($A$1:$A$17719,MATCH(G18664,$G$1:$G$17719,0)))</f>
        <v>#N/A</v>
      </c>
      <c r="C18664" s="1" t="str">
        <f aca="false">IF(H18664="",F18664,H18664)</f>
        <v>deiter-steu</v>
      </c>
      <c r="F18664" s="5"/>
      <c r="G18664" s="1" t="n">
        <v>63226</v>
      </c>
      <c r="H18664" s="1" t="s">
        <v>23911</v>
      </c>
      <c r="I18664" s="1" t="n">
        <v>63004</v>
      </c>
      <c r="J18664" s="1" t="s">
        <v>23187</v>
      </c>
      <c r="K18664" s="1" t="s">
        <v>23342</v>
      </c>
    </row>
    <row r="18665" customFormat="false" ht="15" hidden="false" customHeight="true" outlineLevel="0" collapsed="false">
      <c r="A18665" s="1" t="n">
        <f aca="false">IF(IFERROR((MATCH(G18665,$G$1:$G$17719,0)),0),INDEX($A$1:$A$17719,MATCH(G18665,$G$1:$G$17719,0)),MAX($A$2:$A18664)+1)</f>
        <v>14456</v>
      </c>
      <c r="B18665" s="1" t="e">
        <f aca="false">IF(COUNTIF($G$1:$G$17719,G18665&gt;0),0,INDEX($A$1:$A$17719,MATCH(G18665,$G$1:$G$17719,0)))</f>
        <v>#N/A</v>
      </c>
      <c r="C18665" s="1" t="str">
        <f aca="false">IF(H18665="",F18665,H18665)</f>
        <v>manheim new jersey</v>
      </c>
      <c r="F18665" s="5"/>
      <c r="G18665" s="1" t="n">
        <v>63229</v>
      </c>
      <c r="H18665" s="1" t="s">
        <v>23912</v>
      </c>
      <c r="I18665" s="1" t="n">
        <v>62998</v>
      </c>
      <c r="J18665" s="1" t="s">
        <v>23913</v>
      </c>
      <c r="K18665" s="1" t="s">
        <v>23342</v>
      </c>
    </row>
    <row r="18666" customFormat="false" ht="15" hidden="false" customHeight="true" outlineLevel="0" collapsed="false">
      <c r="A18666" s="1" t="n">
        <f aca="false">IF(IFERROR((MATCH(G18666,$G$1:$G$17719,0)),0),INDEX($A$1:$A$17719,MATCH(G18666,$G$1:$G$17719,0)),MAX($A$2:$A18665)+1)</f>
        <v>14457</v>
      </c>
      <c r="B18666" s="1" t="e">
        <f aca="false">IF(COUNTIF($G$1:$G$17719,G18666&gt;0),0,INDEX($A$1:$A$17719,MATCH(G18666,$G$1:$G$17719,0)))</f>
        <v>#N/A</v>
      </c>
      <c r="C18666" s="1" t="str">
        <f aca="false">IF(H18666="",F18666,H18666)</f>
        <v>o'neill creek solar</v>
      </c>
      <c r="F18666" s="5"/>
      <c r="G18666" s="1" t="n">
        <v>63235</v>
      </c>
      <c r="H18666" s="1" t="s">
        <v>23914</v>
      </c>
      <c r="I18666" s="1" t="n">
        <v>62992</v>
      </c>
      <c r="J18666" s="1" t="s">
        <v>23915</v>
      </c>
      <c r="K18666" s="1" t="s">
        <v>23342</v>
      </c>
    </row>
    <row r="18667" customFormat="false" ht="15" hidden="false" customHeight="true" outlineLevel="0" collapsed="false">
      <c r="A18667" s="1" t="n">
        <f aca="false">IF(IFERROR((MATCH(G18667,$G$1:$G$17719,0)),0),INDEX($A$1:$A$17719,MATCH(G18667,$G$1:$G$17719,0)),MAX($A$2:$A18666)+1)</f>
        <v>14458</v>
      </c>
      <c r="B18667" s="1" t="e">
        <f aca="false">IF(COUNTIF($G$1:$G$17719,G18667&gt;0),0,INDEX($A$1:$A$17719,MATCH(G18667,$G$1:$G$17719,0)))</f>
        <v>#N/A</v>
      </c>
      <c r="C18667" s="1" t="str">
        <f aca="false">IF(H18667="",F18667,H18667)</f>
        <v>natick mall</v>
      </c>
      <c r="F18667" s="5"/>
      <c r="G18667" s="1" t="n">
        <v>63290</v>
      </c>
      <c r="H18667" s="1" t="s">
        <v>23916</v>
      </c>
      <c r="I18667" s="1" t="n">
        <v>63061</v>
      </c>
      <c r="J18667" s="1" t="s">
        <v>23916</v>
      </c>
      <c r="K18667" s="1" t="s">
        <v>23342</v>
      </c>
    </row>
    <row r="18668" customFormat="false" ht="15" hidden="false" customHeight="true" outlineLevel="0" collapsed="false">
      <c r="A18668" s="1" t="n">
        <f aca="false">IF(IFERROR((MATCH(G18668,$G$1:$G$17719,0)),0),INDEX($A$1:$A$17719,MATCH(G18668,$G$1:$G$17719,0)),MAX($A$2:$A18667)+1)</f>
        <v>14459</v>
      </c>
      <c r="B18668" s="1" t="e">
        <f aca="false">IF(COUNTIF($G$1:$G$17719,G18668&gt;0),0,INDEX($A$1:$A$17719,MATCH(G18668,$G$1:$G$17719,0)))</f>
        <v>#N/A</v>
      </c>
      <c r="C18668" s="1" t="str">
        <f aca="false">IF(H18668="",F18668,H18668)</f>
        <v>thomas creek solar</v>
      </c>
      <c r="F18668" s="5"/>
      <c r="G18668" s="1" t="n">
        <v>63443</v>
      </c>
      <c r="H18668" s="1" t="s">
        <v>23917</v>
      </c>
      <c r="I18668" s="1" t="n">
        <v>63185</v>
      </c>
      <c r="J18668" s="1" t="s">
        <v>23766</v>
      </c>
      <c r="K18668" s="1" t="s">
        <v>23342</v>
      </c>
    </row>
    <row r="18669" customFormat="false" ht="15" hidden="false" customHeight="true" outlineLevel="0" collapsed="false">
      <c r="A18669" s="1" t="n">
        <f aca="false">IF(IFERROR((MATCH(G18669,$G$1:$G$17719,0)),0),INDEX($A$1:$A$17719,MATCH(G18669,$G$1:$G$17719,0)),MAX($A$2:$A18668)+1)</f>
        <v>14460</v>
      </c>
      <c r="B18669" s="1" t="e">
        <f aca="false">IF(COUNTIF($G$1:$G$17719,G18669&gt;0),0,INDEX($A$1:$A$17719,MATCH(G18669,$G$1:$G$17719,0)))</f>
        <v>#N/A</v>
      </c>
      <c r="C18669" s="1" t="str">
        <f aca="false">IF(H18669="",F18669,H18669)</f>
        <v>st louis solar</v>
      </c>
      <c r="F18669" s="5"/>
      <c r="G18669" s="1" t="n">
        <v>63456</v>
      </c>
      <c r="H18669" s="1" t="s">
        <v>23918</v>
      </c>
      <c r="I18669" s="1" t="n">
        <v>63185</v>
      </c>
      <c r="J18669" s="1" t="s">
        <v>23766</v>
      </c>
      <c r="K18669" s="1" t="s">
        <v>23342</v>
      </c>
    </row>
    <row r="18670" customFormat="false" ht="15" hidden="false" customHeight="true" outlineLevel="0" collapsed="false">
      <c r="A18670" s="1" t="n">
        <f aca="false">IF(IFERROR((MATCH(G18670,$G$1:$G$17719,0)),0),INDEX($A$1:$A$17719,MATCH(G18670,$G$1:$G$17719,0)),MAX($A$2:$A18669)+1)</f>
        <v>14461</v>
      </c>
      <c r="B18670" s="1" t="e">
        <f aca="false">IF(COUNTIF($G$1:$G$17719,G18670&gt;0),0,INDEX($A$1:$A$17719,MATCH(G18670,$G$1:$G$17719,0)))</f>
        <v>#N/A</v>
      </c>
      <c r="C18670" s="1" t="str">
        <f aca="false">IF(H18670="",F18670,H18670)</f>
        <v>selective insurance</v>
      </c>
      <c r="F18670" s="5"/>
      <c r="G18670" s="1" t="n">
        <v>63459</v>
      </c>
      <c r="H18670" s="1" t="s">
        <v>23919</v>
      </c>
      <c r="I18670" s="1" t="n">
        <v>63203</v>
      </c>
      <c r="J18670" s="1" t="s">
        <v>23919</v>
      </c>
      <c r="K18670" s="1" t="s">
        <v>23342</v>
      </c>
    </row>
    <row r="18671" customFormat="false" ht="15" hidden="false" customHeight="true" outlineLevel="0" collapsed="false">
      <c r="A18671" s="1" t="n">
        <f aca="false">IF(IFERROR((MATCH(G18671,$G$1:$G$17719,0)),0),INDEX($A$1:$A$17719,MATCH(G18671,$G$1:$G$17719,0)),MAX($A$2:$A18670)+1)</f>
        <v>14462</v>
      </c>
      <c r="B18671" s="1" t="e">
        <f aca="false">IF(COUNTIF($G$1:$G$17719,G18671&gt;0),0,INDEX($A$1:$A$17719,MATCH(G18671,$G$1:$G$17719,0)))</f>
        <v>#N/A</v>
      </c>
      <c r="C18671" s="1" t="str">
        <f aca="false">IF(H18671="",F18671,H18671)</f>
        <v>pika solar</v>
      </c>
      <c r="F18671" s="5"/>
      <c r="G18671" s="1" t="n">
        <v>63462</v>
      </c>
      <c r="H18671" s="1" t="s">
        <v>23920</v>
      </c>
      <c r="I18671" s="1" t="n">
        <v>63202</v>
      </c>
      <c r="J18671" s="1" t="s">
        <v>23921</v>
      </c>
      <c r="K18671" s="1" t="s">
        <v>23342</v>
      </c>
    </row>
    <row r="18672" customFormat="false" ht="15" hidden="false" customHeight="true" outlineLevel="0" collapsed="false">
      <c r="A18672" s="1" t="n">
        <f aca="false">IF(IFERROR((MATCH(G18672,$G$1:$G$17719,0)),0),INDEX($A$1:$A$17719,MATCH(G18672,$G$1:$G$17719,0)),MAX($A$2:$A18671)+1)</f>
        <v>14463</v>
      </c>
      <c r="B18672" s="1" t="e">
        <f aca="false">IF(COUNTIF($G$1:$G$17719,G18672&gt;0),0,INDEX($A$1:$A$17719,MATCH(G18672,$G$1:$G$17719,0)))</f>
        <v>#N/A</v>
      </c>
      <c r="C18672" s="1" t="str">
        <f aca="false">IF(H18672="",F18672,H18672)</f>
        <v>brush creek solar</v>
      </c>
      <c r="F18672" s="5"/>
      <c r="G18672" s="1" t="n">
        <v>63464</v>
      </c>
      <c r="H18672" s="1" t="s">
        <v>23922</v>
      </c>
      <c r="I18672" s="1" t="n">
        <v>63205</v>
      </c>
      <c r="J18672" s="1" t="s">
        <v>23923</v>
      </c>
      <c r="K18672" s="1" t="s">
        <v>23342</v>
      </c>
    </row>
    <row r="18673" customFormat="false" ht="15" hidden="false" customHeight="true" outlineLevel="0" collapsed="false">
      <c r="A18673" s="1" t="n">
        <f aca="false">IF(IFERROR((MATCH(G18673,$G$1:$G$17719,0)),0),INDEX($A$1:$A$17719,MATCH(G18673,$G$1:$G$17719,0)),MAX($A$2:$A18672)+1)</f>
        <v>14464</v>
      </c>
      <c r="B18673" s="1" t="e">
        <f aca="false">IF(COUNTIF($G$1:$G$17719,G18673&gt;0),0,INDEX($A$1:$A$17719,MATCH(G18673,$G$1:$G$17719,0)))</f>
        <v>#N/A</v>
      </c>
      <c r="C18673" s="1" t="str">
        <f aca="false">IF(H18673="",F18673,H18673)</f>
        <v>minke solar</v>
      </c>
      <c r="F18673" s="5"/>
      <c r="G18673" s="1" t="n">
        <v>63465</v>
      </c>
      <c r="H18673" s="1" t="s">
        <v>23924</v>
      </c>
      <c r="I18673" s="1" t="n">
        <v>63206</v>
      </c>
      <c r="J18673" s="1" t="s">
        <v>23925</v>
      </c>
      <c r="K18673" s="1" t="s">
        <v>23342</v>
      </c>
    </row>
    <row r="18674" customFormat="false" ht="15" hidden="false" customHeight="true" outlineLevel="0" collapsed="false">
      <c r="A18674" s="1" t="n">
        <f aca="false">IF(IFERROR((MATCH(G18674,$G$1:$G$17719,0)),0),INDEX($A$1:$A$17719,MATCH(G18674,$G$1:$G$17719,0)),MAX($A$2:$A18673)+1)</f>
        <v>14465</v>
      </c>
      <c r="B18674" s="1" t="e">
        <f aca="false">IF(COUNTIF($G$1:$G$17719,G18674&gt;0),0,INDEX($A$1:$A$17719,MATCH(G18674,$G$1:$G$17719,0)))</f>
        <v>#N/A</v>
      </c>
      <c r="C18674" s="1" t="str">
        <f aca="false">IF(H18674="",F18674,H18674)</f>
        <v>drift creek solar</v>
      </c>
      <c r="F18674" s="5"/>
      <c r="G18674" s="1" t="n">
        <v>63466</v>
      </c>
      <c r="H18674" s="1" t="s">
        <v>23926</v>
      </c>
      <c r="I18674" s="1" t="n">
        <v>63207</v>
      </c>
      <c r="J18674" s="1" t="s">
        <v>23927</v>
      </c>
      <c r="K18674" s="1" t="s">
        <v>23342</v>
      </c>
    </row>
    <row r="18675" customFormat="false" ht="15" hidden="false" customHeight="true" outlineLevel="0" collapsed="false">
      <c r="A18675" s="1" t="n">
        <f aca="false">IF(IFERROR((MATCH(G18675,$G$1:$G$17719,0)),0),INDEX($A$1:$A$17719,MATCH(G18675,$G$1:$G$17719,0)),MAX($A$2:$A18674)+1)</f>
        <v>14466</v>
      </c>
      <c r="B18675" s="1" t="e">
        <f aca="false">IF(COUNTIF($G$1:$G$17719,G18675&gt;0),0,INDEX($A$1:$A$17719,MATCH(G18675,$G$1:$G$17719,0)))</f>
        <v>#N/A</v>
      </c>
      <c r="C18675" s="1" t="str">
        <f aca="false">IF(H18675="",F18675,H18675)</f>
        <v>bighorn solar</v>
      </c>
      <c r="F18675" s="5"/>
      <c r="G18675" s="1" t="n">
        <v>63467</v>
      </c>
      <c r="H18675" s="1" t="s">
        <v>23928</v>
      </c>
      <c r="I18675" s="1" t="n">
        <v>63208</v>
      </c>
      <c r="J18675" s="1" t="s">
        <v>23929</v>
      </c>
      <c r="K18675" s="1" t="s">
        <v>23342</v>
      </c>
    </row>
    <row r="18676" customFormat="false" ht="15" hidden="false" customHeight="true" outlineLevel="0" collapsed="false">
      <c r="A18676" s="1" t="n">
        <f aca="false">IF(IFERROR((MATCH(G18676,$G$1:$G$17719,0)),0),INDEX($A$1:$A$17719,MATCH(G18676,$G$1:$G$17719,0)),MAX($A$2:$A18675)+1)</f>
        <v>14467</v>
      </c>
      <c r="B18676" s="1" t="e">
        <f aca="false">IF(COUNTIF($G$1:$G$17719,G18676&gt;0),0,INDEX($A$1:$A$17719,MATCH(G18676,$G$1:$G$17719,0)))</f>
        <v>#N/A</v>
      </c>
      <c r="C18676" s="1" t="str">
        <f aca="false">IF(H18676="",F18676,H18676)</f>
        <v>scenic hill solar iv, llc</v>
      </c>
      <c r="F18676" s="5"/>
      <c r="G18676" s="1" t="n">
        <v>63627</v>
      </c>
      <c r="H18676" s="1" t="s">
        <v>23930</v>
      </c>
      <c r="I18676" s="1" t="n">
        <v>60025</v>
      </c>
      <c r="J18676" s="1" t="s">
        <v>21021</v>
      </c>
      <c r="K18676" s="1" t="s">
        <v>23342</v>
      </c>
    </row>
    <row r="18677" customFormat="false" ht="15" hidden="false" customHeight="true" outlineLevel="0" collapsed="false">
      <c r="A18677" s="1" t="n">
        <f aca="false">IF(IFERROR((MATCH(G18677,$G$1:$G$17719,0)),0),INDEX($A$1:$A$17719,MATCH(G18677,$G$1:$G$17719,0)),MAX($A$2:$A18676)+1)</f>
        <v>14468</v>
      </c>
      <c r="B18677" s="1" t="e">
        <f aca="false">IF(COUNTIF($G$1:$G$17719,G18677&gt;0),0,INDEX($A$1:$A$17719,MATCH(G18677,$G$1:$G$17719,0)))</f>
        <v>#N/A</v>
      </c>
      <c r="C18677" s="1" t="str">
        <f aca="false">IF(H18677="",F18677,H18677)</f>
        <v>agt000 stevens creek fuel cell</v>
      </c>
      <c r="F18677" s="5"/>
      <c r="G18677" s="1" t="n">
        <v>63699</v>
      </c>
      <c r="H18677" s="1" t="s">
        <v>23931</v>
      </c>
      <c r="I18677" s="1" t="n">
        <v>62150</v>
      </c>
      <c r="J18677" s="1" t="s">
        <v>23258</v>
      </c>
      <c r="K18677" s="1" t="s">
        <v>23342</v>
      </c>
    </row>
    <row r="18678" customFormat="false" ht="15" hidden="false" customHeight="true" outlineLevel="0" collapsed="false">
      <c r="A18678" s="1" t="n">
        <f aca="false">IF(IFERROR((MATCH(G18678,$G$1:$G$17719,0)),0),INDEX($A$1:$A$17719,MATCH(G18678,$G$1:$G$17719,0)),MAX($A$2:$A18677)+1)</f>
        <v>14469</v>
      </c>
      <c r="B18678" s="1" t="e">
        <f aca="false">IF(COUNTIF($G$1:$G$17719,G18678&gt;0),0,INDEX($A$1:$A$17719,MATCH(G18678,$G$1:$G$17719,0)))</f>
        <v>#N/A</v>
      </c>
      <c r="C18678" s="1" t="str">
        <f aca="false">IF(H18678="",F18678,H18678)</f>
        <v>amazon - moreno valley</v>
      </c>
      <c r="F18678" s="5"/>
      <c r="G18678" s="1" t="n">
        <v>63740</v>
      </c>
      <c r="H18678" s="1" t="s">
        <v>23932</v>
      </c>
      <c r="I18678" s="1" t="n">
        <v>63432</v>
      </c>
      <c r="J18678" s="1" t="s">
        <v>23933</v>
      </c>
      <c r="K18678" s="1" t="s">
        <v>23342</v>
      </c>
    </row>
    <row r="18679" customFormat="false" ht="15" hidden="false" customHeight="true" outlineLevel="0" collapsed="false">
      <c r="A18679" s="1" t="n">
        <f aca="false">IF(IFERROR((MATCH(G18679,$G$1:$G$17719,0)),0),INDEX($A$1:$A$17719,MATCH(G18679,$G$1:$G$17719,0)),MAX($A$2:$A18678)+1)</f>
        <v>14470</v>
      </c>
      <c r="B18679" s="1" t="e">
        <f aca="false">IF(COUNTIF($G$1:$G$17719,G18679&gt;0),0,INDEX($A$1:$A$17719,MATCH(G18679,$G$1:$G$17719,0)))</f>
        <v>#N/A</v>
      </c>
      <c r="C18679" s="1" t="str">
        <f aca="false">IF(H18679="",F18679,H18679)</f>
        <v>kimberly-clark solar</v>
      </c>
      <c r="F18679" s="5"/>
      <c r="G18679" s="1" t="n">
        <v>62960</v>
      </c>
      <c r="H18679" s="1" t="s">
        <v>23934</v>
      </c>
      <c r="I18679" s="1" t="n">
        <v>62817</v>
      </c>
      <c r="J18679" s="1" t="s">
        <v>23935</v>
      </c>
      <c r="K18679" s="1" t="s">
        <v>23342</v>
      </c>
    </row>
    <row r="18680" customFormat="false" ht="15" hidden="false" customHeight="true" outlineLevel="0" collapsed="false">
      <c r="A18680" s="1" t="n">
        <f aca="false">IF(IFERROR((MATCH(G18680,$G$1:$G$17719,0)),0),INDEX($A$1:$A$17719,MATCH(G18680,$G$1:$G$17719,0)),MAX($A$2:$A18679)+1)</f>
        <v>14471</v>
      </c>
      <c r="B18680" s="1" t="e">
        <f aca="false">IF(COUNTIF($G$1:$G$17719,G18680&gt;0),0,INDEX($A$1:$A$17719,MATCH(G18680,$G$1:$G$17719,0)))</f>
        <v>#N/A</v>
      </c>
      <c r="C18680" s="1" t="str">
        <f aca="false">IF(H18680="",F18680,H18680)</f>
        <v>dgs wasco state prison</v>
      </c>
      <c r="F18680" s="5"/>
      <c r="G18680" s="1" t="n">
        <v>63418</v>
      </c>
      <c r="H18680" s="1" t="s">
        <v>23936</v>
      </c>
      <c r="I18680" s="1" t="n">
        <v>62856</v>
      </c>
      <c r="J18680" s="1" t="s">
        <v>23686</v>
      </c>
      <c r="K18680" s="1" t="s">
        <v>23342</v>
      </c>
    </row>
    <row r="18681" customFormat="false" ht="15" hidden="false" customHeight="true" outlineLevel="0" collapsed="false">
      <c r="A18681" s="1" t="n">
        <f aca="false">IF(IFERROR((MATCH(G18681,$G$1:$G$17719,0)),0),INDEX($A$1:$A$17719,MATCH(G18681,$G$1:$G$17719,0)),MAX($A$2:$A18680)+1)</f>
        <v>14472</v>
      </c>
      <c r="B18681" s="1" t="e">
        <f aca="false">IF(COUNTIF($G$1:$G$17719,G18681&gt;0),0,INDEX($A$1:$A$17719,MATCH(G18681,$G$1:$G$17719,0)))</f>
        <v>#N/A</v>
      </c>
      <c r="C18681" s="1" t="str">
        <f aca="false">IF(H18681="",F18681,H18681)</f>
        <v>walnut unified school district walnut hs hybrid</v>
      </c>
      <c r="F18681" s="5"/>
      <c r="G18681" s="1" t="n">
        <v>63510</v>
      </c>
      <c r="H18681" s="1" t="s">
        <v>23937</v>
      </c>
      <c r="I18681" s="1" t="n">
        <v>60947</v>
      </c>
      <c r="J18681" s="1" t="s">
        <v>23656</v>
      </c>
      <c r="K18681" s="1" t="s">
        <v>23342</v>
      </c>
    </row>
    <row r="18682" customFormat="false" ht="15" hidden="false" customHeight="true" outlineLevel="0" collapsed="false">
      <c r="A18682" s="1" t="n">
        <f aca="false">IF(IFERROR((MATCH(G18682,$G$1:$G$17719,0)),0),INDEX($A$1:$A$17719,MATCH(G18682,$G$1:$G$17719,0)),MAX($A$2:$A18681)+1)</f>
        <v>14473</v>
      </c>
      <c r="B18682" s="1" t="e">
        <f aca="false">IF(COUNTIF($G$1:$G$17719,G18682&gt;0),0,INDEX($A$1:$A$17719,MATCH(G18682,$G$1:$G$17719,0)))</f>
        <v>#N/A</v>
      </c>
      <c r="C18682" s="1" t="str">
        <f aca="false">IF(H18682="",F18682,H18682)</f>
        <v>spencer solar</v>
      </c>
      <c r="F18682" s="5"/>
      <c r="G18682" s="1" t="n">
        <v>63676</v>
      </c>
      <c r="H18682" s="1" t="s">
        <v>23938</v>
      </c>
      <c r="I18682" s="1" t="n">
        <v>63395</v>
      </c>
      <c r="J18682" s="1" t="s">
        <v>23939</v>
      </c>
      <c r="K18682" s="1" t="s">
        <v>23342</v>
      </c>
    </row>
    <row r="18683" customFormat="false" ht="15" hidden="false" customHeight="true" outlineLevel="0" collapsed="false">
      <c r="A18683" s="1" t="n">
        <f aca="false">IF(IFERROR((MATCH(G18683,$G$1:$G$17719,0)),0),INDEX($A$1:$A$17719,MATCH(G18683,$G$1:$G$17719,0)),MAX($A$2:$A18682)+1)</f>
        <v>14474</v>
      </c>
      <c r="B18683" s="1" t="e">
        <f aca="false">IF(COUNTIF($G$1:$G$17719,G18683&gt;0),0,INDEX($A$1:$A$17719,MATCH(G18683,$G$1:$G$17719,0)))</f>
        <v>#N/A</v>
      </c>
      <c r="C18683" s="1" t="str">
        <f aca="false">IF(H18683="",F18683,H18683)</f>
        <v>galloway landfill</v>
      </c>
      <c r="F18683" s="5"/>
      <c r="G18683" s="1" t="n">
        <v>63698</v>
      </c>
      <c r="H18683" s="1" t="s">
        <v>23940</v>
      </c>
      <c r="I18683" s="1" t="n">
        <v>56990</v>
      </c>
      <c r="J18683" s="1" t="s">
        <v>20782</v>
      </c>
      <c r="K18683" s="1" t="s">
        <v>23342</v>
      </c>
    </row>
    <row r="18684" customFormat="false" ht="15" hidden="false" customHeight="true" outlineLevel="0" collapsed="false">
      <c r="A18684" s="1" t="n">
        <f aca="false">IF(IFERROR((MATCH(G18684,$G$1:$G$17719,0)),0),INDEX($A$1:$A$17719,MATCH(G18684,$G$1:$G$17719,0)),MAX($A$2:$A18683)+1)</f>
        <v>14475</v>
      </c>
      <c r="B18684" s="1" t="e">
        <f aca="false">IF(COUNTIF($G$1:$G$17719,G18684&gt;0),0,INDEX($A$1:$A$17719,MATCH(G18684,$G$1:$G$17719,0)))</f>
        <v>#N/A</v>
      </c>
      <c r="C18684" s="1" t="str">
        <f aca="false">IF(H18684="",F18684,H18684)</f>
        <v>bluewater cdec 1</v>
      </c>
      <c r="F18684" s="5"/>
      <c r="G18684" s="1" t="n">
        <v>62994</v>
      </c>
      <c r="H18684" s="1" t="s">
        <v>23941</v>
      </c>
      <c r="I18684" s="1" t="n">
        <v>62842</v>
      </c>
      <c r="J18684" s="1" t="s">
        <v>22821</v>
      </c>
      <c r="K18684" s="1" t="s">
        <v>23342</v>
      </c>
    </row>
    <row r="18685" customFormat="false" ht="15" hidden="false" customHeight="true" outlineLevel="0" collapsed="false">
      <c r="A18685" s="1" t="n">
        <f aca="false">IF(IFERROR((MATCH(G18685,$G$1:$G$17719,0)),0),INDEX($A$1:$A$17719,MATCH(G18685,$G$1:$G$17719,0)),MAX($A$2:$A18684)+1)</f>
        <v>14476</v>
      </c>
      <c r="B18685" s="1" t="e">
        <f aca="false">IF(COUNTIF($G$1:$G$17719,G18685&gt;0),0,INDEX($A$1:$A$17719,MATCH(G18685,$G$1:$G$17719,0)))</f>
        <v>#N/A</v>
      </c>
      <c r="C18685" s="1" t="str">
        <f aca="false">IF(H18685="",F18685,H18685)</f>
        <v>alcalde solar array</v>
      </c>
      <c r="F18685" s="5"/>
      <c r="G18685" s="1" t="n">
        <v>63477</v>
      </c>
      <c r="H18685" s="1" t="s">
        <v>23942</v>
      </c>
      <c r="I18685" s="1" t="n">
        <v>63213</v>
      </c>
      <c r="J18685" s="1" t="s">
        <v>23943</v>
      </c>
      <c r="K18685" s="1" t="s">
        <v>23342</v>
      </c>
    </row>
    <row r="18686" customFormat="false" ht="15" hidden="false" customHeight="true" outlineLevel="0" collapsed="false">
      <c r="A18686" s="1" t="n">
        <f aca="false">IF(IFERROR((MATCH(G18686,$G$1:$G$17719,0)),0),INDEX($A$1:$A$17719,MATCH(G18686,$G$1:$G$17719,0)),MAX($A$2:$A18685)+1)</f>
        <v>14477</v>
      </c>
      <c r="B18686" s="1" t="e">
        <f aca="false">IF(COUNTIF($G$1:$G$17719,G18686&gt;0),0,INDEX($A$1:$A$17719,MATCH(G18686,$G$1:$G$17719,0)))</f>
        <v>#N/A</v>
      </c>
      <c r="C18686" s="1" t="str">
        <f aca="false">IF(H18686="",F18686,H18686)</f>
        <v>eqx010 great oaks fuel cell</v>
      </c>
      <c r="F18686" s="5"/>
      <c r="G18686" s="1" t="n">
        <v>63704</v>
      </c>
      <c r="H18686" s="1" t="s">
        <v>23944</v>
      </c>
      <c r="I18686" s="1" t="n">
        <v>62150</v>
      </c>
      <c r="J18686" s="1" t="s">
        <v>23258</v>
      </c>
      <c r="K18686" s="1" t="s">
        <v>23342</v>
      </c>
    </row>
    <row r="18687" customFormat="false" ht="15" hidden="false" customHeight="true" outlineLevel="0" collapsed="false">
      <c r="A18687" s="1" t="n">
        <f aca="false">IF(IFERROR((MATCH(G18687,$G$1:$G$17719,0)),0),INDEX($A$1:$A$17719,MATCH(G18687,$G$1:$G$17719,0)),MAX($A$2:$A18686)+1)</f>
        <v>14478</v>
      </c>
      <c r="B18687" s="1" t="e">
        <f aca="false">IF(COUNTIF($G$1:$G$17719,G18687&gt;0),0,INDEX($A$1:$A$17719,MATCH(G18687,$G$1:$G$17719,0)))</f>
        <v>#N/A</v>
      </c>
      <c r="C18687" s="1" t="str">
        <f aca="false">IF(H18687="",F18687,H18687)</f>
        <v>bio-rad</v>
      </c>
      <c r="F18687" s="5"/>
      <c r="G18687" s="1" t="n">
        <v>63189</v>
      </c>
      <c r="H18687" s="1" t="s">
        <v>23945</v>
      </c>
      <c r="I18687" s="1" t="n">
        <v>62701</v>
      </c>
      <c r="J18687" s="1" t="s">
        <v>23946</v>
      </c>
      <c r="K18687" s="1" t="s">
        <v>23342</v>
      </c>
    </row>
    <row r="18688" customFormat="false" ht="15" hidden="false" customHeight="true" outlineLevel="0" collapsed="false">
      <c r="A18688" s="1" t="n">
        <f aca="false">IF(IFERROR((MATCH(G18688,$G$1:$G$17719,0)),0),INDEX($A$1:$A$17719,MATCH(G18688,$G$1:$G$17719,0)),MAX($A$2:$A18687)+1)</f>
        <v>14479</v>
      </c>
      <c r="B18688" s="1" t="e">
        <f aca="false">IF(COUNTIF($G$1:$G$17719,G18688&gt;0),0,INDEX($A$1:$A$17719,MATCH(G18688,$G$1:$G$17719,0)))</f>
        <v>#N/A</v>
      </c>
      <c r="C18688" s="1" t="str">
        <f aca="false">IF(H18688="",F18688,H18688)</f>
        <v>hopkinton phase 2</v>
      </c>
      <c r="F18688" s="5"/>
      <c r="G18688" s="1" t="n">
        <v>63191</v>
      </c>
      <c r="H18688" s="1" t="s">
        <v>23947</v>
      </c>
      <c r="I18688" s="1" t="n">
        <v>62701</v>
      </c>
      <c r="J18688" s="1" t="s">
        <v>23946</v>
      </c>
      <c r="K18688" s="1" t="s">
        <v>23342</v>
      </c>
    </row>
    <row r="18689" customFormat="false" ht="15" hidden="false" customHeight="true" outlineLevel="0" collapsed="false">
      <c r="A18689" s="1" t="n">
        <f aca="false">IF(IFERROR((MATCH(G18689,$G$1:$G$17719,0)),0),INDEX($A$1:$A$17719,MATCH(G18689,$G$1:$G$17719,0)),MAX($A$2:$A18688)+1)</f>
        <v>14480</v>
      </c>
      <c r="B18689" s="1" t="e">
        <f aca="false">IF(COUNTIF($G$1:$G$17719,G18689&gt;0),0,INDEX($A$1:$A$17719,MATCH(G18689,$G$1:$G$17719,0)))</f>
        <v>#N/A</v>
      </c>
      <c r="C18689" s="1" t="str">
        <f aca="false">IF(H18689="",F18689,H18689)</f>
        <v>becton canaan</v>
      </c>
      <c r="F18689" s="5"/>
      <c r="G18689" s="1" t="n">
        <v>63262</v>
      </c>
      <c r="H18689" s="1" t="s">
        <v>23948</v>
      </c>
      <c r="I18689" s="1" t="n">
        <v>63058</v>
      </c>
      <c r="J18689" s="1" t="s">
        <v>23949</v>
      </c>
      <c r="K18689" s="1" t="s">
        <v>23342</v>
      </c>
    </row>
    <row r="18690" customFormat="false" ht="15" hidden="false" customHeight="true" outlineLevel="0" collapsed="false">
      <c r="A18690" s="1" t="n">
        <f aca="false">IF(IFERROR((MATCH(G18690,$G$1:$G$17719,0)),0),INDEX($A$1:$A$17719,MATCH(G18690,$G$1:$G$17719,0)),MAX($A$2:$A18689)+1)</f>
        <v>14481</v>
      </c>
      <c r="B18690" s="1" t="e">
        <f aca="false">IF(COUNTIF($G$1:$G$17719,G18690&gt;0),0,INDEX($A$1:$A$17719,MATCH(G18690,$G$1:$G$17719,0)))</f>
        <v>#N/A</v>
      </c>
      <c r="C18690" s="1" t="str">
        <f aca="false">IF(H18690="",F18690,H18690)</f>
        <v>cuming county renewables, llc</v>
      </c>
      <c r="F18690" s="5"/>
      <c r="G18690" s="1" t="n">
        <v>63393</v>
      </c>
      <c r="H18690" s="1" t="s">
        <v>23950</v>
      </c>
      <c r="I18690" s="1" t="n">
        <v>63124</v>
      </c>
      <c r="J18690" s="1" t="s">
        <v>23951</v>
      </c>
      <c r="K18690" s="1" t="s">
        <v>23342</v>
      </c>
    </row>
    <row r="18691" customFormat="false" ht="15" hidden="false" customHeight="true" outlineLevel="0" collapsed="false">
      <c r="A18691" s="1" t="n">
        <f aca="false">IF(IFERROR((MATCH(G18691,$G$1:$G$17719,0)),0),INDEX($A$1:$A$17719,MATCH(G18691,$G$1:$G$17719,0)),MAX($A$2:$A18690)+1)</f>
        <v>14482</v>
      </c>
      <c r="B18691" s="1" t="e">
        <f aca="false">IF(COUNTIF($G$1:$G$17719,G18691&gt;0),0,INDEX($A$1:$A$17719,MATCH(G18691,$G$1:$G$17719,0)))</f>
        <v>#N/A</v>
      </c>
      <c r="C18691" s="1" t="str">
        <f aca="false">IF(H18691="",F18691,H18691)</f>
        <v>psrec/siad solar</v>
      </c>
      <c r="F18691" s="5"/>
      <c r="G18691" s="1" t="n">
        <v>63493</v>
      </c>
      <c r="H18691" s="1" t="s">
        <v>23952</v>
      </c>
      <c r="I18691" s="1" t="n">
        <v>57353</v>
      </c>
      <c r="J18691" s="1" t="s">
        <v>23953</v>
      </c>
      <c r="K18691" s="1" t="s">
        <v>23342</v>
      </c>
    </row>
    <row r="18692" customFormat="false" ht="15" hidden="false" customHeight="true" outlineLevel="0" collapsed="false">
      <c r="A18692" s="1" t="n">
        <f aca="false">IF(IFERROR((MATCH(G18692,$G$1:$G$17719,0)),0),INDEX($A$1:$A$17719,MATCH(G18692,$G$1:$G$17719,0)),MAX($A$2:$A18691)+1)</f>
        <v>14483</v>
      </c>
      <c r="B18692" s="1" t="e">
        <f aca="false">IF(COUNTIF($G$1:$G$17719,G18692&gt;0),0,INDEX($A$1:$A$17719,MATCH(G18692,$G$1:$G$17719,0)))</f>
        <v>#N/A</v>
      </c>
      <c r="C18692" s="1" t="str">
        <f aca="false">IF(H18692="",F18692,H18692)</f>
        <v>solar bess hybrid</v>
      </c>
      <c r="F18692" s="5"/>
      <c r="G18692" s="1" t="n">
        <v>63535</v>
      </c>
      <c r="H18692" s="1" t="s">
        <v>23954</v>
      </c>
      <c r="I18692" s="1" t="n">
        <v>63260</v>
      </c>
      <c r="J18692" s="1" t="s">
        <v>23955</v>
      </c>
      <c r="K18692" s="1" t="s">
        <v>23342</v>
      </c>
    </row>
    <row r="18693" customFormat="false" ht="15" hidden="false" customHeight="true" outlineLevel="0" collapsed="false">
      <c r="A18693" s="1" t="n">
        <f aca="false">IF(IFERROR((MATCH(G18693,$G$1:$G$17719,0)),0),INDEX($A$1:$A$17719,MATCH(G18693,$G$1:$G$17719,0)),MAX($A$2:$A18692)+1)</f>
        <v>14484</v>
      </c>
      <c r="B18693" s="1" t="e">
        <f aca="false">IF(COUNTIF($G$1:$G$17719,G18693&gt;0),0,INDEX($A$1:$A$17719,MATCH(G18693,$G$1:$G$17719,0)))</f>
        <v>#N/A</v>
      </c>
      <c r="C18693" s="1" t="str">
        <f aca="false">IF(H18693="",F18693,H18693)</f>
        <v>csu long beach</v>
      </c>
      <c r="F18693" s="5"/>
      <c r="G18693" s="1" t="n">
        <v>63611</v>
      </c>
      <c r="H18693" s="1" t="s">
        <v>23956</v>
      </c>
      <c r="I18693" s="1" t="n">
        <v>61344</v>
      </c>
      <c r="J18693" s="1" t="s">
        <v>23595</v>
      </c>
      <c r="K18693" s="1" t="s">
        <v>23342</v>
      </c>
    </row>
    <row r="18694" customFormat="false" ht="15" hidden="false" customHeight="true" outlineLevel="0" collapsed="false">
      <c r="A18694" s="1" t="n">
        <f aca="false">IF(IFERROR((MATCH(G18694,$G$1:$G$17719,0)),0),INDEX($A$1:$A$17719,MATCH(G18694,$G$1:$G$17719,0)),MAX($A$2:$A18693)+1)</f>
        <v>14485</v>
      </c>
      <c r="B18694" s="1" t="e">
        <f aca="false">IF(COUNTIF($G$1:$G$17719,G18694&gt;0),0,INDEX($A$1:$A$17719,MATCH(G18694,$G$1:$G$17719,0)))</f>
        <v>#N/A</v>
      </c>
      <c r="C18694" s="1" t="str">
        <f aca="false">IF(H18694="",F18694,H18694)</f>
        <v>mt hope solar</v>
      </c>
      <c r="F18694" s="5"/>
      <c r="G18694" s="1" t="n">
        <v>63663</v>
      </c>
      <c r="H18694" s="1" t="s">
        <v>23957</v>
      </c>
      <c r="I18694" s="1" t="n">
        <v>63185</v>
      </c>
      <c r="J18694" s="1" t="s">
        <v>23766</v>
      </c>
      <c r="K18694" s="1" t="s">
        <v>23342</v>
      </c>
    </row>
    <row r="18695" customFormat="false" ht="15" hidden="false" customHeight="true" outlineLevel="0" collapsed="false">
      <c r="A18695" s="1" t="n">
        <f aca="false">IF(IFERROR((MATCH(G18695,$G$1:$G$17719,0)),0),INDEX($A$1:$A$17719,MATCH(G18695,$G$1:$G$17719,0)),MAX($A$2:$A18694)+1)</f>
        <v>14486</v>
      </c>
      <c r="B18695" s="1" t="e">
        <f aca="false">IF(COUNTIF($G$1:$G$17719,G18695&gt;0),0,INDEX($A$1:$A$17719,MATCH(G18695,$G$1:$G$17719,0)))</f>
        <v>#N/A</v>
      </c>
      <c r="C18695" s="1" t="str">
        <f aca="false">IF(H18695="",F18695,H18695)</f>
        <v>williams acres solar</v>
      </c>
      <c r="F18695" s="5"/>
      <c r="G18695" s="1" t="n">
        <v>63664</v>
      </c>
      <c r="H18695" s="1" t="s">
        <v>23958</v>
      </c>
      <c r="I18695" s="1" t="n">
        <v>63185</v>
      </c>
      <c r="J18695" s="1" t="s">
        <v>23766</v>
      </c>
      <c r="K18695" s="1" t="s">
        <v>23342</v>
      </c>
    </row>
    <row r="18696" customFormat="false" ht="15" hidden="false" customHeight="true" outlineLevel="0" collapsed="false">
      <c r="A18696" s="1" t="n">
        <f aca="false">IF(IFERROR((MATCH(G18696,$G$1:$G$17719,0)),0),INDEX($A$1:$A$17719,MATCH(G18696,$G$1:$G$17719,0)),MAX($A$2:$A18695)+1)</f>
        <v>14487</v>
      </c>
      <c r="B18696" s="1" t="e">
        <f aca="false">IF(COUNTIF($G$1:$G$17719,G18696&gt;0),0,INDEX($A$1:$A$17719,MATCH(G18696,$G$1:$G$17719,0)))</f>
        <v>#N/A</v>
      </c>
      <c r="C18696" s="1" t="str">
        <f aca="false">IF(H18696="",F18696,H18696)</f>
        <v>eqx012 harz fuel cell</v>
      </c>
      <c r="F18696" s="5"/>
      <c r="G18696" s="1" t="n">
        <v>63706</v>
      </c>
      <c r="H18696" s="1" t="s">
        <v>23959</v>
      </c>
      <c r="I18696" s="1" t="n">
        <v>62150</v>
      </c>
      <c r="J18696" s="1" t="s">
        <v>23258</v>
      </c>
      <c r="K18696" s="1" t="s">
        <v>23342</v>
      </c>
    </row>
    <row r="18697" customFormat="false" ht="15" hidden="false" customHeight="true" outlineLevel="0" collapsed="false">
      <c r="A18697" s="1" t="n">
        <f aca="false">IF(IFERROR((MATCH(G18697,$G$1:$G$17719,0)),0),INDEX($A$1:$A$17719,MATCH(G18697,$G$1:$G$17719,0)),MAX($A$2:$A18696)+1)</f>
        <v>14488</v>
      </c>
      <c r="B18697" s="1" t="e">
        <f aca="false">IF(COUNTIF($G$1:$G$17719,G18697&gt;0),0,INDEX($A$1:$A$17719,MATCH(G18697,$G$1:$G$17719,0)))</f>
        <v>#N/A</v>
      </c>
      <c r="C18697" s="1" t="str">
        <f aca="false">IF(H18697="",F18697,H18697)</f>
        <v>gen005 antibody fuel cell</v>
      </c>
      <c r="F18697" s="5"/>
      <c r="G18697" s="1" t="n">
        <v>63714</v>
      </c>
      <c r="H18697" s="1" t="s">
        <v>23960</v>
      </c>
      <c r="I18697" s="1" t="n">
        <v>62150</v>
      </c>
      <c r="J18697" s="1" t="s">
        <v>23258</v>
      </c>
      <c r="K18697" s="1" t="s">
        <v>23342</v>
      </c>
    </row>
    <row r="18698" customFormat="false" ht="15" hidden="false" customHeight="true" outlineLevel="0" collapsed="false">
      <c r="A18698" s="1" t="n">
        <f aca="false">IF(IFERROR((MATCH(G18698,$G$1:$G$17719,0)),0),INDEX($A$1:$A$17719,MATCH(G18698,$G$1:$G$17719,0)),MAX($A$2:$A18697)+1)</f>
        <v>14489</v>
      </c>
      <c r="B18698" s="1" t="e">
        <f aca="false">IF(COUNTIF($G$1:$G$17719,G18698&gt;0),0,INDEX($A$1:$A$17719,MATCH(G18698,$G$1:$G$17719,0)))</f>
        <v>#N/A</v>
      </c>
      <c r="C18698" s="1" t="str">
        <f aca="false">IF(H18698="",F18698,H18698)</f>
        <v>dg amp rittman rd</v>
      </c>
      <c r="F18698" s="5"/>
      <c r="G18698" s="1" t="n">
        <v>62941</v>
      </c>
      <c r="H18698" s="1" t="s">
        <v>23961</v>
      </c>
      <c r="I18698" s="1" t="n">
        <v>60370</v>
      </c>
      <c r="J18698" s="1" t="s">
        <v>23283</v>
      </c>
      <c r="K18698" s="1" t="s">
        <v>23342</v>
      </c>
    </row>
    <row r="18699" customFormat="false" ht="15" hidden="false" customHeight="true" outlineLevel="0" collapsed="false">
      <c r="A18699" s="1" t="n">
        <f aca="false">IF(IFERROR((MATCH(G18699,$G$1:$G$17719,0)),0),INDEX($A$1:$A$17719,MATCH(G18699,$G$1:$G$17719,0)),MAX($A$2:$A18698)+1)</f>
        <v>14490</v>
      </c>
      <c r="B18699" s="1" t="e">
        <f aca="false">IF(COUNTIF($G$1:$G$17719,G18699&gt;0),0,INDEX($A$1:$A$17719,MATCH(G18699,$G$1:$G$17719,0)))</f>
        <v>#N/A</v>
      </c>
      <c r="C18699" s="1" t="str">
        <f aca="false">IF(H18699="",F18699,H18699)</f>
        <v>reedley community college solar</v>
      </c>
      <c r="F18699" s="5"/>
      <c r="G18699" s="1" t="n">
        <v>63074</v>
      </c>
      <c r="H18699" s="1" t="s">
        <v>23962</v>
      </c>
      <c r="I18699" s="1" t="n">
        <v>62856</v>
      </c>
      <c r="J18699" s="1" t="s">
        <v>23686</v>
      </c>
      <c r="K18699" s="1" t="s">
        <v>23342</v>
      </c>
    </row>
    <row r="18700" customFormat="false" ht="15" hidden="false" customHeight="true" outlineLevel="0" collapsed="false">
      <c r="A18700" s="1" t="n">
        <f aca="false">IF(IFERROR((MATCH(G18700,$G$1:$G$17719,0)),0),INDEX($A$1:$A$17719,MATCH(G18700,$G$1:$G$17719,0)),MAX($A$2:$A18699)+1)</f>
        <v>14491</v>
      </c>
      <c r="B18700" s="1" t="e">
        <f aca="false">IF(COUNTIF($G$1:$G$17719,G18700&gt;0),0,INDEX($A$1:$A$17719,MATCH(G18700,$G$1:$G$17719,0)))</f>
        <v>#N/A</v>
      </c>
      <c r="C18700" s="1" t="str">
        <f aca="false">IF(H18700="",F18700,H18700)</f>
        <v>oes biogas power</v>
      </c>
      <c r="F18700" s="5"/>
      <c r="G18700" s="1" t="n">
        <v>63622</v>
      </c>
      <c r="H18700" s="1" t="s">
        <v>23963</v>
      </c>
      <c r="I18700" s="1" t="n">
        <v>63331</v>
      </c>
      <c r="J18700" s="1" t="s">
        <v>23964</v>
      </c>
      <c r="K18700" s="1" t="s">
        <v>23342</v>
      </c>
    </row>
    <row r="18701" customFormat="false" ht="15" hidden="false" customHeight="true" outlineLevel="0" collapsed="false">
      <c r="A18701" s="1" t="n">
        <f aca="false">IF(IFERROR((MATCH(G18701,$G$1:$G$17719,0)),0),INDEX($A$1:$A$17719,MATCH(G18701,$G$1:$G$17719,0)),MAX($A$2:$A18700)+1)</f>
        <v>14492</v>
      </c>
      <c r="B18701" s="1" t="e">
        <f aca="false">IF(COUNTIF($G$1:$G$17719,G18701&gt;0),0,INDEX($A$1:$A$17719,MATCH(G18701,$G$1:$G$17719,0)))</f>
        <v>#N/A</v>
      </c>
      <c r="C18701" s="1" t="str">
        <f aca="false">IF(H18701="",F18701,H18701)</f>
        <v>costco lake drive</v>
      </c>
      <c r="F18701" s="5"/>
      <c r="G18701" s="1" t="n">
        <v>63638</v>
      </c>
      <c r="H18701" s="1" t="s">
        <v>23965</v>
      </c>
      <c r="I18701" s="1" t="n">
        <v>58622</v>
      </c>
      <c r="J18701" s="1" t="s">
        <v>23966</v>
      </c>
      <c r="K18701" s="1" t="s">
        <v>23342</v>
      </c>
    </row>
    <row r="18702" customFormat="false" ht="15" hidden="false" customHeight="true" outlineLevel="0" collapsed="false">
      <c r="A18702" s="1" t="n">
        <f aca="false">IF(IFERROR((MATCH(G18702,$G$1:$G$17719,0)),0),INDEX($A$1:$A$17719,MATCH(G18702,$G$1:$G$17719,0)),MAX($A$2:$A18701)+1)</f>
        <v>14493</v>
      </c>
      <c r="B18702" s="1" t="e">
        <f aca="false">IF(COUNTIF($G$1:$G$17719,G18702&gt;0),0,INDEX($A$1:$A$17719,MATCH(G18702,$G$1:$G$17719,0)))</f>
        <v>#N/A</v>
      </c>
      <c r="C18702" s="1" t="str">
        <f aca="false">IF(H18702="",F18702,H18702)</f>
        <v>iiv000 mt bethel fuel cell</v>
      </c>
      <c r="F18702" s="5"/>
      <c r="G18702" s="1" t="n">
        <v>63713</v>
      </c>
      <c r="H18702" s="1" t="s">
        <v>23967</v>
      </c>
      <c r="I18702" s="1" t="n">
        <v>62150</v>
      </c>
      <c r="J18702" s="1" t="s">
        <v>23258</v>
      </c>
      <c r="K18702" s="1" t="s">
        <v>23342</v>
      </c>
    </row>
    <row r="18703" customFormat="false" ht="15" hidden="false" customHeight="true" outlineLevel="0" collapsed="false">
      <c r="A18703" s="1" t="n">
        <f aca="false">IF(IFERROR((MATCH(G18703,$G$1:$G$17719,0)),0),INDEX($A$1:$A$17719,MATCH(G18703,$G$1:$G$17719,0)),MAX($A$2:$A18702)+1)</f>
        <v>14494</v>
      </c>
      <c r="B18703" s="1" t="e">
        <f aca="false">IF(COUNTIF($G$1:$G$17719,G18703&gt;0),0,INDEX($A$1:$A$17719,MATCH(G18703,$G$1:$G$17719,0)))</f>
        <v>#N/A</v>
      </c>
      <c r="C18703" s="1" t="str">
        <f aca="false">IF(H18703="",F18703,H18703)</f>
        <v>milner butte lfge</v>
      </c>
      <c r="F18703" s="5"/>
      <c r="G18703" s="1" t="n">
        <v>63755</v>
      </c>
      <c r="H18703" s="1" t="s">
        <v>23968</v>
      </c>
      <c r="I18703" s="1" t="n">
        <v>63439</v>
      </c>
      <c r="J18703" s="1" t="s">
        <v>23969</v>
      </c>
      <c r="K18703" s="1" t="s">
        <v>23342</v>
      </c>
    </row>
    <row r="18704" customFormat="false" ht="15" hidden="false" customHeight="true" outlineLevel="0" collapsed="false">
      <c r="A18704" s="1" t="n">
        <f aca="false">IF(IFERROR((MATCH(G18704,$G$1:$G$17719,0)),0),INDEX($A$1:$A$17719,MATCH(G18704,$G$1:$G$17719,0)),MAX($A$2:$A18703)+1)</f>
        <v>14495</v>
      </c>
      <c r="B18704" s="1" t="e">
        <f aca="false">IF(COUNTIF($G$1:$G$17719,G18704&gt;0),0,INDEX($A$1:$A$17719,MATCH(G18704,$G$1:$G$17719,0)))</f>
        <v>#N/A</v>
      </c>
      <c r="C18704" s="1" t="str">
        <f aca="false">IF(H18704="",F18704,H18704)</f>
        <v>short hills mall</v>
      </c>
      <c r="F18704" s="5"/>
      <c r="G18704" s="1" t="n">
        <v>63257</v>
      </c>
      <c r="H18704" s="1" t="s">
        <v>23970</v>
      </c>
      <c r="I18704" s="1" t="n">
        <v>63057</v>
      </c>
      <c r="J18704" s="1" t="s">
        <v>23970</v>
      </c>
      <c r="K18704" s="1" t="s">
        <v>23342</v>
      </c>
    </row>
    <row r="18705" customFormat="false" ht="15" hidden="false" customHeight="true" outlineLevel="0" collapsed="false">
      <c r="A18705" s="1" t="n">
        <f aca="false">IF(IFERROR((MATCH(G18705,$G$1:$G$17719,0)),0),INDEX($A$1:$A$17719,MATCH(G18705,$G$1:$G$17719,0)),MAX($A$2:$A18704)+1)</f>
        <v>14496</v>
      </c>
      <c r="B18705" s="1" t="e">
        <f aca="false">IF(COUNTIF($G$1:$G$17719,G18705&gt;0),0,INDEX($A$1:$A$17719,MATCH(G18705,$G$1:$G$17719,0)))</f>
        <v>#N/A</v>
      </c>
      <c r="C18705" s="1" t="str">
        <f aca="false">IF(H18705="",F18705,H18705)</f>
        <v>lakeville solar</v>
      </c>
      <c r="F18705" s="5"/>
      <c r="G18705" s="1" t="n">
        <v>63672</v>
      </c>
      <c r="H18705" s="1" t="s">
        <v>23971</v>
      </c>
      <c r="I18705" s="1" t="n">
        <v>63391</v>
      </c>
      <c r="J18705" s="1" t="s">
        <v>23972</v>
      </c>
      <c r="K18705" s="1" t="s">
        <v>23342</v>
      </c>
    </row>
    <row r="18706" customFormat="false" ht="15" hidden="false" customHeight="true" outlineLevel="0" collapsed="false">
      <c r="A18706" s="1" t="n">
        <f aca="false">IF(IFERROR((MATCH(G18706,$G$1:$G$17719,0)),0),INDEX($A$1:$A$17719,MATCH(G18706,$G$1:$G$17719,0)),MAX($A$2:$A18705)+1)</f>
        <v>14497</v>
      </c>
      <c r="B18706" s="1" t="e">
        <f aca="false">IF(COUNTIF($G$1:$G$17719,G18706&gt;0),0,INDEX($A$1:$A$17719,MATCH(G18706,$G$1:$G$17719,0)))</f>
        <v>#N/A</v>
      </c>
      <c r="C18706" s="1" t="str">
        <f aca="false">IF(H18706="",F18706,H18706)</f>
        <v>central ca fuel cell 1</v>
      </c>
      <c r="F18706" s="5"/>
      <c r="G18706" s="1" t="n">
        <v>63439</v>
      </c>
      <c r="H18706" s="1" t="s">
        <v>23973</v>
      </c>
      <c r="I18706" s="1" t="n">
        <v>61939</v>
      </c>
      <c r="J18706" s="1" t="s">
        <v>23709</v>
      </c>
      <c r="K18706" s="1" t="s">
        <v>23342</v>
      </c>
    </row>
    <row r="18707" customFormat="false" ht="15" hidden="false" customHeight="true" outlineLevel="0" collapsed="false">
      <c r="A18707" s="1" t="n">
        <f aca="false">IF(IFERROR((MATCH(G18707,$G$1:$G$17719,0)),0),INDEX($A$1:$A$17719,MATCH(G18707,$G$1:$G$17719,0)),MAX($A$2:$A18706)+1)</f>
        <v>14498</v>
      </c>
      <c r="B18707" s="1" t="e">
        <f aca="false">IF(COUNTIF($G$1:$G$17719,G18707&gt;0),0,INDEX($A$1:$A$17719,MATCH(G18707,$G$1:$G$17719,0)))</f>
        <v>#N/A</v>
      </c>
      <c r="C18707" s="1" t="str">
        <f aca="false">IF(H18707="",F18707,H18707)</f>
        <v>esa buies creek, llc</v>
      </c>
      <c r="F18707" s="5"/>
      <c r="G18707" s="1" t="n">
        <v>63732</v>
      </c>
      <c r="H18707" s="1" t="s">
        <v>23974</v>
      </c>
      <c r="I18707" s="1" t="n">
        <v>61677</v>
      </c>
      <c r="J18707" s="1" t="s">
        <v>23243</v>
      </c>
      <c r="K18707" s="1" t="s">
        <v>23342</v>
      </c>
    </row>
    <row r="18708" customFormat="false" ht="15" hidden="false" customHeight="true" outlineLevel="0" collapsed="false">
      <c r="A18708" s="1" t="n">
        <f aca="false">IF(IFERROR((MATCH(G18708,$G$1:$G$17719,0)),0),INDEX($A$1:$A$17719,MATCH(G18708,$G$1:$G$17719,0)),MAX($A$2:$A18707)+1)</f>
        <v>14499</v>
      </c>
      <c r="B18708" s="1" t="e">
        <f aca="false">IF(COUNTIF($G$1:$G$17719,G18708&gt;0),0,INDEX($A$1:$A$17719,MATCH(G18708,$G$1:$G$17719,0)))</f>
        <v>#N/A</v>
      </c>
      <c r="C18708" s="1" t="str">
        <f aca="false">IF(H18708="",F18708,H18708)</f>
        <v>boutillier solar, llc csg</v>
      </c>
      <c r="F18708" s="5"/>
      <c r="G18708" s="1" t="n">
        <v>63556</v>
      </c>
      <c r="H18708" s="1" t="s">
        <v>23975</v>
      </c>
      <c r="I18708" s="1" t="n">
        <v>63281</v>
      </c>
      <c r="J18708" s="1" t="s">
        <v>23559</v>
      </c>
      <c r="K18708" s="1" t="s">
        <v>23342</v>
      </c>
    </row>
    <row r="18709" customFormat="false" ht="15" hidden="false" customHeight="true" outlineLevel="0" collapsed="false">
      <c r="A18709" s="1" t="n">
        <f aca="false">IF(IFERROR((MATCH(G18709,$G$1:$G$17719,0)),0),INDEX($A$1:$A$17719,MATCH(G18709,$G$1:$G$17719,0)),MAX($A$2:$A18708)+1)</f>
        <v>14500</v>
      </c>
      <c r="B18709" s="1" t="e">
        <f aca="false">IF(COUNTIF($G$1:$G$17719,G18709&gt;0),0,INDEX($A$1:$A$17719,MATCH(G18709,$G$1:$G$17719,0)))</f>
        <v>#N/A</v>
      </c>
      <c r="C18709" s="1" t="str">
        <f aca="false">IF(H18709="",F18709,H18709)</f>
        <v>dickinson solar</v>
      </c>
      <c r="F18709" s="5"/>
      <c r="G18709" s="1" t="n">
        <v>62946</v>
      </c>
      <c r="H18709" s="1" t="s">
        <v>23976</v>
      </c>
      <c r="I18709" s="1" t="n">
        <v>62795</v>
      </c>
      <c r="J18709" s="1" t="s">
        <v>23977</v>
      </c>
      <c r="K18709" s="1" t="s">
        <v>23342</v>
      </c>
    </row>
    <row r="18710" customFormat="false" ht="15" hidden="false" customHeight="true" outlineLevel="0" collapsed="false">
      <c r="A18710" s="1" t="n">
        <f aca="false">IF(IFERROR((MATCH(G18710,$G$1:$G$17719,0)),0),INDEX($A$1:$A$17719,MATCH(G18710,$G$1:$G$17719,0)),MAX($A$2:$A18709)+1)</f>
        <v>14501</v>
      </c>
      <c r="B18710" s="1" t="e">
        <f aca="false">IF(COUNTIF($G$1:$G$17719,G18710&gt;0),0,INDEX($A$1:$A$17719,MATCH(G18710,$G$1:$G$17719,0)))</f>
        <v>#N/A</v>
      </c>
      <c r="C18710" s="1" t="str">
        <f aca="false">IF(H18710="",F18710,H18710)</f>
        <v>cronin road solar 1, llc csg hybrid</v>
      </c>
      <c r="F18710" s="5"/>
      <c r="G18710" s="1" t="n">
        <v>63011</v>
      </c>
      <c r="H18710" s="1" t="s">
        <v>23978</v>
      </c>
      <c r="I18710" s="1" t="n">
        <v>61012</v>
      </c>
      <c r="J18710" s="1" t="s">
        <v>23026</v>
      </c>
      <c r="K18710" s="1" t="s">
        <v>23342</v>
      </c>
    </row>
    <row r="18711" customFormat="false" ht="15" hidden="false" customHeight="true" outlineLevel="0" collapsed="false">
      <c r="A18711" s="1" t="n">
        <f aca="false">IF(IFERROR((MATCH(G18711,$G$1:$G$17719,0)),0),INDEX($A$1:$A$17719,MATCH(G18711,$G$1:$G$17719,0)),MAX($A$2:$A18710)+1)</f>
        <v>14502</v>
      </c>
      <c r="B18711" s="1" t="e">
        <f aca="false">IF(COUNTIF($G$1:$G$17719,G18711&gt;0),0,INDEX($A$1:$A$17719,MATCH(G18711,$G$1:$G$17719,0)))</f>
        <v>#N/A</v>
      </c>
      <c r="C18711" s="1" t="str">
        <f aca="false">IF(H18711="",F18711,H18711)</f>
        <v>calcity solar 1</v>
      </c>
      <c r="F18711" s="5"/>
      <c r="G18711" s="1" t="n">
        <v>63054</v>
      </c>
      <c r="H18711" s="1" t="s">
        <v>23979</v>
      </c>
      <c r="I18711" s="1" t="n">
        <v>62885</v>
      </c>
      <c r="J18711" s="1" t="s">
        <v>23980</v>
      </c>
      <c r="K18711" s="1" t="s">
        <v>23342</v>
      </c>
    </row>
    <row r="18712" customFormat="false" ht="15" hidden="false" customHeight="true" outlineLevel="0" collapsed="false">
      <c r="A18712" s="1" t="n">
        <f aca="false">IF(IFERROR((MATCH(G18712,$G$1:$G$17719,0)),0),INDEX($A$1:$A$17719,MATCH(G18712,$G$1:$G$17719,0)),MAX($A$2:$A18711)+1)</f>
        <v>14503</v>
      </c>
      <c r="B18712" s="1" t="e">
        <f aca="false">IF(COUNTIF($G$1:$G$17719,G18712&gt;0),0,INDEX($A$1:$A$17719,MATCH(G18712,$G$1:$G$17719,0)))</f>
        <v>#N/A</v>
      </c>
      <c r="C18712" s="1" t="str">
        <f aca="false">IF(H18712="",F18712,H18712)</f>
        <v>eagle creek</v>
      </c>
      <c r="F18712" s="5"/>
      <c r="G18712" s="1" t="n">
        <v>63078</v>
      </c>
      <c r="H18712" s="1" t="s">
        <v>23981</v>
      </c>
      <c r="I18712" s="1" t="n">
        <v>60059</v>
      </c>
      <c r="J18712" s="1" t="s">
        <v>20857</v>
      </c>
      <c r="K18712" s="1" t="s">
        <v>23342</v>
      </c>
    </row>
    <row r="18713" customFormat="false" ht="15" hidden="false" customHeight="true" outlineLevel="0" collapsed="false">
      <c r="A18713" s="1" t="n">
        <f aca="false">IF(IFERROR((MATCH(G18713,$G$1:$G$17719,0)),0),INDEX($A$1:$A$17719,MATCH(G18713,$G$1:$G$17719,0)),MAX($A$2:$A18712)+1)</f>
        <v>14504</v>
      </c>
      <c r="B18713" s="1" t="e">
        <f aca="false">IF(COUNTIF($G$1:$G$17719,G18713&gt;0),0,INDEX($A$1:$A$17719,MATCH(G18713,$G$1:$G$17719,0)))</f>
        <v>#N/A</v>
      </c>
      <c r="C18713" s="1" t="str">
        <f aca="false">IF(H18713="",F18713,H18713)</f>
        <v>athens - coopers corner bess</v>
      </c>
      <c r="F18713" s="5"/>
      <c r="G18713" s="1" t="n">
        <v>63090</v>
      </c>
      <c r="H18713" s="1" t="s">
        <v>23982</v>
      </c>
      <c r="I18713" s="1" t="n">
        <v>62731</v>
      </c>
      <c r="J18713" s="1" t="s">
        <v>23983</v>
      </c>
      <c r="K18713" s="1" t="s">
        <v>23342</v>
      </c>
    </row>
    <row r="18714" customFormat="false" ht="15" hidden="false" customHeight="true" outlineLevel="0" collapsed="false">
      <c r="A18714" s="1" t="n">
        <f aca="false">IF(IFERROR((MATCH(G18714,$G$1:$G$17719,0)),0),INDEX($A$1:$A$17719,MATCH(G18714,$G$1:$G$17719,0)),MAX($A$2:$A18713)+1)</f>
        <v>14505</v>
      </c>
      <c r="B18714" s="1" t="e">
        <f aca="false">IF(COUNTIF($G$1:$G$17719,G18714&gt;0),0,INDEX($A$1:$A$17719,MATCH(G18714,$G$1:$G$17719,0)))</f>
        <v>#N/A</v>
      </c>
      <c r="C18714" s="1" t="str">
        <f aca="false">IF(H18714="",F18714,H18714)</f>
        <v>woodbury solar</v>
      </c>
      <c r="F18714" s="5"/>
      <c r="G18714" s="1" t="n">
        <v>63231</v>
      </c>
      <c r="H18714" s="1" t="s">
        <v>23984</v>
      </c>
      <c r="I18714" s="1" t="n">
        <v>63001</v>
      </c>
      <c r="J18714" s="1" t="s">
        <v>23985</v>
      </c>
      <c r="K18714" s="1" t="s">
        <v>23342</v>
      </c>
    </row>
    <row r="18715" customFormat="false" ht="15" hidden="false" customHeight="true" outlineLevel="0" collapsed="false">
      <c r="A18715" s="1" t="n">
        <f aca="false">IF(IFERROR((MATCH(G18715,$G$1:$G$17719,0)),0),INDEX($A$1:$A$17719,MATCH(G18715,$G$1:$G$17719,0)),MAX($A$2:$A18714)+1)</f>
        <v>14506</v>
      </c>
      <c r="B18715" s="1" t="e">
        <f aca="false">IF(COUNTIF($G$1:$G$17719,G18715&gt;0),0,INDEX($A$1:$A$17719,MATCH(G18715,$G$1:$G$17719,0)))</f>
        <v>#N/A</v>
      </c>
      <c r="C18715" s="1" t="str">
        <f aca="false">IF(H18715="",F18715,H18715)</f>
        <v>cottonwood solar, llc</v>
      </c>
      <c r="F18715" s="5"/>
      <c r="G18715" s="1" t="n">
        <v>63293</v>
      </c>
      <c r="H18715" s="1" t="s">
        <v>23986</v>
      </c>
      <c r="I18715" s="1" t="n">
        <v>62627</v>
      </c>
      <c r="J18715" s="1" t="s">
        <v>23134</v>
      </c>
      <c r="K18715" s="1" t="s">
        <v>23342</v>
      </c>
    </row>
    <row r="18716" customFormat="false" ht="15" hidden="false" customHeight="true" outlineLevel="0" collapsed="false">
      <c r="A18716" s="1" t="n">
        <f aca="false">IF(IFERROR((MATCH(G18716,$G$1:$G$17719,0)),0),INDEX($A$1:$A$17719,MATCH(G18716,$G$1:$G$17719,0)),MAX($A$2:$A18715)+1)</f>
        <v>14507</v>
      </c>
      <c r="B18716" s="1" t="e">
        <f aca="false">IF(COUNTIF($G$1:$G$17719,G18716&gt;0),0,INDEX($A$1:$A$17719,MATCH(G18716,$G$1:$G$17719,0)))</f>
        <v>#N/A</v>
      </c>
      <c r="C18716" s="1" t="str">
        <f aca="false">IF(H18716="",F18716,H18716)</f>
        <v>yorktown battery energy storage facility</v>
      </c>
      <c r="F18716" s="5"/>
      <c r="G18716" s="1" t="n">
        <v>63325</v>
      </c>
      <c r="H18716" s="1" t="s">
        <v>23987</v>
      </c>
      <c r="I18716" s="1" t="n">
        <v>17609</v>
      </c>
      <c r="J18716" s="1" t="s">
        <v>21629</v>
      </c>
      <c r="K18716" s="1" t="s">
        <v>23342</v>
      </c>
    </row>
    <row r="18717" customFormat="false" ht="15" hidden="false" customHeight="true" outlineLevel="0" collapsed="false">
      <c r="A18717" s="1" t="n">
        <f aca="false">IF(IFERROR((MATCH(G18717,$G$1:$G$17719,0)),0),INDEX($A$1:$A$17719,MATCH(G18717,$G$1:$G$17719,0)),MAX($A$2:$A18716)+1)</f>
        <v>14508</v>
      </c>
      <c r="B18717" s="1" t="e">
        <f aca="false">IF(COUNTIF($G$1:$G$17719,G18717&gt;0),0,INDEX($A$1:$A$17719,MATCH(G18717,$G$1:$G$17719,0)))</f>
        <v>#N/A</v>
      </c>
      <c r="C18717" s="1" t="str">
        <f aca="false">IF(H18717="",F18717,H18717)</f>
        <v>dec phase ii at georgetown</v>
      </c>
      <c r="F18717" s="5"/>
      <c r="G18717" s="1" t="n">
        <v>63392</v>
      </c>
      <c r="H18717" s="1" t="s">
        <v>23988</v>
      </c>
      <c r="I18717" s="1" t="n">
        <v>61419</v>
      </c>
      <c r="J18717" s="1" t="s">
        <v>23989</v>
      </c>
      <c r="K18717" s="1" t="s">
        <v>23342</v>
      </c>
    </row>
    <row r="18718" customFormat="false" ht="15" hidden="false" customHeight="true" outlineLevel="0" collapsed="false">
      <c r="A18718" s="1" t="n">
        <f aca="false">IF(IFERROR((MATCH(G18718,$G$1:$G$17719,0)),0),INDEX($A$1:$A$17719,MATCH(G18718,$G$1:$G$17719,0)),MAX($A$2:$A18717)+1)</f>
        <v>14509</v>
      </c>
      <c r="B18718" s="1" t="e">
        <f aca="false">IF(COUNTIF($G$1:$G$17719,G18718&gt;0),0,INDEX($A$1:$A$17719,MATCH(G18718,$G$1:$G$17719,0)))</f>
        <v>#N/A</v>
      </c>
      <c r="C18718" s="1" t="str">
        <f aca="false">IF(H18718="",F18718,H18718)</f>
        <v>vermillion river_mn_gre dea-gm</v>
      </c>
      <c r="F18718" s="5"/>
      <c r="G18718" s="1" t="n">
        <v>63406</v>
      </c>
      <c r="H18718" s="1" t="s">
        <v>23990</v>
      </c>
      <c r="I18718" s="1" t="n">
        <v>60520</v>
      </c>
      <c r="J18718" s="1" t="s">
        <v>23991</v>
      </c>
      <c r="K18718" s="1" t="s">
        <v>23342</v>
      </c>
    </row>
    <row r="18719" customFormat="false" ht="15" hidden="false" customHeight="true" outlineLevel="0" collapsed="false">
      <c r="A18719" s="1" t="n">
        <f aca="false">IF(IFERROR((MATCH(G18719,$G$1:$G$17719,0)),0),INDEX($A$1:$A$17719,MATCH(G18719,$G$1:$G$17719,0)),MAX($A$2:$A18718)+1)</f>
        <v>14510</v>
      </c>
      <c r="B18719" s="1" t="e">
        <f aca="false">IF(COUNTIF($G$1:$G$17719,G18719&gt;0),0,INDEX($A$1:$A$17719,MATCH(G18719,$G$1:$G$17719,0)))</f>
        <v>#N/A</v>
      </c>
      <c r="C18719" s="1" t="str">
        <f aca="false">IF(H18719="",F18719,H18719)</f>
        <v>ny3 battery</v>
      </c>
      <c r="F18719" s="5"/>
      <c r="G18719" s="1" t="n">
        <v>63585</v>
      </c>
      <c r="H18719" s="1" t="s">
        <v>23992</v>
      </c>
      <c r="I18719" s="1" t="n">
        <v>63289</v>
      </c>
      <c r="J18719" s="1" t="s">
        <v>22825</v>
      </c>
      <c r="K18719" s="1" t="s">
        <v>23342</v>
      </c>
    </row>
    <row r="18720" customFormat="false" ht="15" hidden="false" customHeight="true" outlineLevel="0" collapsed="false">
      <c r="A18720" s="1" t="n">
        <f aca="false">IF(IFERROR((MATCH(G18720,$G$1:$G$17719,0)),0),INDEX($A$1:$A$17719,MATCH(G18720,$G$1:$G$17719,0)),MAX($A$2:$A18719)+1)</f>
        <v>14511</v>
      </c>
      <c r="B18720" s="1" t="e">
        <f aca="false">IF(COUNTIF($G$1:$G$17719,G18720&gt;0),0,INDEX($A$1:$A$17719,MATCH(G18720,$G$1:$G$17719,0)))</f>
        <v>#N/A</v>
      </c>
      <c r="C18720" s="1" t="str">
        <f aca="false">IF(H18720="",F18720,H18720)</f>
        <v>crown</v>
      </c>
      <c r="F18720" s="5"/>
      <c r="G18720" s="1" t="n">
        <v>63635</v>
      </c>
      <c r="H18720" s="1" t="s">
        <v>23993</v>
      </c>
      <c r="I18720" s="1" t="n">
        <v>63338</v>
      </c>
      <c r="J18720" s="1" t="s">
        <v>23994</v>
      </c>
      <c r="K18720" s="1" t="s">
        <v>23342</v>
      </c>
    </row>
    <row r="18721" customFormat="false" ht="15" hidden="false" customHeight="true" outlineLevel="0" collapsed="false">
      <c r="A18721" s="1" t="n">
        <f aca="false">IF(IFERROR((MATCH(G18721,$G$1:$G$17719,0)),0),INDEX($A$1:$A$17719,MATCH(G18721,$G$1:$G$17719,0)),MAX($A$2:$A18720)+1)</f>
        <v>14512</v>
      </c>
      <c r="B18721" s="1" t="e">
        <f aca="false">IF(COUNTIF($G$1:$G$17719,G18721&gt;0),0,INDEX($A$1:$A$17719,MATCH(G18721,$G$1:$G$17719,0)))</f>
        <v>#N/A</v>
      </c>
      <c r="C18721" s="1" t="str">
        <f aca="false">IF(H18721="",F18721,H18721)</f>
        <v>oak leaf solar xxxiii llc (lantz)</v>
      </c>
      <c r="F18721" s="5"/>
      <c r="G18721" s="1" t="n">
        <v>63681</v>
      </c>
      <c r="H18721" s="1" t="s">
        <v>23995</v>
      </c>
      <c r="I18721" s="1" t="n">
        <v>63402</v>
      </c>
      <c r="J18721" s="1" t="s">
        <v>23996</v>
      </c>
      <c r="K18721" s="1" t="s">
        <v>23342</v>
      </c>
    </row>
    <row r="18722" customFormat="false" ht="15" hidden="false" customHeight="true" outlineLevel="0" collapsed="false">
      <c r="A18722" s="1" t="n">
        <f aca="false">IF(IFERROR((MATCH(G18722,$G$1:$G$17719,0)),0),INDEX($A$1:$A$17719,MATCH(G18722,$G$1:$G$17719,0)),MAX($A$2:$A18721)+1)</f>
        <v>14513</v>
      </c>
      <c r="B18722" s="1" t="e">
        <f aca="false">IF(COUNTIF($G$1:$G$17719,G18722&gt;0),0,INDEX($A$1:$A$17719,MATCH(G18722,$G$1:$G$17719,0)))</f>
        <v>#N/A</v>
      </c>
      <c r="C18722" s="1" t="str">
        <f aca="false">IF(H18722="",F18722,H18722)</f>
        <v>tlr000 hansen fuel cell</v>
      </c>
      <c r="F18722" s="5"/>
      <c r="G18722" s="1" t="n">
        <v>63717</v>
      </c>
      <c r="H18722" s="1" t="s">
        <v>23997</v>
      </c>
      <c r="I18722" s="1" t="n">
        <v>62150</v>
      </c>
      <c r="J18722" s="1" t="s">
        <v>23258</v>
      </c>
      <c r="K18722" s="1" t="s">
        <v>23342</v>
      </c>
    </row>
    <row r="18723" customFormat="false" ht="15" hidden="false" customHeight="true" outlineLevel="0" collapsed="false">
      <c r="A18723" s="1" t="n">
        <f aca="false">IF(IFERROR((MATCH(G18723,$G$1:$G$17719,0)),0),INDEX($A$1:$A$17719,MATCH(G18723,$G$1:$G$17719,0)),MAX($A$2:$A18722)+1)</f>
        <v>14514</v>
      </c>
      <c r="B18723" s="1" t="e">
        <f aca="false">IF(COUNTIF($G$1:$G$17719,G18723&gt;0),0,INDEX($A$1:$A$17719,MATCH(G18723,$G$1:$G$17719,0)))</f>
        <v>#N/A</v>
      </c>
      <c r="C18723" s="1" t="str">
        <f aca="false">IF(H18723="",F18723,H18723)</f>
        <v>ces marbletown solar</v>
      </c>
      <c r="F18723" s="5"/>
      <c r="G18723" s="1" t="n">
        <v>63729</v>
      </c>
      <c r="H18723" s="1" t="s">
        <v>23998</v>
      </c>
      <c r="I18723" s="1" t="n">
        <v>57365</v>
      </c>
      <c r="J18723" s="1" t="s">
        <v>23275</v>
      </c>
      <c r="K18723" s="1" t="s">
        <v>23342</v>
      </c>
    </row>
    <row r="18724" customFormat="false" ht="15" hidden="false" customHeight="true" outlineLevel="0" collapsed="false">
      <c r="A18724" s="1" t="n">
        <f aca="false">IF(IFERROR((MATCH(G18724,$G$1:$G$17719,0)),0),INDEX($A$1:$A$17719,MATCH(G18724,$G$1:$G$17719,0)),MAX($A$2:$A18723)+1)</f>
        <v>14515</v>
      </c>
      <c r="B18724" s="1" t="e">
        <f aca="false">IF(COUNTIF($G$1:$G$17719,G18724&gt;0),0,INDEX($A$1:$A$17719,MATCH(G18724,$G$1:$G$17719,0)))</f>
        <v>#N/A</v>
      </c>
      <c r="C18724" s="1" t="str">
        <f aca="false">IF(H18724="",F18724,H18724)</f>
        <v>silveira ranch road solar</v>
      </c>
      <c r="F18724" s="5"/>
      <c r="G18724" s="1" t="n">
        <v>63762</v>
      </c>
      <c r="H18724" s="1" t="s">
        <v>23999</v>
      </c>
      <c r="I18724" s="1" t="n">
        <v>63449</v>
      </c>
      <c r="J18724" s="1" t="s">
        <v>23878</v>
      </c>
      <c r="K18724" s="1" t="s">
        <v>23342</v>
      </c>
    </row>
    <row r="18725" customFormat="false" ht="15" hidden="false" customHeight="true" outlineLevel="0" collapsed="false">
      <c r="A18725" s="1" t="n">
        <f aca="false">IF(IFERROR((MATCH(G18725,$G$1:$G$17719,0)),0),INDEX($A$1:$A$17719,MATCH(G18725,$G$1:$G$17719,0)),MAX($A$2:$A18724)+1)</f>
        <v>14516</v>
      </c>
      <c r="B18725" s="1" t="e">
        <f aca="false">IF(COUNTIF($G$1:$G$17719,G18725&gt;0),0,INDEX($A$1:$A$17719,MATCH(G18725,$G$1:$G$17719,0)))</f>
        <v>#N/A</v>
      </c>
      <c r="C18725" s="1" t="str">
        <f aca="false">IF(H18725="",F18725,H18725)</f>
        <v>bluebird solar sc llc</v>
      </c>
      <c r="F18725" s="5"/>
      <c r="G18725" s="1" t="n">
        <v>63833</v>
      </c>
      <c r="H18725" s="1" t="s">
        <v>24000</v>
      </c>
      <c r="I18725" s="1" t="n">
        <v>63507</v>
      </c>
      <c r="J18725" s="1" t="s">
        <v>21954</v>
      </c>
      <c r="K18725" s="1" t="s">
        <v>23342</v>
      </c>
    </row>
    <row r="18726" customFormat="false" ht="15" hidden="false" customHeight="true" outlineLevel="0" collapsed="false">
      <c r="A18726" s="1" t="n">
        <f aca="false">IF(IFERROR((MATCH(G18726,$G$1:$G$17719,0)),0),INDEX($A$1:$A$17719,MATCH(G18726,$G$1:$G$17719,0)),MAX($A$2:$A18725)+1)</f>
        <v>14517</v>
      </c>
      <c r="B18726" s="1" t="e">
        <f aca="false">IF(COUNTIF($G$1:$G$17719,G18726&gt;0),0,INDEX($A$1:$A$17719,MATCH(G18726,$G$1:$G$17719,0)))</f>
        <v>#N/A</v>
      </c>
      <c r="C18726" s="1" t="str">
        <f aca="false">IF(H18726="",F18726,H18726)</f>
        <v>kern valley sp</v>
      </c>
      <c r="F18726" s="5"/>
      <c r="G18726" s="1" t="n">
        <v>63875</v>
      </c>
      <c r="H18726" s="1" t="s">
        <v>24001</v>
      </c>
      <c r="I18726" s="1" t="n">
        <v>58970</v>
      </c>
      <c r="J18726" s="1" t="s">
        <v>20666</v>
      </c>
      <c r="K18726" s="1" t="s">
        <v>23342</v>
      </c>
    </row>
    <row r="18727" customFormat="false" ht="15" hidden="false" customHeight="true" outlineLevel="0" collapsed="false">
      <c r="A18727" s="1" t="n">
        <f aca="false">IF(IFERROR((MATCH(G18727,$G$1:$G$17719,0)),0),INDEX($A$1:$A$17719,MATCH(G18727,$G$1:$G$17719,0)),MAX($A$2:$A18726)+1)</f>
        <v>14518</v>
      </c>
      <c r="B18727" s="1" t="e">
        <f aca="false">IF(COUNTIF($G$1:$G$17719,G18727&gt;0),0,INDEX($A$1:$A$17719,MATCH(G18727,$G$1:$G$17719,0)))</f>
        <v>#N/A</v>
      </c>
      <c r="C18727" s="1" t="str">
        <f aca="false">IF(H18727="",F18727,H18727)</f>
        <v>syncarpha taos</v>
      </c>
      <c r="F18727" s="5"/>
      <c r="G18727" s="1" t="n">
        <v>63123</v>
      </c>
      <c r="H18727" s="1" t="s">
        <v>24002</v>
      </c>
      <c r="I18727" s="1" t="n">
        <v>62905</v>
      </c>
      <c r="J18727" s="1" t="s">
        <v>24003</v>
      </c>
      <c r="K18727" s="1" t="s">
        <v>23342</v>
      </c>
    </row>
    <row r="18728" customFormat="false" ht="15" hidden="false" customHeight="true" outlineLevel="0" collapsed="false">
      <c r="A18728" s="1" t="n">
        <f aca="false">IF(IFERROR((MATCH(G18728,$G$1:$G$17719,0)),0),INDEX($A$1:$A$17719,MATCH(G18728,$G$1:$G$17719,0)),MAX($A$2:$A18727)+1)</f>
        <v>14519</v>
      </c>
      <c r="B18728" s="1" t="e">
        <f aca="false">IF(COUNTIF($G$1:$G$17719,G18728&gt;0),0,INDEX($A$1:$A$17719,MATCH(G18728,$G$1:$G$17719,0)))</f>
        <v>#N/A</v>
      </c>
      <c r="C18728" s="1" t="str">
        <f aca="false">IF(H18728="",F18728,H18728)</f>
        <v>sayreville solar project</v>
      </c>
      <c r="F18728" s="5"/>
      <c r="G18728" s="1" t="n">
        <v>63185</v>
      </c>
      <c r="H18728" s="1" t="s">
        <v>24004</v>
      </c>
      <c r="I18728" s="1" t="n">
        <v>56990</v>
      </c>
      <c r="J18728" s="1" t="s">
        <v>20782</v>
      </c>
      <c r="K18728" s="1" t="s">
        <v>23342</v>
      </c>
    </row>
    <row r="18729" customFormat="false" ht="15" hidden="false" customHeight="true" outlineLevel="0" collapsed="false">
      <c r="A18729" s="1" t="n">
        <f aca="false">IF(IFERROR((MATCH(G18729,$G$1:$G$17719,0)),0),INDEX($A$1:$A$17719,MATCH(G18729,$G$1:$G$17719,0)),MAX($A$2:$A18728)+1)</f>
        <v>14520</v>
      </c>
      <c r="B18729" s="1" t="e">
        <f aca="false">IF(COUNTIF($G$1:$G$17719,G18729&gt;0),0,INDEX($A$1:$A$17719,MATCH(G18729,$G$1:$G$17719,0)))</f>
        <v>#N/A</v>
      </c>
      <c r="C18729" s="1" t="str">
        <f aca="false">IF(H18729="",F18729,H18729)</f>
        <v>sulussolar17</v>
      </c>
      <c r="F18729" s="5"/>
      <c r="G18729" s="1" t="n">
        <v>63908</v>
      </c>
      <c r="H18729" s="1" t="s">
        <v>24005</v>
      </c>
      <c r="I18729" s="1" t="n">
        <v>63573</v>
      </c>
      <c r="J18729" s="1" t="s">
        <v>24005</v>
      </c>
      <c r="K18729" s="1" t="s">
        <v>23342</v>
      </c>
    </row>
    <row r="18730" customFormat="false" ht="15" hidden="false" customHeight="true" outlineLevel="0" collapsed="false">
      <c r="A18730" s="1" t="n">
        <f aca="false">IF(IFERROR((MATCH(G18730,$G$1:$G$17719,0)),0),INDEX($A$1:$A$17719,MATCH(G18730,$G$1:$G$17719,0)),MAX($A$2:$A18729)+1)</f>
        <v>14521</v>
      </c>
      <c r="B18730" s="1" t="e">
        <f aca="false">IF(COUNTIF($G$1:$G$17719,G18730&gt;0),0,INDEX($A$1:$A$17719,MATCH(G18730,$G$1:$G$17719,0)))</f>
        <v>#N/A</v>
      </c>
      <c r="C18730" s="1" t="str">
        <f aca="false">IF(H18730="",F18730,H18730)</f>
        <v>monroeville solar</v>
      </c>
      <c r="F18730" s="5"/>
      <c r="G18730" s="1" t="n">
        <v>63181</v>
      </c>
      <c r="H18730" s="1" t="s">
        <v>24006</v>
      </c>
      <c r="I18730" s="1" t="n">
        <v>62923</v>
      </c>
      <c r="J18730" s="1" t="s">
        <v>24007</v>
      </c>
      <c r="K18730" s="1" t="s">
        <v>23342</v>
      </c>
    </row>
    <row r="18731" customFormat="false" ht="15" hidden="false" customHeight="true" outlineLevel="0" collapsed="false">
      <c r="A18731" s="1" t="n">
        <f aca="false">IF(IFERROR((MATCH(G18731,$G$1:$G$17719,0)),0),INDEX($A$1:$A$17719,MATCH(G18731,$G$1:$G$17719,0)),MAX($A$2:$A18730)+1)</f>
        <v>14522</v>
      </c>
      <c r="B18731" s="1" t="e">
        <f aca="false">IF(COUNTIF($G$1:$G$17719,G18731&gt;0),0,INDEX($A$1:$A$17719,MATCH(G18731,$G$1:$G$17719,0)))</f>
        <v>#N/A</v>
      </c>
      <c r="C18731" s="1" t="str">
        <f aca="false">IF(H18731="",F18731,H18731)</f>
        <v>new river clean energy</v>
      </c>
      <c r="F18731" s="5"/>
      <c r="G18731" s="1" t="n">
        <v>63246</v>
      </c>
      <c r="H18731" s="1" t="s">
        <v>24008</v>
      </c>
      <c r="I18731" s="1" t="n">
        <v>62998</v>
      </c>
      <c r="J18731" s="1" t="s">
        <v>23913</v>
      </c>
      <c r="K18731" s="1" t="s">
        <v>23342</v>
      </c>
    </row>
    <row r="18732" customFormat="false" ht="15" hidden="false" customHeight="true" outlineLevel="0" collapsed="false">
      <c r="A18732" s="1" t="n">
        <f aca="false">IF(IFERROR((MATCH(G18732,$G$1:$G$17719,0)),0),INDEX($A$1:$A$17719,MATCH(G18732,$G$1:$G$17719,0)),MAX($A$2:$A18731)+1)</f>
        <v>14523</v>
      </c>
      <c r="B18732" s="1" t="e">
        <f aca="false">IF(COUNTIF($G$1:$G$17719,G18732&gt;0),0,INDEX($A$1:$A$17719,MATCH(G18732,$G$1:$G$17719,0)))</f>
        <v>#N/A</v>
      </c>
      <c r="C18732" s="1" t="str">
        <f aca="false">IF(H18732="",F18732,H18732)</f>
        <v>allied beverages elizabeth</v>
      </c>
      <c r="F18732" s="5"/>
      <c r="G18732" s="1" t="n">
        <v>63353</v>
      </c>
      <c r="H18732" s="1" t="s">
        <v>24009</v>
      </c>
      <c r="I18732" s="1" t="n">
        <v>62067</v>
      </c>
      <c r="J18732" s="1" t="s">
        <v>23496</v>
      </c>
      <c r="K18732" s="1" t="s">
        <v>23342</v>
      </c>
    </row>
    <row r="18733" customFormat="false" ht="15" hidden="false" customHeight="true" outlineLevel="0" collapsed="false">
      <c r="A18733" s="1" t="n">
        <f aca="false">IF(IFERROR((MATCH(G18733,$G$1:$G$17719,0)),0),INDEX($A$1:$A$17719,MATCH(G18733,$G$1:$G$17719,0)),MAX($A$2:$A18732)+1)</f>
        <v>14524</v>
      </c>
      <c r="B18733" s="1" t="e">
        <f aca="false">IF(COUNTIF($G$1:$G$17719,G18733&gt;0),0,INDEX($A$1:$A$17719,MATCH(G18733,$G$1:$G$17719,0)))</f>
        <v>#N/A</v>
      </c>
      <c r="C18733" s="1" t="str">
        <f aca="false">IF(H18733="",F18733,H18733)</f>
        <v>middletown solar 1, llc hybrid</v>
      </c>
      <c r="F18733" s="5"/>
      <c r="G18733" s="1" t="n">
        <v>63415</v>
      </c>
      <c r="H18733" s="1" t="s">
        <v>24010</v>
      </c>
      <c r="I18733" s="1" t="n">
        <v>61012</v>
      </c>
      <c r="J18733" s="1" t="s">
        <v>23026</v>
      </c>
      <c r="K18733" s="1" t="s">
        <v>23342</v>
      </c>
    </row>
    <row r="18734" customFormat="false" ht="15" hidden="false" customHeight="true" outlineLevel="0" collapsed="false">
      <c r="A18734" s="1" t="n">
        <f aca="false">IF(IFERROR((MATCH(G18734,$G$1:$G$17719,0)),0),INDEX($A$1:$A$17719,MATCH(G18734,$G$1:$G$17719,0)),MAX($A$2:$A18733)+1)</f>
        <v>14525</v>
      </c>
      <c r="B18734" s="1" t="e">
        <f aca="false">IF(COUNTIF($G$1:$G$17719,G18734&gt;0),0,INDEX($A$1:$A$17719,MATCH(G18734,$G$1:$G$17719,0)))</f>
        <v>#N/A</v>
      </c>
      <c r="C18734" s="1" t="str">
        <f aca="false">IF(H18734="",F18734,H18734)</f>
        <v>partridge hill solar hybrid</v>
      </c>
      <c r="F18734" s="5"/>
      <c r="G18734" s="1" t="n">
        <v>63264</v>
      </c>
      <c r="H18734" s="1" t="s">
        <v>24011</v>
      </c>
      <c r="I18734" s="1" t="n">
        <v>61012</v>
      </c>
      <c r="J18734" s="1" t="s">
        <v>23026</v>
      </c>
      <c r="K18734" s="1" t="s">
        <v>23342</v>
      </c>
    </row>
    <row r="18735" customFormat="false" ht="15" hidden="false" customHeight="true" outlineLevel="0" collapsed="false">
      <c r="A18735" s="1" t="n">
        <f aca="false">IF(IFERROR((MATCH(G18735,$G$1:$G$17719,0)),0),INDEX($A$1:$A$17719,MATCH(G18735,$G$1:$G$17719,0)),MAX($A$2:$A18734)+1)</f>
        <v>14526</v>
      </c>
      <c r="B18735" s="1" t="e">
        <f aca="false">IF(COUNTIF($G$1:$G$17719,G18735&gt;0),0,INDEX($A$1:$A$17719,MATCH(G18735,$G$1:$G$17719,0)))</f>
        <v>#N/A</v>
      </c>
      <c r="C18735" s="1" t="str">
        <f aca="false">IF(H18735="",F18735,H18735)</f>
        <v>partridge solar project csg hybrid</v>
      </c>
      <c r="F18735" s="5"/>
      <c r="G18735" s="1" t="n">
        <v>63435</v>
      </c>
      <c r="H18735" s="1" t="s">
        <v>24012</v>
      </c>
      <c r="I18735" s="1" t="n">
        <v>61012</v>
      </c>
      <c r="J18735" s="1" t="s">
        <v>23026</v>
      </c>
      <c r="K18735" s="1" t="s">
        <v>23342</v>
      </c>
    </row>
    <row r="18736" customFormat="false" ht="15" hidden="false" customHeight="true" outlineLevel="0" collapsed="false">
      <c r="A18736" s="1" t="n">
        <f aca="false">IF(IFERROR((MATCH(G18736,$G$1:$G$17719,0)),0),INDEX($A$1:$A$17719,MATCH(G18736,$G$1:$G$17719,0)),MAX($A$2:$A18735)+1)</f>
        <v>14527</v>
      </c>
      <c r="B18736" s="1" t="e">
        <f aca="false">IF(COUNTIF($G$1:$G$17719,G18736&gt;0),0,INDEX($A$1:$A$17719,MATCH(G18736,$G$1:$G$17719,0)))</f>
        <v>#N/A</v>
      </c>
      <c r="C18736" s="1" t="str">
        <f aca="false">IF(H18736="",F18736,H18736)</f>
        <v>hurteau solar project hybrid</v>
      </c>
      <c r="F18736" s="5"/>
      <c r="G18736" s="1" t="n">
        <v>63468</v>
      </c>
      <c r="H18736" s="1" t="s">
        <v>24013</v>
      </c>
      <c r="I18736" s="1" t="n">
        <v>61012</v>
      </c>
      <c r="J18736" s="1" t="s">
        <v>23026</v>
      </c>
      <c r="K18736" s="1" t="s">
        <v>23342</v>
      </c>
    </row>
    <row r="18737" customFormat="false" ht="15" hidden="false" customHeight="true" outlineLevel="0" collapsed="false">
      <c r="A18737" s="1" t="n">
        <f aca="false">IF(IFERROR((MATCH(G18737,$G$1:$G$17719,0)),0),INDEX($A$1:$A$17719,MATCH(G18737,$G$1:$G$17719,0)),MAX($A$2:$A18736)+1)</f>
        <v>14528</v>
      </c>
      <c r="B18737" s="1" t="e">
        <f aca="false">IF(COUNTIF($G$1:$G$17719,G18737&gt;0),0,INDEX($A$1:$A$17719,MATCH(G18737,$G$1:$G$17719,0)))</f>
        <v>#N/A</v>
      </c>
      <c r="C18737" s="1" t="str">
        <f aca="false">IF(H18737="",F18737,H18737)</f>
        <v>cycz solar project csg hybrid</v>
      </c>
      <c r="F18737" s="5"/>
      <c r="G18737" s="1" t="n">
        <v>63472</v>
      </c>
      <c r="H18737" s="1" t="s">
        <v>24014</v>
      </c>
      <c r="I18737" s="1" t="n">
        <v>61012</v>
      </c>
      <c r="J18737" s="1" t="s">
        <v>23026</v>
      </c>
      <c r="K18737" s="1" t="s">
        <v>23342</v>
      </c>
    </row>
    <row r="18738" customFormat="false" ht="15" hidden="false" customHeight="true" outlineLevel="0" collapsed="false">
      <c r="A18738" s="1" t="n">
        <f aca="false">IF(IFERROR((MATCH(G18738,$G$1:$G$17719,0)),0),INDEX($A$1:$A$17719,MATCH(G18738,$G$1:$G$17719,0)),MAX($A$2:$A18737)+1)</f>
        <v>14529</v>
      </c>
      <c r="B18738" s="1" t="e">
        <f aca="false">IF(COUNTIF($G$1:$G$17719,G18738&gt;0),0,INDEX($A$1:$A$17719,MATCH(G18738,$G$1:$G$17719,0)))</f>
        <v>#N/A</v>
      </c>
      <c r="C18738" s="1" t="str">
        <f aca="false">IF(H18738="",F18738,H18738)</f>
        <v>hunker solar river, llc</v>
      </c>
      <c r="F18738" s="5"/>
      <c r="G18738" s="1" t="n">
        <v>63691</v>
      </c>
      <c r="H18738" s="1" t="s">
        <v>24015</v>
      </c>
      <c r="I18738" s="1" t="n">
        <v>63404</v>
      </c>
      <c r="J18738" s="1" t="s">
        <v>24015</v>
      </c>
      <c r="K18738" s="1" t="s">
        <v>23342</v>
      </c>
    </row>
    <row r="18739" customFormat="false" ht="15" hidden="false" customHeight="true" outlineLevel="0" collapsed="false">
      <c r="A18739" s="1" t="n">
        <f aca="false">IF(IFERROR((MATCH(G18739,$G$1:$G$17719,0)),0),INDEX($A$1:$A$17719,MATCH(G18739,$G$1:$G$17719,0)),MAX($A$2:$A18738)+1)</f>
        <v>14530</v>
      </c>
      <c r="B18739" s="1" t="e">
        <f aca="false">IF(COUNTIF($G$1:$G$17719,G18739&gt;0),0,INDEX($A$1:$A$17719,MATCH(G18739,$G$1:$G$17719,0)))</f>
        <v>#N/A</v>
      </c>
      <c r="C18739" s="1" t="str">
        <f aca="false">IF(H18739="",F18739,H18739)</f>
        <v>brass mill center</v>
      </c>
      <c r="F18739" s="5"/>
      <c r="G18739" s="1" t="n">
        <v>63288</v>
      </c>
      <c r="H18739" s="1" t="s">
        <v>24016</v>
      </c>
      <c r="I18739" s="1" t="n">
        <v>63060</v>
      </c>
      <c r="J18739" s="1" t="s">
        <v>24016</v>
      </c>
      <c r="K18739" s="1" t="s">
        <v>23342</v>
      </c>
    </row>
    <row r="18740" customFormat="false" ht="15" hidden="false" customHeight="true" outlineLevel="0" collapsed="false">
      <c r="A18740" s="1" t="n">
        <f aca="false">IF(IFERROR((MATCH(G18740,$G$1:$G$17719,0)),0),INDEX($A$1:$A$17719,MATCH(G18740,$G$1:$G$17719,0)),MAX($A$2:$A18739)+1)</f>
        <v>14531</v>
      </c>
      <c r="B18740" s="1" t="e">
        <f aca="false">IF(COUNTIF($G$1:$G$17719,G18740&gt;0),0,INDEX($A$1:$A$17719,MATCH(G18740,$G$1:$G$17719,0)))</f>
        <v>#N/A</v>
      </c>
      <c r="C18740" s="1" t="str">
        <f aca="false">IF(H18740="",F18740,H18740)</f>
        <v>ism solar cranston</v>
      </c>
      <c r="F18740" s="5"/>
      <c r="G18740" s="1" t="n">
        <v>63718</v>
      </c>
      <c r="H18740" s="1" t="s">
        <v>24017</v>
      </c>
      <c r="I18740" s="1" t="n">
        <v>63417</v>
      </c>
      <c r="J18740" s="1" t="s">
        <v>24018</v>
      </c>
      <c r="K18740" s="1" t="s">
        <v>23342</v>
      </c>
    </row>
    <row r="18741" customFormat="false" ht="15" hidden="false" customHeight="true" outlineLevel="0" collapsed="false">
      <c r="A18741" s="1" t="n">
        <f aca="false">IF(IFERROR((MATCH(G18741,$G$1:$G$17719,0)),0),INDEX($A$1:$A$17719,MATCH(G18741,$G$1:$G$17719,0)),MAX($A$2:$A18740)+1)</f>
        <v>14532</v>
      </c>
      <c r="B18741" s="1" t="e">
        <f aca="false">IF(COUNTIF($G$1:$G$17719,G18741&gt;0),0,INDEX($A$1:$A$17719,MATCH(G18741,$G$1:$G$17719,0)))</f>
        <v>#N/A</v>
      </c>
      <c r="C18741" s="1" t="str">
        <f aca="false">IF(H18741="",F18741,H18741)</f>
        <v>syncarpha halifax hybrid</v>
      </c>
      <c r="F18741" s="5"/>
      <c r="G18741" s="1" t="n">
        <v>62973</v>
      </c>
      <c r="H18741" s="1" t="s">
        <v>24019</v>
      </c>
      <c r="I18741" s="1" t="n">
        <v>62819</v>
      </c>
      <c r="J18741" s="1" t="s">
        <v>24020</v>
      </c>
      <c r="K18741" s="1" t="s">
        <v>23342</v>
      </c>
    </row>
    <row r="18742" customFormat="false" ht="15" hidden="false" customHeight="true" outlineLevel="0" collapsed="false">
      <c r="A18742" s="1" t="n">
        <f aca="false">IF(IFERROR((MATCH(G18742,$G$1:$G$17719,0)),0),INDEX($A$1:$A$17719,MATCH(G18742,$G$1:$G$17719,0)),MAX($A$2:$A18741)+1)</f>
        <v>14533</v>
      </c>
      <c r="B18742" s="1" t="e">
        <f aca="false">IF(COUNTIF($G$1:$G$17719,G18742&gt;0),0,INDEX($A$1:$A$17719,MATCH(G18742,$G$1:$G$17719,0)))</f>
        <v>#N/A</v>
      </c>
      <c r="C18742" s="1" t="str">
        <f aca="false">IF(H18742="",F18742,H18742)</f>
        <v>beals medina solar llc csg</v>
      </c>
      <c r="F18742" s="5"/>
      <c r="G18742" s="1" t="n">
        <v>63130</v>
      </c>
      <c r="H18742" s="1" t="s">
        <v>24021</v>
      </c>
      <c r="I18742" s="1" t="n">
        <v>61012</v>
      </c>
      <c r="J18742" s="1" t="s">
        <v>23026</v>
      </c>
      <c r="K18742" s="1" t="s">
        <v>23342</v>
      </c>
    </row>
    <row r="18743" customFormat="false" ht="15" hidden="false" customHeight="true" outlineLevel="0" collapsed="false">
      <c r="A18743" s="1" t="n">
        <f aca="false">IF(IFERROR((MATCH(G18743,$G$1:$G$17719,0)),0),INDEX($A$1:$A$17719,MATCH(G18743,$G$1:$G$17719,0)),MAX($A$2:$A18742)+1)</f>
        <v>14534</v>
      </c>
      <c r="B18743" s="1" t="e">
        <f aca="false">IF(COUNTIF($G$1:$G$17719,G18743&gt;0),0,INDEX($A$1:$A$17719,MATCH(G18743,$G$1:$G$17719,0)))</f>
        <v>#N/A</v>
      </c>
      <c r="C18743" s="1" t="str">
        <f aca="false">IF(H18743="",F18743,H18743)</f>
        <v>georgia college &amp; state university solar</v>
      </c>
      <c r="F18743" s="5"/>
      <c r="G18743" s="1" t="n">
        <v>63282</v>
      </c>
      <c r="H18743" s="1" t="s">
        <v>24022</v>
      </c>
      <c r="I18743" s="1" t="n">
        <v>7140</v>
      </c>
      <c r="J18743" s="1" t="s">
        <v>20735</v>
      </c>
      <c r="K18743" s="1" t="s">
        <v>23342</v>
      </c>
    </row>
    <row r="18744" customFormat="false" ht="15" hidden="false" customHeight="true" outlineLevel="0" collapsed="false">
      <c r="A18744" s="1" t="n">
        <f aca="false">IF(IFERROR((MATCH(G18744,$G$1:$G$17719,0)),0),INDEX($A$1:$A$17719,MATCH(G18744,$G$1:$G$17719,0)),MAX($A$2:$A18743)+1)</f>
        <v>14535</v>
      </c>
      <c r="B18744" s="1" t="e">
        <f aca="false">IF(COUNTIF($G$1:$G$17719,G18744&gt;0),0,INDEX($A$1:$A$17719,MATCH(G18744,$G$1:$G$17719,0)))</f>
        <v>#N/A</v>
      </c>
      <c r="C18744" s="1" t="str">
        <f aca="false">IF(H18744="",F18744,H18744)</f>
        <v>cadillac battery energy storage facility</v>
      </c>
      <c r="F18744" s="5"/>
      <c r="G18744" s="1" t="n">
        <v>63326</v>
      </c>
      <c r="H18744" s="1" t="s">
        <v>24023</v>
      </c>
      <c r="I18744" s="1" t="n">
        <v>17609</v>
      </c>
      <c r="J18744" s="1" t="s">
        <v>21629</v>
      </c>
      <c r="K18744" s="1" t="s">
        <v>23342</v>
      </c>
    </row>
    <row r="18745" customFormat="false" ht="15" hidden="false" customHeight="true" outlineLevel="0" collapsed="false">
      <c r="A18745" s="1" t="n">
        <f aca="false">IF(IFERROR((MATCH(G18745,$G$1:$G$17719,0)),0),INDEX($A$1:$A$17719,MATCH(G18745,$G$1:$G$17719,0)),MAX($A$2:$A18744)+1)</f>
        <v>14536</v>
      </c>
      <c r="B18745" s="1" t="e">
        <f aca="false">IF(COUNTIF($G$1:$G$17719,G18745&gt;0),0,INDEX($A$1:$A$17719,MATCH(G18745,$G$1:$G$17719,0)))</f>
        <v>#N/A</v>
      </c>
      <c r="C18745" s="1" t="str">
        <f aca="false">IF(H18745="",F18745,H18745)</f>
        <v>castaic lake phase ii</v>
      </c>
      <c r="F18745" s="5"/>
      <c r="G18745" s="1" t="n">
        <v>63385</v>
      </c>
      <c r="H18745" s="1" t="s">
        <v>24024</v>
      </c>
      <c r="I18745" s="1" t="n">
        <v>63142</v>
      </c>
      <c r="J18745" s="1" t="s">
        <v>24025</v>
      </c>
      <c r="K18745" s="1" t="s">
        <v>23342</v>
      </c>
    </row>
    <row r="18746" customFormat="false" ht="15" hidden="false" customHeight="true" outlineLevel="0" collapsed="false">
      <c r="A18746" s="1" t="n">
        <f aca="false">IF(IFERROR((MATCH(G18746,$G$1:$G$17719,0)),0),INDEX($A$1:$A$17719,MATCH(G18746,$G$1:$G$17719,0)),MAX($A$2:$A18745)+1)</f>
        <v>14537</v>
      </c>
      <c r="B18746" s="1" t="e">
        <f aca="false">IF(COUNTIF($G$1:$G$17719,G18746&gt;0),0,INDEX($A$1:$A$17719,MATCH(G18746,$G$1:$G$17719,0)))</f>
        <v>#N/A</v>
      </c>
      <c r="C18746" s="1" t="str">
        <f aca="false">IF(H18746="",F18746,H18746)</f>
        <v>alicea solar project hybrid</v>
      </c>
      <c r="F18746" s="5"/>
      <c r="G18746" s="1" t="n">
        <v>63469</v>
      </c>
      <c r="H18746" s="1" t="s">
        <v>24026</v>
      </c>
      <c r="I18746" s="1" t="n">
        <v>61012</v>
      </c>
      <c r="J18746" s="1" t="s">
        <v>23026</v>
      </c>
      <c r="K18746" s="1" t="s">
        <v>23342</v>
      </c>
    </row>
    <row r="18747" customFormat="false" ht="15" hidden="false" customHeight="true" outlineLevel="0" collapsed="false">
      <c r="A18747" s="1" t="n">
        <f aca="false">IF(IFERROR((MATCH(G18747,$G$1:$G$17719,0)),0),INDEX($A$1:$A$17719,MATCH(G18747,$G$1:$G$17719,0)),MAX($A$2:$A18746)+1)</f>
        <v>14538</v>
      </c>
      <c r="B18747" s="1" t="e">
        <f aca="false">IF(COUNTIF($G$1:$G$17719,G18747&gt;0),0,INDEX($A$1:$A$17719,MATCH(G18747,$G$1:$G$17719,0)))</f>
        <v>#N/A</v>
      </c>
      <c r="C18747" s="1" t="str">
        <f aca="false">IF(H18747="",F18747,H18747)</f>
        <v>dco burlington</v>
      </c>
      <c r="F18747" s="5"/>
      <c r="G18747" s="1" t="n">
        <v>63492</v>
      </c>
      <c r="H18747" s="1" t="s">
        <v>24027</v>
      </c>
      <c r="I18747" s="1" t="n">
        <v>63218</v>
      </c>
      <c r="J18747" s="1" t="s">
        <v>24027</v>
      </c>
      <c r="K18747" s="1" t="s">
        <v>23342</v>
      </c>
    </row>
    <row r="18748" customFormat="false" ht="15" hidden="false" customHeight="true" outlineLevel="0" collapsed="false">
      <c r="A18748" s="1" t="n">
        <f aca="false">IF(IFERROR((MATCH(G18748,$G$1:$G$17719,0)),0),INDEX($A$1:$A$17719,MATCH(G18748,$G$1:$G$17719,0)),MAX($A$2:$A18747)+1)</f>
        <v>14539</v>
      </c>
      <c r="B18748" s="1" t="e">
        <f aca="false">IF(COUNTIF($G$1:$G$17719,G18748&gt;0),0,INDEX($A$1:$A$17719,MATCH(G18748,$G$1:$G$17719,0)))</f>
        <v>#N/A</v>
      </c>
      <c r="C18748" s="1" t="str">
        <f aca="false">IF(H18748="",F18748,H18748)</f>
        <v>illumina way sd</v>
      </c>
      <c r="F18748" s="5"/>
      <c r="G18748" s="1" t="n">
        <v>63603</v>
      </c>
      <c r="H18748" s="1" t="s">
        <v>24028</v>
      </c>
      <c r="I18748" s="1" t="n">
        <v>57128</v>
      </c>
      <c r="J18748" s="1" t="s">
        <v>21624</v>
      </c>
      <c r="K18748" s="1" t="s">
        <v>23342</v>
      </c>
    </row>
    <row r="18749" customFormat="false" ht="15" hidden="false" customHeight="true" outlineLevel="0" collapsed="false">
      <c r="A18749" s="1" t="n">
        <f aca="false">IF(IFERROR((MATCH(G18749,$G$1:$G$17719,0)),0),INDEX($A$1:$A$17719,MATCH(G18749,$G$1:$G$17719,0)),MAX($A$2:$A18748)+1)</f>
        <v>14540</v>
      </c>
      <c r="B18749" s="1" t="e">
        <f aca="false">IF(COUNTIF($G$1:$G$17719,G18749&gt;0),0,INDEX($A$1:$A$17719,MATCH(G18749,$G$1:$G$17719,0)))</f>
        <v>#N/A</v>
      </c>
      <c r="C18749" s="1" t="str">
        <f aca="false">IF(H18749="",F18749,H18749)</f>
        <v>oak street solar</v>
      </c>
      <c r="F18749" s="5"/>
      <c r="G18749" s="1" t="n">
        <v>63690</v>
      </c>
      <c r="H18749" s="1" t="s">
        <v>24029</v>
      </c>
      <c r="I18749" s="1" t="n">
        <v>58871</v>
      </c>
      <c r="J18749" s="1" t="s">
        <v>20743</v>
      </c>
      <c r="K18749" s="1" t="s">
        <v>23342</v>
      </c>
    </row>
    <row r="18750" customFormat="false" ht="15" hidden="false" customHeight="true" outlineLevel="0" collapsed="false">
      <c r="A18750" s="1" t="n">
        <f aca="false">IF(IFERROR((MATCH(G18750,$G$1:$G$17719,0)),0),INDEX($A$1:$A$17719,MATCH(G18750,$G$1:$G$17719,0)),MAX($A$2:$A18749)+1)</f>
        <v>14541</v>
      </c>
      <c r="B18750" s="1" t="e">
        <f aca="false">IF(COUNTIF($G$1:$G$17719,G18750&gt;0),0,INDEX($A$1:$A$17719,MATCH(G18750,$G$1:$G$17719,0)))</f>
        <v>#N/A</v>
      </c>
      <c r="C18750" s="1" t="str">
        <f aca="false">IF(H18750="",F18750,H18750)</f>
        <v>poet biorefining - fostoria</v>
      </c>
      <c r="F18750" s="5"/>
      <c r="G18750" s="1" t="n">
        <v>63920</v>
      </c>
      <c r="H18750" s="1" t="s">
        <v>24030</v>
      </c>
      <c r="I18750" s="1" t="n">
        <v>63588</v>
      </c>
      <c r="J18750" s="1" t="s">
        <v>24031</v>
      </c>
      <c r="K18750" s="1" t="s">
        <v>23342</v>
      </c>
    </row>
    <row r="18751" customFormat="false" ht="15" hidden="false" customHeight="true" outlineLevel="0" collapsed="false">
      <c r="A18751" s="1" t="n">
        <f aca="false">IF(IFERROR((MATCH(G18751,$G$1:$G$17719,0)),0),INDEX($A$1:$A$17719,MATCH(G18751,$G$1:$G$17719,0)),MAX($A$2:$A18750)+1)</f>
        <v>14542</v>
      </c>
      <c r="B18751" s="1" t="e">
        <f aca="false">IF(COUNTIF($G$1:$G$17719,G18751&gt;0),0,INDEX($A$1:$A$17719,MATCH(G18751,$G$1:$G$17719,0)))</f>
        <v>#N/A</v>
      </c>
      <c r="C18751" s="1" t="str">
        <f aca="false">IF(H18751="",F18751,H18751)</f>
        <v>poet biorefining - portland</v>
      </c>
      <c r="F18751" s="5"/>
      <c r="G18751" s="1" t="n">
        <v>63922</v>
      </c>
      <c r="H18751" s="1" t="s">
        <v>24032</v>
      </c>
      <c r="I18751" s="1" t="n">
        <v>63585</v>
      </c>
      <c r="J18751" s="1" t="s">
        <v>24032</v>
      </c>
      <c r="K18751" s="1" t="s">
        <v>23342</v>
      </c>
    </row>
    <row r="18752" customFormat="false" ht="15" hidden="false" customHeight="true" outlineLevel="0" collapsed="false">
      <c r="A18752" s="1" t="n">
        <f aca="false">IF(IFERROR((MATCH(G18752,$G$1:$G$17719,0)),0),INDEX($A$1:$A$17719,MATCH(G18752,$G$1:$G$17719,0)),MAX($A$2:$A18751)+1)</f>
        <v>14543</v>
      </c>
      <c r="B18752" s="1" t="e">
        <f aca="false">IF(COUNTIF($G$1:$G$17719,G18752&gt;0),0,INDEX($A$1:$A$17719,MATCH(G18752,$G$1:$G$17719,0)))</f>
        <v>#N/A</v>
      </c>
      <c r="C18752" s="1" t="str">
        <f aca="false">IF(H18752="",F18752,H18752)</f>
        <v>poet biorefining - leipsic, llc</v>
      </c>
      <c r="F18752" s="5"/>
      <c r="G18752" s="1" t="n">
        <v>63927</v>
      </c>
      <c r="H18752" s="1" t="s">
        <v>24033</v>
      </c>
      <c r="I18752" s="1" t="n">
        <v>63594</v>
      </c>
      <c r="J18752" s="1" t="s">
        <v>24033</v>
      </c>
      <c r="K18752" s="1" t="s">
        <v>23342</v>
      </c>
    </row>
    <row r="18753" customFormat="false" ht="15" hidden="false" customHeight="true" outlineLevel="0" collapsed="false">
      <c r="A18753" s="1" t="n">
        <f aca="false">IF(IFERROR((MATCH(G18753,$G$1:$G$17719,0)),0),INDEX($A$1:$A$17719,MATCH(G18753,$G$1:$G$17719,0)),MAX($A$2:$A18752)+1)</f>
        <v>14544</v>
      </c>
      <c r="B18753" s="1" t="e">
        <f aca="false">IF(COUNTIF($G$1:$G$17719,G18753&gt;0),0,INDEX($A$1:$A$17719,MATCH(G18753,$G$1:$G$17719,0)))</f>
        <v>#N/A</v>
      </c>
      <c r="C18753" s="1" t="str">
        <f aca="false">IF(H18753="",F18753,H18753)</f>
        <v>progress drive generation station</v>
      </c>
      <c r="F18753" s="5"/>
      <c r="G18753" s="1" t="n">
        <v>63457</v>
      </c>
      <c r="H18753" s="1" t="s">
        <v>24034</v>
      </c>
      <c r="I18753" s="1" t="n">
        <v>17043</v>
      </c>
      <c r="J18753" s="1" t="s">
        <v>24035</v>
      </c>
      <c r="K18753" s="1" t="s">
        <v>23342</v>
      </c>
    </row>
    <row r="18754" customFormat="false" ht="15" hidden="false" customHeight="true" outlineLevel="0" collapsed="false">
      <c r="A18754" s="1" t="n">
        <f aca="false">IF(IFERROR((MATCH(G18754,$G$1:$G$17719,0)),0),INDEX($A$1:$A$17719,MATCH(G18754,$G$1:$G$17719,0)),MAX($A$2:$A18753)+1)</f>
        <v>14545</v>
      </c>
      <c r="B18754" s="1" t="e">
        <f aca="false">IF(COUNTIF($G$1:$G$17719,G18754&gt;0),0,INDEX($A$1:$A$17719,MATCH(G18754,$G$1:$G$17719,0)))</f>
        <v>#N/A</v>
      </c>
      <c r="C18754" s="1" t="str">
        <f aca="false">IF(H18754="",F18754,H18754)</f>
        <v>poet biorefining - hudson</v>
      </c>
      <c r="F18754" s="5"/>
      <c r="G18754" s="1" t="n">
        <v>63918</v>
      </c>
      <c r="H18754" s="1" t="s">
        <v>24036</v>
      </c>
      <c r="I18754" s="1" t="n">
        <v>63584</v>
      </c>
      <c r="J18754" s="1" t="s">
        <v>24036</v>
      </c>
      <c r="K18754" s="1" t="s">
        <v>23342</v>
      </c>
    </row>
    <row r="18755" customFormat="false" ht="15" hidden="false" customHeight="true" outlineLevel="0" collapsed="false">
      <c r="A18755" s="1" t="n">
        <f aca="false">IF(IFERROR((MATCH(G18755,$G$1:$G$17719,0)),0),INDEX($A$1:$A$17719,MATCH(G18755,$G$1:$G$17719,0)),MAX($A$2:$A18754)+1)</f>
        <v>14546</v>
      </c>
      <c r="B18755" s="1" t="e">
        <f aca="false">IF(COUNTIF($G$1:$G$17719,G18755&gt;0),0,INDEX($A$1:$A$17719,MATCH(G18755,$G$1:$G$17719,0)))</f>
        <v>#N/A</v>
      </c>
      <c r="C18755" s="1" t="str">
        <f aca="false">IF(H18755="",F18755,H18755)</f>
        <v>poet biorefining- alexandria, llc</v>
      </c>
      <c r="F18755" s="5"/>
      <c r="G18755" s="1" t="n">
        <v>63924</v>
      </c>
      <c r="H18755" s="1" t="s">
        <v>24037</v>
      </c>
      <c r="I18755" s="1" t="n">
        <v>63587</v>
      </c>
      <c r="J18755" s="1" t="s">
        <v>24038</v>
      </c>
      <c r="K18755" s="1" t="s">
        <v>23342</v>
      </c>
    </row>
    <row r="18756" customFormat="false" ht="15" hidden="false" customHeight="true" outlineLevel="0" collapsed="false">
      <c r="A18756" s="1" t="n">
        <f aca="false">IF(IFERROR((MATCH(G18756,$G$1:$G$17719,0)),0),INDEX($A$1:$A$17719,MATCH(G18756,$G$1:$G$17719,0)),MAX($A$2:$A18755)+1)</f>
        <v>14547</v>
      </c>
      <c r="B18756" s="1" t="e">
        <f aca="false">IF(COUNTIF($G$1:$G$17719,G18756&gt;0),0,INDEX($A$1:$A$17719,MATCH(G18756,$G$1:$G$17719,0)))</f>
        <v>#N/A</v>
      </c>
      <c r="C18756" s="1" t="str">
        <f aca="false">IF(H18756="",F18756,H18756)</f>
        <v>campus drive solar</v>
      </c>
      <c r="F18756" s="5"/>
      <c r="G18756" s="1" t="n">
        <v>63334</v>
      </c>
      <c r="H18756" s="1" t="s">
        <v>24039</v>
      </c>
      <c r="I18756" s="1" t="n">
        <v>56990</v>
      </c>
      <c r="J18756" s="1" t="s">
        <v>20782</v>
      </c>
      <c r="K18756" s="1" t="s">
        <v>23342</v>
      </c>
    </row>
    <row r="18757" customFormat="false" ht="15" hidden="false" customHeight="true" outlineLevel="0" collapsed="false">
      <c r="A18757" s="1" t="n">
        <f aca="false">IF(IFERROR((MATCH(G18757,$G$1:$G$17719,0)),0),INDEX($A$1:$A$17719,MATCH(G18757,$G$1:$G$17719,0)),MAX($A$2:$A18756)+1)</f>
        <v>14548</v>
      </c>
      <c r="B18757" s="1" t="e">
        <f aca="false">IF(COUNTIF($G$1:$G$17719,G18757&gt;0),0,INDEX($A$1:$A$17719,MATCH(G18757,$G$1:$G$17719,0)))</f>
        <v>#N/A</v>
      </c>
      <c r="C18757" s="1" t="str">
        <f aca="false">IF(H18757="",F18757,H18757)</f>
        <v>colonial pipeline woodbury west deptford</v>
      </c>
      <c r="F18757" s="5"/>
      <c r="G18757" s="1" t="n">
        <v>63357</v>
      </c>
      <c r="H18757" s="1" t="s">
        <v>24040</v>
      </c>
      <c r="I18757" s="1" t="n">
        <v>62067</v>
      </c>
      <c r="J18757" s="1" t="s">
        <v>23496</v>
      </c>
      <c r="K18757" s="1" t="s">
        <v>23342</v>
      </c>
    </row>
    <row r="18758" customFormat="false" ht="15" hidden="false" customHeight="true" outlineLevel="0" collapsed="false">
      <c r="A18758" s="1" t="n">
        <f aca="false">IF(IFERROR((MATCH(G18758,$G$1:$G$17719,0)),0),INDEX($A$1:$A$17719,MATCH(G18758,$G$1:$G$17719,0)),MAX($A$2:$A18757)+1)</f>
        <v>14549</v>
      </c>
      <c r="B18758" s="1" t="e">
        <f aca="false">IF(COUNTIF($G$1:$G$17719,G18758&gt;0),0,INDEX($A$1:$A$17719,MATCH(G18758,$G$1:$G$17719,0)))</f>
        <v>#N/A</v>
      </c>
      <c r="C18758" s="1" t="str">
        <f aca="false">IF(H18758="",F18758,H18758)</f>
        <v>ac power 2</v>
      </c>
      <c r="F18758" s="5"/>
      <c r="G18758" s="1" t="n">
        <v>63196</v>
      </c>
      <c r="H18758" s="1" t="s">
        <v>24041</v>
      </c>
      <c r="I18758" s="1" t="n">
        <v>62984</v>
      </c>
      <c r="J18758" s="1" t="s">
        <v>24042</v>
      </c>
      <c r="K18758" s="1" t="s">
        <v>23342</v>
      </c>
    </row>
    <row r="18759" customFormat="false" ht="15" hidden="false" customHeight="true" outlineLevel="0" collapsed="false">
      <c r="A18759" s="1" t="n">
        <f aca="false">IF(IFERROR((MATCH(G18759,$G$1:$G$17719,0)),0),INDEX($A$1:$A$17719,MATCH(G18759,$G$1:$G$17719,0)),MAX($A$2:$A18758)+1)</f>
        <v>14550</v>
      </c>
      <c r="B18759" s="1" t="e">
        <f aca="false">IF(COUNTIF($G$1:$G$17719,G18759&gt;0),0,INDEX($A$1:$A$17719,MATCH(G18759,$G$1:$G$17719,0)))</f>
        <v>#N/A</v>
      </c>
      <c r="C18759" s="1" t="str">
        <f aca="false">IF(H18759="",F18759,H18759)</f>
        <v>dg amaze acy1</v>
      </c>
      <c r="F18759" s="5"/>
      <c r="G18759" s="1" t="n">
        <v>63286</v>
      </c>
      <c r="H18759" s="1" t="s">
        <v>24043</v>
      </c>
      <c r="I18759" s="1" t="n">
        <v>63071</v>
      </c>
      <c r="J18759" s="1" t="s">
        <v>24044</v>
      </c>
      <c r="K18759" s="1" t="s">
        <v>23342</v>
      </c>
    </row>
    <row r="18760" customFormat="false" ht="15" hidden="false" customHeight="true" outlineLevel="0" collapsed="false">
      <c r="A18760" s="1" t="n">
        <f aca="false">IF(IFERROR((MATCH(G18760,$G$1:$G$17719,0)),0),INDEX($A$1:$A$17719,MATCH(G18760,$G$1:$G$17719,0)),MAX($A$2:$A18759)+1)</f>
        <v>14551</v>
      </c>
      <c r="B18760" s="1" t="e">
        <f aca="false">IF(COUNTIF($G$1:$G$17719,G18760&gt;0),0,INDEX($A$1:$A$17719,MATCH(G18760,$G$1:$G$17719,0)))</f>
        <v>#N/A</v>
      </c>
      <c r="C18760" s="1" t="str">
        <f aca="false">IF(H18760="",F18760,H18760)</f>
        <v>poet biorefining caro, llc</v>
      </c>
      <c r="F18760" s="5"/>
      <c r="G18760" s="1" t="n">
        <v>63831</v>
      </c>
      <c r="H18760" s="1" t="s">
        <v>24045</v>
      </c>
      <c r="I18760" s="1" t="n">
        <v>63509</v>
      </c>
      <c r="J18760" s="1" t="s">
        <v>24045</v>
      </c>
      <c r="K18760" s="1" t="s">
        <v>23342</v>
      </c>
    </row>
    <row r="18761" customFormat="false" ht="15" hidden="false" customHeight="true" outlineLevel="0" collapsed="false">
      <c r="A18761" s="1" t="n">
        <f aca="false">IF(IFERROR((MATCH(G18761,$G$1:$G$17719,0)),0),INDEX($A$1:$A$17719,MATCH(G18761,$G$1:$G$17719,0)),MAX($A$2:$A18760)+1)</f>
        <v>14552</v>
      </c>
      <c r="B18761" s="1" t="e">
        <f aca="false">IF(COUNTIF($G$1:$G$17719,G18761&gt;0),0,INDEX($A$1:$A$17719,MATCH(G18761,$G$1:$G$17719,0)))</f>
        <v>#N/A</v>
      </c>
      <c r="C18761" s="1" t="str">
        <f aca="false">IF(H18761="",F18761,H18761)</f>
        <v>knaggs brothers farm</v>
      </c>
      <c r="F18761" s="5"/>
      <c r="G18761" s="1" t="n">
        <v>63230</v>
      </c>
      <c r="H18761" s="1" t="s">
        <v>24046</v>
      </c>
      <c r="I18761" s="1" t="n">
        <v>62994</v>
      </c>
      <c r="J18761" s="1" t="s">
        <v>23699</v>
      </c>
      <c r="K18761" s="1" t="s">
        <v>23342</v>
      </c>
    </row>
    <row r="18762" customFormat="false" ht="15" hidden="false" customHeight="true" outlineLevel="0" collapsed="false">
      <c r="A18762" s="1" t="n">
        <f aca="false">IF(IFERROR((MATCH(G18762,$G$1:$G$17719,0)),0),INDEX($A$1:$A$17719,MATCH(G18762,$G$1:$G$17719,0)),MAX($A$2:$A18761)+1)</f>
        <v>14553</v>
      </c>
      <c r="B18762" s="1" t="e">
        <f aca="false">IF(COUNTIF($G$1:$G$17719,G18762&gt;0),0,INDEX($A$1:$A$17719,MATCH(G18762,$G$1:$G$17719,0)))</f>
        <v>#N/A</v>
      </c>
      <c r="C18762" s="1" t="str">
        <f aca="false">IF(H18762="",F18762,H18762)</f>
        <v>lincoln heights ii</v>
      </c>
      <c r="F18762" s="5"/>
      <c r="G18762" s="1" t="n">
        <v>63433</v>
      </c>
      <c r="H18762" s="1" t="s">
        <v>24047</v>
      </c>
      <c r="I18762" s="1" t="n">
        <v>59496</v>
      </c>
      <c r="J18762" s="1" t="s">
        <v>22092</v>
      </c>
      <c r="K18762" s="1" t="s">
        <v>23342</v>
      </c>
    </row>
    <row r="18763" customFormat="false" ht="15" hidden="false" customHeight="true" outlineLevel="0" collapsed="false">
      <c r="A18763" s="1" t="n">
        <f aca="false">IF(IFERROR((MATCH(G18763,$G$1:$G$17719,0)),0),INDEX($A$1:$A$17719,MATCH(G18763,$G$1:$G$17719,0)),MAX($A$2:$A18762)+1)</f>
        <v>14554</v>
      </c>
      <c r="B18763" s="1" t="e">
        <f aca="false">IF(COUNTIF($G$1:$G$17719,G18763&gt;0),0,INDEX($A$1:$A$17719,MATCH(G18763,$G$1:$G$17719,0)))</f>
        <v>#N/A</v>
      </c>
      <c r="C18763" s="1" t="str">
        <f aca="false">IF(H18763="",F18763,H18763)</f>
        <v>poet biorefining - north manchester, llc</v>
      </c>
      <c r="F18763" s="5"/>
      <c r="G18763" s="1" t="n">
        <v>63852</v>
      </c>
      <c r="H18763" s="1" t="s">
        <v>24048</v>
      </c>
      <c r="I18763" s="1" t="n">
        <v>63530</v>
      </c>
      <c r="J18763" s="1" t="s">
        <v>24048</v>
      </c>
      <c r="K18763" s="1" t="s">
        <v>23342</v>
      </c>
    </row>
    <row r="18764" customFormat="false" ht="15" hidden="false" customHeight="true" outlineLevel="0" collapsed="false">
      <c r="A18764" s="1" t="n">
        <f aca="false">IF(IFERROR((MATCH(G18764,$G$1:$G$17719,0)),0),INDEX($A$1:$A$17719,MATCH(G18764,$G$1:$G$17719,0)),MAX($A$2:$A18763)+1)</f>
        <v>14555</v>
      </c>
      <c r="B18764" s="1" t="e">
        <f aca="false">IF(COUNTIF($G$1:$G$17719,G18764&gt;0),0,INDEX($A$1:$A$17719,MATCH(G18764,$G$1:$G$17719,0)))</f>
        <v>#N/A</v>
      </c>
      <c r="C18764" s="1" t="str">
        <f aca="false">IF(H18764="",F18764,H18764)</f>
        <v>vassar brothers medical center</v>
      </c>
      <c r="F18764" s="5"/>
      <c r="G18764" s="1" t="n">
        <v>63550</v>
      </c>
      <c r="H18764" s="1" t="s">
        <v>24049</v>
      </c>
      <c r="I18764" s="1" t="n">
        <v>63274</v>
      </c>
      <c r="J18764" s="1" t="s">
        <v>24049</v>
      </c>
      <c r="K18764" s="1" t="s">
        <v>23342</v>
      </c>
    </row>
    <row r="18765" customFormat="false" ht="15" hidden="false" customHeight="true" outlineLevel="0" collapsed="false">
      <c r="A18765" s="1" t="n">
        <f aca="false">IF(IFERROR((MATCH(G18765,$G$1:$G$17719,0)),0),INDEX($A$1:$A$17719,MATCH(G18765,$G$1:$G$17719,0)),MAX($A$2:$A18764)+1)</f>
        <v>14556</v>
      </c>
      <c r="B18765" s="1" t="e">
        <f aca="false">IF(COUNTIF($G$1:$G$17719,G18765&gt;0),0,INDEX($A$1:$A$17719,MATCH(G18765,$G$1:$G$17719,0)))</f>
        <v>#N/A</v>
      </c>
      <c r="C18765" s="1" t="str">
        <f aca="false">IF(H18765="",F18765,H18765)</f>
        <v>sand point</v>
      </c>
      <c r="F18765" s="5"/>
      <c r="G18765" s="1" t="n">
        <v>1</v>
      </c>
      <c r="H18765" s="1" t="s">
        <v>24050</v>
      </c>
      <c r="I18765" s="1" t="n">
        <v>63560</v>
      </c>
      <c r="J18765" s="1" t="s">
        <v>24051</v>
      </c>
      <c r="K18765" s="1" t="s">
        <v>23342</v>
      </c>
    </row>
    <row r="18766" customFormat="false" ht="15" hidden="false" customHeight="true" outlineLevel="0" collapsed="false">
      <c r="A18766" s="1" t="n">
        <f aca="false">IF(IFERROR((MATCH(G18766,$G$1:$G$17719,0)),0),INDEX($A$1:$A$17719,MATCH(G18766,$G$1:$G$17719,0)),MAX($A$2:$A18765)+1)</f>
        <v>14557</v>
      </c>
      <c r="B18766" s="1" t="e">
        <f aca="false">IF(COUNTIF($G$1:$G$17719,G18766&gt;0),0,INDEX($A$1:$A$17719,MATCH(G18766,$G$1:$G$17719,0)))</f>
        <v>#N/A</v>
      </c>
      <c r="C18766" s="1" t="str">
        <f aca="false">IF(H18766="",F18766,H18766)</f>
        <v>goose pond solar</v>
      </c>
      <c r="F18766" s="5"/>
      <c r="G18766" s="1" t="n">
        <v>62992</v>
      </c>
      <c r="H18766" s="1" t="s">
        <v>24052</v>
      </c>
      <c r="I18766" s="1" t="n">
        <v>62838</v>
      </c>
      <c r="J18766" s="1" t="s">
        <v>24053</v>
      </c>
      <c r="K18766" s="1" t="s">
        <v>23342</v>
      </c>
    </row>
    <row r="18767" customFormat="false" ht="15" hidden="false" customHeight="true" outlineLevel="0" collapsed="false">
      <c r="A18767" s="1" t="n">
        <f aca="false">IF(IFERROR((MATCH(G18767,$G$1:$G$17719,0)),0),INDEX($A$1:$A$17719,MATCH(G18767,$G$1:$G$17719,0)),MAX($A$2:$A18766)+1)</f>
        <v>14558</v>
      </c>
      <c r="B18767" s="1" t="e">
        <f aca="false">IF(COUNTIF($G$1:$G$17719,G18767&gt;0),0,INDEX($A$1:$A$17719,MATCH(G18767,$G$1:$G$17719,0)))</f>
        <v>#N/A</v>
      </c>
      <c r="C18767" s="1" t="str">
        <f aca="false">IF(H18767="",F18767,H18767)</f>
        <v>25 ashdown road solar, llc</v>
      </c>
      <c r="F18767" s="5"/>
      <c r="G18767" s="1" t="n">
        <v>62998</v>
      </c>
      <c r="H18767" s="1" t="s">
        <v>24054</v>
      </c>
      <c r="I18767" s="1" t="n">
        <v>61012</v>
      </c>
      <c r="J18767" s="1" t="s">
        <v>23026</v>
      </c>
      <c r="K18767" s="1" t="s">
        <v>23342</v>
      </c>
    </row>
    <row r="18768" customFormat="false" ht="15" hidden="false" customHeight="true" outlineLevel="0" collapsed="false">
      <c r="A18768" s="1" t="n">
        <f aca="false">IF(IFERROR((MATCH(G18768,$G$1:$G$17719,0)),0),INDEX($A$1:$A$17719,MATCH(G18768,$G$1:$G$17719,0)),MAX($A$2:$A18767)+1)</f>
        <v>14559</v>
      </c>
      <c r="B18768" s="1" t="e">
        <f aca="false">IF(COUNTIF($G$1:$G$17719,G18768&gt;0),0,INDEX($A$1:$A$17719,MATCH(G18768,$G$1:$G$17719,0)))</f>
        <v>#N/A</v>
      </c>
      <c r="C18768" s="1" t="str">
        <f aca="false">IF(H18768="",F18768,H18768)</f>
        <v>johnstown solar 1, llc</v>
      </c>
      <c r="F18768" s="5"/>
      <c r="G18768" s="1" t="n">
        <v>63013</v>
      </c>
      <c r="H18768" s="1" t="s">
        <v>24055</v>
      </c>
      <c r="I18768" s="1" t="n">
        <v>61012</v>
      </c>
      <c r="J18768" s="1" t="s">
        <v>23026</v>
      </c>
      <c r="K18768" s="1" t="s">
        <v>23342</v>
      </c>
    </row>
    <row r="18769" customFormat="false" ht="15" hidden="false" customHeight="true" outlineLevel="0" collapsed="false">
      <c r="A18769" s="1" t="n">
        <f aca="false">IF(IFERROR((MATCH(G18769,$G$1:$G$17719,0)),0),INDEX($A$1:$A$17719,MATCH(G18769,$G$1:$G$17719,0)),MAX($A$2:$A18768)+1)</f>
        <v>14560</v>
      </c>
      <c r="B18769" s="1" t="e">
        <f aca="false">IF(COUNTIF($G$1:$G$17719,G18769&gt;0),0,INDEX($A$1:$A$17719,MATCH(G18769,$G$1:$G$17719,0)))</f>
        <v>#N/A</v>
      </c>
      <c r="C18769" s="1" t="str">
        <f aca="false">IF(H18769="",F18769,H18769)</f>
        <v>pearl csg</v>
      </c>
      <c r="F18769" s="5"/>
      <c r="G18769" s="1" t="n">
        <v>63060</v>
      </c>
      <c r="H18769" s="1" t="s">
        <v>24056</v>
      </c>
      <c r="I18769" s="1" t="n">
        <v>62856</v>
      </c>
      <c r="J18769" s="1" t="s">
        <v>23686</v>
      </c>
      <c r="K18769" s="1" t="s">
        <v>23342</v>
      </c>
    </row>
    <row r="18770" customFormat="false" ht="15" hidden="false" customHeight="true" outlineLevel="0" collapsed="false">
      <c r="A18770" s="1" t="n">
        <f aca="false">IF(IFERROR((MATCH(G18770,$G$1:$G$17719,0)),0),INDEX($A$1:$A$17719,MATCH(G18770,$G$1:$G$17719,0)),MAX($A$2:$A18769)+1)</f>
        <v>14561</v>
      </c>
      <c r="B18770" s="1" t="e">
        <f aca="false">IF(COUNTIF($G$1:$G$17719,G18770&gt;0),0,INDEX($A$1:$A$17719,MATCH(G18770,$G$1:$G$17719,0)))</f>
        <v>#N/A</v>
      </c>
      <c r="C18770" s="1" t="str">
        <f aca="false">IF(H18770="",F18770,H18770)</f>
        <v>riley road llc</v>
      </c>
      <c r="F18770" s="5"/>
      <c r="G18770" s="1" t="n">
        <v>63369</v>
      </c>
      <c r="H18770" s="1" t="s">
        <v>24057</v>
      </c>
      <c r="I18770" s="1" t="n">
        <v>62719</v>
      </c>
      <c r="J18770" s="1" t="s">
        <v>23226</v>
      </c>
      <c r="K18770" s="1" t="s">
        <v>23342</v>
      </c>
    </row>
    <row r="18771" customFormat="false" ht="15" hidden="false" customHeight="true" outlineLevel="0" collapsed="false">
      <c r="A18771" s="1" t="n">
        <f aca="false">IF(IFERROR((MATCH(G18771,$G$1:$G$17719,0)),0),INDEX($A$1:$A$17719,MATCH(G18771,$G$1:$G$17719,0)),MAX($A$2:$A18770)+1)</f>
        <v>14562</v>
      </c>
      <c r="B18771" s="1" t="e">
        <f aca="false">IF(COUNTIF($G$1:$G$17719,G18771&gt;0),0,INDEX($A$1:$A$17719,MATCH(G18771,$G$1:$G$17719,0)))</f>
        <v>#N/A</v>
      </c>
      <c r="C18771" s="1" t="str">
        <f aca="false">IF(H18771="",F18771,H18771)</f>
        <v>catlin solar 1 llc</v>
      </c>
      <c r="F18771" s="5"/>
      <c r="G18771" s="1" t="n">
        <v>63372</v>
      </c>
      <c r="H18771" s="1" t="s">
        <v>24058</v>
      </c>
      <c r="I18771" s="1" t="n">
        <v>62719</v>
      </c>
      <c r="J18771" s="1" t="s">
        <v>23226</v>
      </c>
      <c r="K18771" s="1" t="s">
        <v>23342</v>
      </c>
    </row>
    <row r="18772" customFormat="false" ht="15" hidden="false" customHeight="true" outlineLevel="0" collapsed="false">
      <c r="A18772" s="1" t="n">
        <f aca="false">IF(IFERROR((MATCH(G18772,$G$1:$G$17719,0)),0),INDEX($A$1:$A$17719,MATCH(G18772,$G$1:$G$17719,0)),MAX($A$2:$A18771)+1)</f>
        <v>14563</v>
      </c>
      <c r="B18772" s="1" t="e">
        <f aca="false">IF(COUNTIF($G$1:$G$17719,G18772&gt;0),0,INDEX($A$1:$A$17719,MATCH(G18772,$G$1:$G$17719,0)))</f>
        <v>#N/A</v>
      </c>
      <c r="C18772" s="1" t="str">
        <f aca="false">IF(H18772="",F18772,H18772)</f>
        <v>ios ii-lax9</v>
      </c>
      <c r="F18772" s="5"/>
      <c r="G18772" s="1" t="n">
        <v>63414</v>
      </c>
      <c r="H18772" s="1" t="s">
        <v>24059</v>
      </c>
      <c r="I18772" s="1" t="n">
        <v>61620</v>
      </c>
      <c r="J18772" s="1" t="s">
        <v>24060</v>
      </c>
      <c r="K18772" s="1" t="s">
        <v>23342</v>
      </c>
    </row>
    <row r="18773" customFormat="false" ht="15" hidden="false" customHeight="true" outlineLevel="0" collapsed="false">
      <c r="A18773" s="1" t="n">
        <f aca="false">IF(IFERROR((MATCH(G18773,$G$1:$G$17719,0)),0),INDEX($A$1:$A$17719,MATCH(G18773,$G$1:$G$17719,0)),MAX($A$2:$A18772)+1)</f>
        <v>14564</v>
      </c>
      <c r="B18773" s="1" t="e">
        <f aca="false">IF(COUNTIF($G$1:$G$17719,G18773&gt;0),0,INDEX($A$1:$A$17719,MATCH(G18773,$G$1:$G$17719,0)))</f>
        <v>#N/A</v>
      </c>
      <c r="C18773" s="1" t="str">
        <f aca="false">IF(H18773="",F18773,H18773)</f>
        <v>solar carver 1 hybrid</v>
      </c>
      <c r="F18773" s="5"/>
      <c r="G18773" s="1" t="n">
        <v>63541</v>
      </c>
      <c r="H18773" s="1" t="s">
        <v>24061</v>
      </c>
      <c r="I18773" s="1" t="n">
        <v>63257</v>
      </c>
      <c r="J18773" s="1" t="s">
        <v>24062</v>
      </c>
      <c r="K18773" s="1" t="s">
        <v>23342</v>
      </c>
    </row>
    <row r="18774" customFormat="false" ht="15" hidden="false" customHeight="true" outlineLevel="0" collapsed="false">
      <c r="A18774" s="1" t="n">
        <f aca="false">IF(IFERROR((MATCH(G18774,$G$1:$G$17719,0)),0),INDEX($A$1:$A$17719,MATCH(G18774,$G$1:$G$17719,0)),MAX($A$2:$A18773)+1)</f>
        <v>14565</v>
      </c>
      <c r="B18774" s="1" t="e">
        <f aca="false">IF(COUNTIF($G$1:$G$17719,G18774&gt;0),0,INDEX($A$1:$A$17719,MATCH(G18774,$G$1:$G$17719,0)))</f>
        <v>#N/A</v>
      </c>
      <c r="C18774" s="1" t="str">
        <f aca="false">IF(H18774="",F18774,H18774)</f>
        <v>north kern state prison phase ii</v>
      </c>
      <c r="F18774" s="5"/>
      <c r="G18774" s="1" t="n">
        <v>63651</v>
      </c>
      <c r="H18774" s="1" t="s">
        <v>24063</v>
      </c>
      <c r="I18774" s="1" t="n">
        <v>63344</v>
      </c>
      <c r="J18774" s="1" t="s">
        <v>24064</v>
      </c>
      <c r="K18774" s="1" t="s">
        <v>23342</v>
      </c>
    </row>
    <row r="18775" customFormat="false" ht="15" hidden="false" customHeight="true" outlineLevel="0" collapsed="false">
      <c r="A18775" s="1" t="n">
        <f aca="false">IF(IFERROR((MATCH(G18775,$G$1:$G$17719,0)),0),INDEX($A$1:$A$17719,MATCH(G18775,$G$1:$G$17719,0)),MAX($A$2:$A18774)+1)</f>
        <v>14566</v>
      </c>
      <c r="B18775" s="1" t="e">
        <f aca="false">IF(COUNTIF($G$1:$G$17719,G18775&gt;0),0,INDEX($A$1:$A$17719,MATCH(G18775,$G$1:$G$17719,0)))</f>
        <v>#N/A</v>
      </c>
      <c r="C18775" s="1" t="str">
        <f aca="false">IF(H18775="",F18775,H18775)</f>
        <v>butler solar, llc</v>
      </c>
      <c r="F18775" s="5"/>
      <c r="G18775" s="1" t="n">
        <v>63694</v>
      </c>
      <c r="H18775" s="1" t="s">
        <v>24065</v>
      </c>
      <c r="I18775" s="1" t="n">
        <v>63407</v>
      </c>
      <c r="J18775" s="1" t="s">
        <v>24065</v>
      </c>
      <c r="K18775" s="1" t="s">
        <v>23342</v>
      </c>
    </row>
    <row r="18776" customFormat="false" ht="15" hidden="false" customHeight="true" outlineLevel="0" collapsed="false">
      <c r="A18776" s="1" t="n">
        <f aca="false">IF(IFERROR((MATCH(G18776,$G$1:$G$17719,0)),0),INDEX($A$1:$A$17719,MATCH(G18776,$G$1:$G$17719,0)),MAX($A$2:$A18775)+1)</f>
        <v>14567</v>
      </c>
      <c r="B18776" s="1" t="e">
        <f aca="false">IF(COUNTIF($G$1:$G$17719,G18776&gt;0),0,INDEX($A$1:$A$17719,MATCH(G18776,$G$1:$G$17719,0)))</f>
        <v>#N/A</v>
      </c>
      <c r="C18776" s="1" t="str">
        <f aca="false">IF(H18776="",F18776,H18776)</f>
        <v>eqx015 great oaks fuel cell</v>
      </c>
      <c r="F18776" s="5"/>
      <c r="G18776" s="1" t="n">
        <v>63708</v>
      </c>
      <c r="H18776" s="1" t="s">
        <v>24066</v>
      </c>
      <c r="I18776" s="1" t="n">
        <v>62150</v>
      </c>
      <c r="J18776" s="1" t="s">
        <v>23258</v>
      </c>
      <c r="K18776" s="1" t="s">
        <v>23342</v>
      </c>
    </row>
    <row r="18777" customFormat="false" ht="15" hidden="false" customHeight="true" outlineLevel="0" collapsed="false">
      <c r="A18777" s="1" t="n">
        <f aca="false">IF(IFERROR((MATCH(G18777,$G$1:$G$17719,0)),0),INDEX($A$1:$A$17719,MATCH(G18777,$G$1:$G$17719,0)),MAX($A$2:$A18776)+1)</f>
        <v>14568</v>
      </c>
      <c r="B18777" s="1" t="e">
        <f aca="false">IF(COUNTIF($G$1:$G$17719,G18777&gt;0),0,INDEX($A$1:$A$17719,MATCH(G18777,$G$1:$G$17719,0)))</f>
        <v>#N/A</v>
      </c>
      <c r="C18777" s="1" t="str">
        <f aca="false">IF(H18777="",F18777,H18777)</f>
        <v>autumn hills generating facility</v>
      </c>
      <c r="F18777" s="5"/>
      <c r="G18777" s="1" t="n">
        <v>63709</v>
      </c>
      <c r="H18777" s="1" t="s">
        <v>24067</v>
      </c>
      <c r="I18777" s="1" t="n">
        <v>13559</v>
      </c>
      <c r="J18777" s="1" t="s">
        <v>24068</v>
      </c>
      <c r="K18777" s="1" t="s">
        <v>23342</v>
      </c>
    </row>
    <row r="18778" customFormat="false" ht="15" hidden="false" customHeight="true" outlineLevel="0" collapsed="false">
      <c r="A18778" s="1" t="n">
        <f aca="false">IF(IFERROR((MATCH(G18778,$G$1:$G$17719,0)),0),INDEX($A$1:$A$17719,MATCH(G18778,$G$1:$G$17719,0)),MAX($A$2:$A18777)+1)</f>
        <v>14569</v>
      </c>
      <c r="B18778" s="1" t="e">
        <f aca="false">IF(COUNTIF($G$1:$G$17719,G18778&gt;0),0,INDEX($A$1:$A$17719,MATCH(G18778,$G$1:$G$17719,0)))</f>
        <v>#N/A</v>
      </c>
      <c r="C18778" s="1" t="str">
        <f aca="false">IF(H18778="",F18778,H18778)</f>
        <v>poet biorefining-hanlontown, llc</v>
      </c>
      <c r="F18778" s="5"/>
      <c r="G18778" s="1" t="n">
        <v>63832</v>
      </c>
      <c r="H18778" s="1" t="s">
        <v>24069</v>
      </c>
      <c r="I18778" s="1" t="n">
        <v>63508</v>
      </c>
      <c r="J18778" s="1" t="s">
        <v>24069</v>
      </c>
      <c r="K18778" s="1" t="s">
        <v>23342</v>
      </c>
    </row>
    <row r="18779" customFormat="false" ht="15" hidden="false" customHeight="true" outlineLevel="0" collapsed="false">
      <c r="A18779" s="1" t="n">
        <f aca="false">IF(IFERROR((MATCH(G18779,$G$1:$G$17719,0)),0),INDEX($A$1:$A$17719,MATCH(G18779,$G$1:$G$17719,0)),MAX($A$2:$A18778)+1)</f>
        <v>14570</v>
      </c>
      <c r="B18779" s="1" t="e">
        <f aca="false">IF(COUNTIF($G$1:$G$17719,G18779&gt;0),0,INDEX($A$1:$A$17719,MATCH(G18779,$G$1:$G$17719,0)))</f>
        <v>#N/A</v>
      </c>
      <c r="C18779" s="1" t="str">
        <f aca="false">IF(H18779="",F18779,H18779)</f>
        <v>railroad solar farm, llc</v>
      </c>
      <c r="F18779" s="5"/>
      <c r="G18779" s="1" t="n">
        <v>63381</v>
      </c>
      <c r="H18779" s="1" t="s">
        <v>24070</v>
      </c>
      <c r="I18779" s="1" t="n">
        <v>62627</v>
      </c>
      <c r="J18779" s="1" t="s">
        <v>23134</v>
      </c>
      <c r="K18779" s="1" t="s">
        <v>23342</v>
      </c>
    </row>
    <row r="18780" customFormat="false" ht="15" hidden="false" customHeight="true" outlineLevel="0" collapsed="false">
      <c r="A18780" s="1" t="n">
        <f aca="false">IF(IFERROR((MATCH(G18780,$G$1:$G$17719,0)),0),INDEX($A$1:$A$17719,MATCH(G18780,$G$1:$G$17719,0)),MAX($A$2:$A18779)+1)</f>
        <v>14571</v>
      </c>
      <c r="B18780" s="1" t="e">
        <f aca="false">IF(COUNTIF($G$1:$G$17719,G18780&gt;0),0,INDEX($A$1:$A$17719,MATCH(G18780,$G$1:$G$17719,0)))</f>
        <v>#N/A</v>
      </c>
      <c r="C18780" s="1" t="str">
        <f aca="false">IF(H18780="",F18780,H18780)</f>
        <v>fort carson battery energy storage system</v>
      </c>
      <c r="F18780" s="5"/>
      <c r="G18780" s="1" t="n">
        <v>63022</v>
      </c>
      <c r="H18780" s="1" t="s">
        <v>24071</v>
      </c>
      <c r="I18780" s="1" t="n">
        <v>62876</v>
      </c>
      <c r="J18780" s="1" t="s">
        <v>24072</v>
      </c>
      <c r="K18780" s="1" t="s">
        <v>23342</v>
      </c>
    </row>
    <row r="18781" customFormat="false" ht="15" hidden="false" customHeight="true" outlineLevel="0" collapsed="false">
      <c r="A18781" s="1" t="n">
        <f aca="false">IF(IFERROR((MATCH(G18781,$G$1:$G$17719,0)),0),INDEX($A$1:$A$17719,MATCH(G18781,$G$1:$G$17719,0)),MAX($A$2:$A18780)+1)</f>
        <v>14572</v>
      </c>
      <c r="B18781" s="1" t="e">
        <f aca="false">IF(COUNTIF($G$1:$G$17719,G18781&gt;0),0,INDEX($A$1:$A$17719,MATCH(G18781,$G$1:$G$17719,0)))</f>
        <v>#N/A</v>
      </c>
      <c r="C18781" s="1" t="str">
        <f aca="false">IF(H18781="",F18781,H18781)</f>
        <v>nasa wallops flight facility solar</v>
      </c>
      <c r="F18781" s="5"/>
      <c r="G18781" s="1" t="n">
        <v>62948</v>
      </c>
      <c r="H18781" s="1" t="s">
        <v>24073</v>
      </c>
      <c r="I18781" s="1" t="n">
        <v>60146</v>
      </c>
      <c r="J18781" s="1" t="s">
        <v>21069</v>
      </c>
      <c r="K18781" s="1" t="s">
        <v>23342</v>
      </c>
    </row>
    <row r="18782" customFormat="false" ht="15" hidden="false" customHeight="true" outlineLevel="0" collapsed="false">
      <c r="A18782" s="1" t="n">
        <f aca="false">IF(IFERROR((MATCH(G18782,$G$1:$G$17719,0)),0),INDEX($A$1:$A$17719,MATCH(G18782,$G$1:$G$17719,0)),MAX($A$2:$A18781)+1)</f>
        <v>14573</v>
      </c>
      <c r="B18782" s="1" t="e">
        <f aca="false">IF(COUNTIF($G$1:$G$17719,G18782&gt;0),0,INDEX($A$1:$A$17719,MATCH(G18782,$G$1:$G$17719,0)))</f>
        <v>#N/A</v>
      </c>
      <c r="C18782" s="1" t="str">
        <f aca="false">IF(H18782="",F18782,H18782)</f>
        <v>west a&amp;b solar project hybrid</v>
      </c>
      <c r="F18782" s="5"/>
      <c r="G18782" s="1" t="n">
        <v>63473</v>
      </c>
      <c r="H18782" s="1" t="s">
        <v>24074</v>
      </c>
      <c r="I18782" s="1" t="n">
        <v>61012</v>
      </c>
      <c r="J18782" s="1" t="s">
        <v>23026</v>
      </c>
      <c r="K18782" s="1" t="s">
        <v>23342</v>
      </c>
    </row>
    <row r="18783" customFormat="false" ht="15" hidden="false" customHeight="true" outlineLevel="0" collapsed="false">
      <c r="A18783" s="1" t="n">
        <f aca="false">IF(IFERROR((MATCH(G18783,$G$1:$G$17719,0)),0),INDEX($A$1:$A$17719,MATCH(G18783,$G$1:$G$17719,0)),MAX($A$2:$A18782)+1)</f>
        <v>14574</v>
      </c>
      <c r="B18783" s="1" t="e">
        <f aca="false">IF(COUNTIF($G$1:$G$17719,G18783&gt;0),0,INDEX($A$1:$A$17719,MATCH(G18783,$G$1:$G$17719,0)))</f>
        <v>#N/A</v>
      </c>
      <c r="C18783" s="1" t="str">
        <f aca="false">IF(H18783="",F18783,H18783)</f>
        <v>pinesburg solar llc</v>
      </c>
      <c r="F18783" s="5"/>
      <c r="G18783" s="1" t="n">
        <v>63903</v>
      </c>
      <c r="H18783" s="1" t="s">
        <v>24075</v>
      </c>
      <c r="I18783" s="1" t="n">
        <v>62915</v>
      </c>
      <c r="J18783" s="1" t="s">
        <v>23398</v>
      </c>
      <c r="K18783" s="1" t="s">
        <v>23342</v>
      </c>
    </row>
    <row r="18784" customFormat="false" ht="15" hidden="false" customHeight="true" outlineLevel="0" collapsed="false">
      <c r="A18784" s="1" t="n">
        <f aca="false">IF(IFERROR((MATCH(G18784,$G$1:$G$17719,0)),0),INDEX($A$1:$A$17719,MATCH(G18784,$G$1:$G$17719,0)),MAX($A$2:$A18783)+1)</f>
        <v>14575</v>
      </c>
      <c r="B18784" s="1" t="e">
        <f aca="false">IF(COUNTIF($G$1:$G$17719,G18784&gt;0),0,INDEX($A$1:$A$17719,MATCH(G18784,$G$1:$G$17719,0)))</f>
        <v>#N/A</v>
      </c>
      <c r="C18784" s="1" t="str">
        <f aca="false">IF(H18784="",F18784,H18784)</f>
        <v>harlem hospital center</v>
      </c>
      <c r="F18784" s="5"/>
      <c r="G18784" s="1" t="n">
        <v>63671</v>
      </c>
      <c r="H18784" s="1" t="s">
        <v>24076</v>
      </c>
      <c r="I18784" s="1" t="n">
        <v>63382</v>
      </c>
      <c r="J18784" s="1" t="s">
        <v>24076</v>
      </c>
      <c r="K18784" s="1" t="s">
        <v>23342</v>
      </c>
    </row>
    <row r="18785" customFormat="false" ht="15" hidden="false" customHeight="true" outlineLevel="0" collapsed="false">
      <c r="A18785" s="1" t="n">
        <f aca="false">IF(IFERROR((MATCH(G18785,$G$1:$G$17719,0)),0),INDEX($A$1:$A$17719,MATCH(G18785,$G$1:$G$17719,0)),MAX($A$2:$A18784)+1)</f>
        <v>14576</v>
      </c>
      <c r="B18785" s="1" t="e">
        <f aca="false">IF(COUNTIF($G$1:$G$17719,G18785&gt;0),0,INDEX($A$1:$A$17719,MATCH(G18785,$G$1:$G$17719,0)))</f>
        <v>#N/A</v>
      </c>
      <c r="C18785" s="1" t="str">
        <f aca="false">IF(H18785="",F18785,H18785)</f>
        <v>grants cdec 2</v>
      </c>
      <c r="F18785" s="5"/>
      <c r="G18785" s="1" t="n">
        <v>62995</v>
      </c>
      <c r="H18785" s="1" t="s">
        <v>24077</v>
      </c>
      <c r="I18785" s="1" t="n">
        <v>62842</v>
      </c>
      <c r="J18785" s="1" t="s">
        <v>22821</v>
      </c>
      <c r="K18785" s="1" t="s">
        <v>23342</v>
      </c>
    </row>
    <row r="18786" customFormat="false" ht="15" hidden="false" customHeight="true" outlineLevel="0" collapsed="false">
      <c r="A18786" s="1" t="n">
        <f aca="false">IF(IFERROR((MATCH(G18786,$G$1:$G$17719,0)),0),INDEX($A$1:$A$17719,MATCH(G18786,$G$1:$G$17719,0)),MAX($A$2:$A18785)+1)</f>
        <v>14577</v>
      </c>
      <c r="B18786" s="1" t="e">
        <f aca="false">IF(COUNTIF($G$1:$G$17719,G18786&gt;0),0,INDEX($A$1:$A$17719,MATCH(G18786,$G$1:$G$17719,0)))</f>
        <v>#N/A</v>
      </c>
      <c r="C18786" s="1" t="str">
        <f aca="false">IF(H18786="",F18786,H18786)</f>
        <v>scotch bonnet solar, llc</v>
      </c>
      <c r="F18786" s="5"/>
      <c r="G18786" s="1" t="n">
        <v>63345</v>
      </c>
      <c r="H18786" s="1" t="s">
        <v>24078</v>
      </c>
      <c r="I18786" s="1" t="n">
        <v>63119</v>
      </c>
      <c r="J18786" s="1" t="s">
        <v>24078</v>
      </c>
      <c r="K18786" s="1" t="s">
        <v>23342</v>
      </c>
    </row>
    <row r="18787" customFormat="false" ht="15" hidden="false" customHeight="true" outlineLevel="0" collapsed="false">
      <c r="A18787" s="1" t="n">
        <f aca="false">IF(IFERROR((MATCH(G18787,$G$1:$G$17719,0)),0),INDEX($A$1:$A$17719,MATCH(G18787,$G$1:$G$17719,0)),MAX($A$2:$A18786)+1)</f>
        <v>14578</v>
      </c>
      <c r="B18787" s="1" t="e">
        <f aca="false">IF(COUNTIF($G$1:$G$17719,G18787&gt;0),0,INDEX($A$1:$A$17719,MATCH(G18787,$G$1:$G$17719,0)))</f>
        <v>#N/A</v>
      </c>
      <c r="C18787" s="1" t="str">
        <f aca="false">IF(H18787="",F18787,H18787)</f>
        <v>dc water solar</v>
      </c>
      <c r="F18787" s="5"/>
      <c r="G18787" s="1" t="n">
        <v>63917</v>
      </c>
      <c r="H18787" s="1" t="s">
        <v>24079</v>
      </c>
      <c r="I18787" s="1" t="n">
        <v>63572</v>
      </c>
      <c r="J18787" s="1" t="s">
        <v>24080</v>
      </c>
      <c r="K18787" s="1" t="s">
        <v>23342</v>
      </c>
    </row>
    <row r="18788" customFormat="false" ht="15" hidden="false" customHeight="true" outlineLevel="0" collapsed="false">
      <c r="A18788" s="1" t="n">
        <f aca="false">IF(IFERROR((MATCH(G18788,$G$1:$G$17719,0)),0),INDEX($A$1:$A$17719,MATCH(G18788,$G$1:$G$17719,0)),MAX($A$2:$A18787)+1)</f>
        <v>14579</v>
      </c>
      <c r="B18788" s="1" t="e">
        <f aca="false">IF(COUNTIF($G$1:$G$17719,G18788&gt;0),0,INDEX($A$1:$A$17719,MATCH(G18788,$G$1:$G$17719,0)))</f>
        <v>#N/A</v>
      </c>
      <c r="C18788" s="1" t="str">
        <f aca="false">IF(H18788="",F18788,H18788)</f>
        <v>syncarpha leicester hybrid</v>
      </c>
      <c r="F18788" s="5"/>
      <c r="G18788" s="1" t="n">
        <v>62972</v>
      </c>
      <c r="H18788" s="1" t="s">
        <v>24081</v>
      </c>
      <c r="I18788" s="1" t="n">
        <v>62814</v>
      </c>
      <c r="J18788" s="1" t="s">
        <v>24082</v>
      </c>
      <c r="K18788" s="1" t="s">
        <v>23342</v>
      </c>
    </row>
    <row r="18789" customFormat="false" ht="15" hidden="false" customHeight="true" outlineLevel="0" collapsed="false">
      <c r="A18789" s="1" t="n">
        <f aca="false">IF(IFERROR((MATCH(G18789,$G$1:$G$17719,0)),0),INDEX($A$1:$A$17719,MATCH(G18789,$G$1:$G$17719,0)),MAX($A$2:$A18788)+1)</f>
        <v>14580</v>
      </c>
      <c r="B18789" s="1" t="e">
        <f aca="false">IF(COUNTIF($G$1:$G$17719,G18789&gt;0),0,INDEX($A$1:$A$17719,MATCH(G18789,$G$1:$G$17719,0)))</f>
        <v>#N/A</v>
      </c>
      <c r="C18789" s="1" t="str">
        <f aca="false">IF(H18789="",F18789,H18789)</f>
        <v>ross hall central utility plant</v>
      </c>
      <c r="F18789" s="5"/>
      <c r="G18789" s="1" t="n">
        <v>63478</v>
      </c>
      <c r="H18789" s="1" t="s">
        <v>24083</v>
      </c>
      <c r="I18789" s="1" t="n">
        <v>63209</v>
      </c>
      <c r="J18789" s="1" t="s">
        <v>24084</v>
      </c>
      <c r="K18789" s="1" t="s">
        <v>23342</v>
      </c>
    </row>
    <row r="18790" customFormat="false" ht="15" hidden="false" customHeight="true" outlineLevel="0" collapsed="false">
      <c r="A18790" s="1" t="n">
        <f aca="false">IF(IFERROR((MATCH(G18790,$G$1:$G$17719,0)),0),INDEX($A$1:$A$17719,MATCH(G18790,$G$1:$G$17719,0)),MAX($A$2:$A18789)+1)</f>
        <v>14581</v>
      </c>
      <c r="B18790" s="1" t="e">
        <f aca="false">IF(COUNTIF($G$1:$G$17719,G18790&gt;0),0,INDEX($A$1:$A$17719,MATCH(G18790,$G$1:$G$17719,0)))</f>
        <v>#N/A</v>
      </c>
      <c r="C18790" s="1" t="str">
        <f aca="false">IF(H18790="",F18790,H18790)</f>
        <v>1073 onslow solar</v>
      </c>
      <c r="F18790" s="5"/>
      <c r="G18790" s="1" t="n">
        <v>63446</v>
      </c>
      <c r="H18790" s="1" t="s">
        <v>24085</v>
      </c>
      <c r="I18790" s="1" t="n">
        <v>63191</v>
      </c>
      <c r="J18790" s="1" t="s">
        <v>24086</v>
      </c>
      <c r="K18790" s="1" t="s">
        <v>23342</v>
      </c>
    </row>
    <row r="18791" customFormat="false" ht="15" hidden="false" customHeight="true" outlineLevel="0" collapsed="false">
      <c r="A18791" s="1" t="n">
        <f aca="false">IF(IFERROR((MATCH(G18791,$G$1:$G$17719,0)),0),INDEX($A$1:$A$17719,MATCH(G18791,$G$1:$G$17719,0)),MAX($A$2:$A18790)+1)</f>
        <v>14582</v>
      </c>
      <c r="B18791" s="1" t="e">
        <f aca="false">IF(COUNTIF($G$1:$G$17719,G18791&gt;0),0,INDEX($A$1:$A$17719,MATCH(G18791,$G$1:$G$17719,0)))</f>
        <v>#N/A</v>
      </c>
      <c r="C18791" s="1" t="str">
        <f aca="false">IF(H18791="",F18791,H18791)</f>
        <v>syncarpha tewksbury hybrid</v>
      </c>
      <c r="F18791" s="5"/>
      <c r="G18791" s="1" t="n">
        <v>62968</v>
      </c>
      <c r="H18791" s="1" t="s">
        <v>24087</v>
      </c>
      <c r="I18791" s="1" t="n">
        <v>62812</v>
      </c>
      <c r="J18791" s="1" t="s">
        <v>24088</v>
      </c>
      <c r="K18791" s="1" t="s">
        <v>23342</v>
      </c>
    </row>
    <row r="18792" customFormat="false" ht="15" hidden="false" customHeight="true" outlineLevel="0" collapsed="false">
      <c r="A18792" s="1" t="n">
        <f aca="false">IF(IFERROR((MATCH(G18792,$G$1:$G$17719,0)),0),INDEX($A$1:$A$17719,MATCH(G18792,$G$1:$G$17719,0)),MAX($A$2:$A18791)+1)</f>
        <v>14583</v>
      </c>
      <c r="B18792" s="1" t="e">
        <f aca="false">IF(COUNTIF($G$1:$G$17719,G18792&gt;0),0,INDEX($A$1:$A$17719,MATCH(G18792,$G$1:$G$17719,0)))</f>
        <v>#N/A</v>
      </c>
      <c r="C18792" s="1" t="str">
        <f aca="false">IF(H18792="",F18792,H18792)</f>
        <v>ced denmark solar hybrid</v>
      </c>
      <c r="F18792" s="5"/>
      <c r="G18792" s="1" t="n">
        <v>63898</v>
      </c>
      <c r="H18792" s="1" t="s">
        <v>24089</v>
      </c>
      <c r="I18792" s="1" t="n">
        <v>56769</v>
      </c>
      <c r="J18792" s="1" t="s">
        <v>20684</v>
      </c>
      <c r="K18792" s="1" t="s">
        <v>23342</v>
      </c>
    </row>
    <row r="18793" customFormat="false" ht="15" hidden="false" customHeight="true" outlineLevel="0" collapsed="false">
      <c r="A18793" s="1" t="n">
        <f aca="false">IF(IFERROR((MATCH(G18793,$G$1:$G$17719,0)),0),INDEX($A$1:$A$17719,MATCH(G18793,$G$1:$G$17719,0)),MAX($A$2:$A18792)+1)</f>
        <v>14584</v>
      </c>
      <c r="B18793" s="1" t="e">
        <f aca="false">IF(COUNTIF($G$1:$G$17719,G18793&gt;0),0,INDEX($A$1:$A$17719,MATCH(G18793,$G$1:$G$17719,0)))</f>
        <v>#N/A</v>
      </c>
      <c r="C18793" s="1" t="str">
        <f aca="false">IF(H18793="",F18793,H18793)</f>
        <v>spring hope solar 3, llc</v>
      </c>
      <c r="F18793" s="5"/>
      <c r="G18793" s="1" t="n">
        <v>62997</v>
      </c>
      <c r="H18793" s="1" t="s">
        <v>24090</v>
      </c>
      <c r="I18793" s="1" t="n">
        <v>62844</v>
      </c>
      <c r="J18793" s="1" t="s">
        <v>24090</v>
      </c>
      <c r="K18793" s="1" t="s">
        <v>23342</v>
      </c>
    </row>
    <row r="18794" customFormat="false" ht="15" hidden="false" customHeight="true" outlineLevel="0" collapsed="false">
      <c r="A18794" s="1" t="n">
        <f aca="false">IF(IFERROR((MATCH(G18794,$G$1:$G$17719,0)),0),INDEX($A$1:$A$17719,MATCH(G18794,$G$1:$G$17719,0)),MAX($A$2:$A18793)+1)</f>
        <v>14585</v>
      </c>
      <c r="B18794" s="1" t="e">
        <f aca="false">IF(COUNTIF($G$1:$G$17719,G18794&gt;0),0,INDEX($A$1:$A$17719,MATCH(G18794,$G$1:$G$17719,0)))</f>
        <v>#N/A</v>
      </c>
      <c r="C18794" s="1" t="str">
        <f aca="false">IF(H18794="",F18794,H18794)</f>
        <v>aga tag solar iv llc</v>
      </c>
      <c r="F18794" s="5"/>
      <c r="G18794" s="1" t="n">
        <v>63225</v>
      </c>
      <c r="H18794" s="1" t="s">
        <v>24091</v>
      </c>
      <c r="I18794" s="1" t="n">
        <v>63006</v>
      </c>
      <c r="J18794" s="1" t="s">
        <v>24091</v>
      </c>
      <c r="K18794" s="1" t="s">
        <v>23342</v>
      </c>
    </row>
    <row r="18795" customFormat="false" ht="15" hidden="false" customHeight="true" outlineLevel="0" collapsed="false">
      <c r="A18795" s="1" t="n">
        <f aca="false">IF(IFERROR((MATCH(G18795,$G$1:$G$17719,0)),0),INDEX($A$1:$A$17719,MATCH(G18795,$G$1:$G$17719,0)),MAX($A$2:$A18794)+1)</f>
        <v>14586</v>
      </c>
      <c r="B18795" s="1" t="e">
        <f aca="false">IF(COUNTIF($G$1:$G$17719,G18795&gt;0),0,INDEX($A$1:$A$17719,MATCH(G18795,$G$1:$G$17719,0)))</f>
        <v>#N/A</v>
      </c>
      <c r="C18795" s="1" t="str">
        <f aca="false">IF(H18795="",F18795,H18795)</f>
        <v>kearsarge amesbury hybrid</v>
      </c>
      <c r="F18795" s="5"/>
      <c r="G18795" s="1" t="n">
        <v>63398</v>
      </c>
      <c r="H18795" s="1" t="s">
        <v>24092</v>
      </c>
      <c r="I18795" s="1" t="n">
        <v>63163</v>
      </c>
      <c r="J18795" s="1" t="s">
        <v>24093</v>
      </c>
      <c r="K18795" s="1" t="s">
        <v>23342</v>
      </c>
    </row>
    <row r="18796" customFormat="false" ht="15" hidden="false" customHeight="true" outlineLevel="0" collapsed="false">
      <c r="A18796" s="1" t="n">
        <f aca="false">IF(IFERROR((MATCH(G18796,$G$1:$G$17719,0)),0),INDEX($A$1:$A$17719,MATCH(G18796,$G$1:$G$17719,0)),MAX($A$2:$A18795)+1)</f>
        <v>14587</v>
      </c>
      <c r="B18796" s="1" t="e">
        <f aca="false">IF(COUNTIF($G$1:$G$17719,G18796&gt;0),0,INDEX($A$1:$A$17719,MATCH(G18796,$G$1:$G$17719,0)))</f>
        <v>#N/A</v>
      </c>
      <c r="C18796" s="1" t="str">
        <f aca="false">IF(H18796="",F18796,H18796)</f>
        <v>1009 yadkin solar</v>
      </c>
      <c r="F18796" s="5"/>
      <c r="G18796" s="1" t="n">
        <v>63445</v>
      </c>
      <c r="H18796" s="1" t="s">
        <v>24094</v>
      </c>
      <c r="I18796" s="1" t="n">
        <v>63190</v>
      </c>
      <c r="J18796" s="1" t="s">
        <v>24095</v>
      </c>
      <c r="K18796" s="1" t="s">
        <v>23342</v>
      </c>
    </row>
    <row r="18797" customFormat="false" ht="15" hidden="false" customHeight="true" outlineLevel="0" collapsed="false">
      <c r="A18797" s="1" t="n">
        <f aca="false">IF(IFERROR((MATCH(G18797,$G$1:$G$17719,0)),0),INDEX($A$1:$A$17719,MATCH(G18797,$G$1:$G$17719,0)),MAX($A$2:$A18796)+1)</f>
        <v>14588</v>
      </c>
      <c r="B18797" s="1" t="e">
        <f aca="false">IF(COUNTIF($G$1:$G$17719,G18797&gt;0),0,INDEX($A$1:$A$17719,MATCH(G18797,$G$1:$G$17719,0)))</f>
        <v>#N/A</v>
      </c>
      <c r="C18797" s="1" t="str">
        <f aca="false">IF(H18797="",F18797,H18797)</f>
        <v>1008 matthews solar</v>
      </c>
      <c r="F18797" s="5"/>
      <c r="G18797" s="1" t="n">
        <v>63447</v>
      </c>
      <c r="H18797" s="1" t="s">
        <v>24096</v>
      </c>
      <c r="I18797" s="1" t="n">
        <v>63192</v>
      </c>
      <c r="J18797" s="1" t="s">
        <v>24097</v>
      </c>
      <c r="K18797" s="1" t="s">
        <v>23342</v>
      </c>
    </row>
    <row r="18798" customFormat="false" ht="15" hidden="false" customHeight="true" outlineLevel="0" collapsed="false">
      <c r="A18798" s="1" t="n">
        <f aca="false">IF(IFERROR((MATCH(G18798,$G$1:$G$17719,0)),0),INDEX($A$1:$A$17719,MATCH(G18798,$G$1:$G$17719,0)),MAX($A$2:$A18797)+1)</f>
        <v>14589</v>
      </c>
      <c r="B18798" s="1" t="e">
        <f aca="false">IF(COUNTIF($G$1:$G$17719,G18798&gt;0),0,INDEX($A$1:$A$17719,MATCH(G18798,$G$1:$G$17719,0)))</f>
        <v>#N/A</v>
      </c>
      <c r="C18798" s="1" t="str">
        <f aca="false">IF(H18798="",F18798,H18798)</f>
        <v>1045 tomlin mill solar</v>
      </c>
      <c r="F18798" s="5"/>
      <c r="G18798" s="1" t="n">
        <v>63448</v>
      </c>
      <c r="H18798" s="1" t="s">
        <v>24098</v>
      </c>
      <c r="I18798" s="1" t="n">
        <v>63193</v>
      </c>
      <c r="J18798" s="1" t="s">
        <v>24099</v>
      </c>
      <c r="K18798" s="1" t="s">
        <v>23342</v>
      </c>
    </row>
    <row r="18799" customFormat="false" ht="15" hidden="false" customHeight="true" outlineLevel="0" collapsed="false">
      <c r="A18799" s="1" t="n">
        <f aca="false">IF(IFERROR((MATCH(G18799,$G$1:$G$17719,0)),0),INDEX($A$1:$A$17719,MATCH(G18799,$G$1:$G$17719,0)),MAX($A$2:$A18798)+1)</f>
        <v>14590</v>
      </c>
      <c r="B18799" s="1" t="e">
        <f aca="false">IF(COUNTIF($G$1:$G$17719,G18799&gt;0),0,INDEX($A$1:$A$17719,MATCH(G18799,$G$1:$G$17719,0)))</f>
        <v>#N/A</v>
      </c>
      <c r="C18799" s="1" t="str">
        <f aca="false">IF(H18799="",F18799,H18799)</f>
        <v>chenango solar</v>
      </c>
      <c r="F18799" s="5"/>
      <c r="G18799" s="1" t="n">
        <v>63450</v>
      </c>
      <c r="H18799" s="1" t="s">
        <v>24100</v>
      </c>
      <c r="I18799" s="1" t="n">
        <v>58871</v>
      </c>
      <c r="J18799" s="1" t="s">
        <v>20743</v>
      </c>
      <c r="K18799" s="1" t="s">
        <v>23342</v>
      </c>
    </row>
    <row r="18800" customFormat="false" ht="15" hidden="false" customHeight="true" outlineLevel="0" collapsed="false">
      <c r="A18800" s="1" t="n">
        <f aca="false">IF(IFERROR((MATCH(G18800,$G$1:$G$17719,0)),0),INDEX($A$1:$A$17719,MATCH(G18800,$G$1:$G$17719,0)),MAX($A$2:$A18799)+1)</f>
        <v>14591</v>
      </c>
      <c r="B18800" s="1" t="e">
        <f aca="false">IF(COUNTIF($G$1:$G$17719,G18800&gt;0),0,INDEX($A$1:$A$17719,MATCH(G18800,$G$1:$G$17719,0)))</f>
        <v>#N/A</v>
      </c>
      <c r="C18800" s="1" t="str">
        <f aca="false">IF(H18800="",F18800,H18800)</f>
        <v>ocsd</v>
      </c>
      <c r="F18800" s="5"/>
      <c r="G18800" s="1" t="n">
        <v>63616</v>
      </c>
      <c r="H18800" s="1" t="s">
        <v>24101</v>
      </c>
      <c r="I18800" s="1" t="n">
        <v>61344</v>
      </c>
      <c r="J18800" s="1" t="s">
        <v>23595</v>
      </c>
      <c r="K18800" s="1" t="s">
        <v>23342</v>
      </c>
    </row>
    <row r="18801" customFormat="false" ht="15" hidden="false" customHeight="true" outlineLevel="0" collapsed="false">
      <c r="A18801" s="1" t="n">
        <f aca="false">IF(IFERROR((MATCH(G18801,$G$1:$G$17719,0)),0),INDEX($A$1:$A$17719,MATCH(G18801,$G$1:$G$17719,0)),MAX($A$2:$A18800)+1)</f>
        <v>14592</v>
      </c>
      <c r="B18801" s="1" t="e">
        <f aca="false">IF(COUNTIF($G$1:$G$17719,G18801&gt;0),0,INDEX($A$1:$A$17719,MATCH(G18801,$G$1:$G$17719,0)))</f>
        <v>#N/A</v>
      </c>
      <c r="C18801" s="1" t="str">
        <f aca="false">IF(H18801="",F18801,H18801)</f>
        <v>0.0000</v>
      </c>
      <c r="D18801" s="1" t="n">
        <v>226</v>
      </c>
      <c r="E18801" s="1" t="s">
        <v>17758</v>
      </c>
      <c r="F18801" s="5" t="s">
        <v>24102</v>
      </c>
      <c r="H18801" s="1"/>
    </row>
    <row r="18802" customFormat="false" ht="15" hidden="false" customHeight="true" outlineLevel="0" collapsed="false">
      <c r="A18802" s="1" t="n">
        <f aca="false">IF(IFERROR((MATCH(G18802,$G$1:$G$17719,0)),0),INDEX($A$1:$A$17719,MATCH(G18802,$G$1:$G$17719,0)),MAX($A$2:$A18801)+1)</f>
        <v>14593</v>
      </c>
      <c r="B18802" s="1" t="e">
        <f aca="false">IF(COUNTIF($G$1:$G$17719,G18802&gt;0),0,INDEX($A$1:$A$17719,MATCH(G18802,$G$1:$G$17719,0)))</f>
        <v>#N/A</v>
      </c>
      <c r="C18802" s="1" t="str">
        <f aca="false">IF(H18802="",F18802,H18802)</f>
        <v>0.0000</v>
      </c>
      <c r="D18802" s="1" t="n">
        <v>231</v>
      </c>
      <c r="E18802" s="1" t="s">
        <v>18433</v>
      </c>
      <c r="F18802" s="5" t="s">
        <v>24102</v>
      </c>
      <c r="H18802" s="1"/>
    </row>
    <row r="18803" customFormat="false" ht="15" hidden="false" customHeight="true" outlineLevel="0" collapsed="false">
      <c r="A18803" s="1" t="n">
        <f aca="false">IF(IFERROR((MATCH(G18803,$G$1:$G$17719,0)),0),INDEX($A$1:$A$17719,MATCH(G18803,$G$1:$G$17719,0)),MAX($A$2:$A18802)+1)</f>
        <v>14594</v>
      </c>
      <c r="B18803" s="1" t="e">
        <f aca="false">IF(COUNTIF($G$1:$G$17719,G18803&gt;0),0,INDEX($A$1:$A$17719,MATCH(G18803,$G$1:$G$17719,0)))</f>
        <v>#N/A</v>
      </c>
      <c r="C18803" s="1" t="str">
        <f aca="false">IF(H18803="",F18803,H18803)</f>
        <v>0.0000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IF(IFERROR((MATCH(G18804,$G$1:$G$17719,0)),0),INDEX($A$1:$A$17719,MATCH(G18804,$G$1:$G$17719,0)),MAX($A$2:$A18803)+1)</f>
        <v>14595</v>
      </c>
      <c r="B18804" s="1" t="e">
        <f aca="false">IF(COUNTIF($G$1:$G$17719,G18804&gt;0),0,INDEX($A$1:$A$17719,MATCH(G18804,$G$1:$G$17719,0)))</f>
        <v>#N/A</v>
      </c>
      <c r="C18804" s="1" t="str">
        <f aca="false">IF(H18804="",F18804,H18804)</f>
        <v>0.000</v>
      </c>
      <c r="D18804" s="1" t="n">
        <v>254</v>
      </c>
      <c r="E18804" s="1" t="s">
        <v>18645</v>
      </c>
      <c r="F18804" s="5" t="s">
        <v>24103</v>
      </c>
      <c r="H18804" s="1"/>
    </row>
    <row r="18805" customFormat="false" ht="15" hidden="false" customHeight="true" outlineLevel="0" collapsed="false">
      <c r="A18805" s="1" t="n">
        <f aca="false">IF(IFERROR((MATCH(G18805,$G$1:$G$17719,0)),0),INDEX($A$1:$A$17719,MATCH(G18805,$G$1:$G$17719,0)),MAX($A$2:$A18804)+1)</f>
        <v>14596</v>
      </c>
      <c r="B18805" s="1" t="e">
        <f aca="false">IF(COUNTIF($G$1:$G$17719,G18805&gt;0),0,INDEX($A$1:$A$17719,MATCH(G18805,$G$1:$G$17719,0)))</f>
        <v>#N/A</v>
      </c>
      <c r="C18805" s="1" t="str">
        <f aca="false">IF(H18805="",F18805,H18805)</f>
        <v>0.0000</v>
      </c>
      <c r="D18805" s="1" t="n">
        <v>210</v>
      </c>
      <c r="E18805" s="1" t="s">
        <v>18671</v>
      </c>
      <c r="F18805" s="5" t="s">
        <v>24102</v>
      </c>
      <c r="H18805" s="1"/>
    </row>
    <row r="18806" customFormat="false" ht="15" hidden="false" customHeight="true" outlineLevel="0" collapsed="false">
      <c r="A18806" s="1" t="n">
        <f aca="false">A987</f>
        <v>660</v>
      </c>
      <c r="B18806" s="1" t="e">
        <f aca="false">IF(COUNTIF($G$1:$G$17719,G18806&gt;0),0,INDEX($A$1:$A$17719,MATCH(G18806,$G$1:$G$17719,0)))</f>
        <v>#N/A</v>
      </c>
      <c r="C18806" s="1" t="str">
        <f aca="false">IF(H18806="",F18806,H18806)</f>
        <v>-extension - pilot projects</v>
      </c>
      <c r="D18806" s="1" t="n">
        <v>260</v>
      </c>
      <c r="E18806" s="1" t="s">
        <v>17636</v>
      </c>
      <c r="F18806" s="5" t="s">
        <v>24104</v>
      </c>
      <c r="H18806" s="1"/>
    </row>
    <row r="18807" customFormat="false" ht="15" hidden="false" customHeight="true" outlineLevel="0" collapsed="false">
      <c r="A18807" s="1" t="n">
        <f aca="false">IF(IFERROR((MATCH(G18807,$G$1:$G$17719,0)),0),INDEX($A$1:$A$17719,MATCH(G18807,$G$1:$G$17719,0)),MAX($A$2:$A18806)+1)</f>
        <v>122</v>
      </c>
      <c r="B18807" s="1" t="n">
        <f aca="false">IF(COUNTIF($G$1:$G$17719,G18807&gt;0),0,INDEX($A$1:$A$17719,MATCH(G18807,$G$1:$G$17719,0)))</f>
        <v>122</v>
      </c>
      <c r="C18807" s="1" t="str">
        <f aca="false">IF(H18807="",F18807,H18807)</f>
        <v>Coit GT</v>
      </c>
      <c r="D18807" s="1" t="n">
        <v>168</v>
      </c>
      <c r="E18807" s="1" t="s">
        <v>19843</v>
      </c>
      <c r="F18807" s="5" t="s">
        <v>22688</v>
      </c>
      <c r="G18807" s="1" t="n">
        <v>3281</v>
      </c>
      <c r="H18807" s="1" t="s">
        <v>366</v>
      </c>
      <c r="I18807" s="1" t="n">
        <v>17539</v>
      </c>
      <c r="J18807" s="1" t="s">
        <v>367</v>
      </c>
    </row>
    <row r="18808" customFormat="false" ht="15" hidden="false" customHeight="true" outlineLevel="0" collapsed="false">
      <c r="A18808" s="1" t="n">
        <f aca="false">A15082</f>
        <v>11501</v>
      </c>
      <c r="B18808" s="1" t="e">
        <f aca="false">IF(COUNTIF($G$1:$G$17719,G18808&gt;0),0,INDEX($A$1:$A$17719,MATCH(G18808,$G$1:$G$17719,0)))</f>
        <v>#N/A</v>
      </c>
      <c r="C18808" s="1" t="str">
        <f aca="false">IF(H18808="",F18808,H18808)</f>
        <v>-winslow</v>
      </c>
      <c r="D18808" s="0" t="n">
        <v>395</v>
      </c>
      <c r="E18808" s="1" t="s">
        <v>19966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IF(IFERROR((MATCH(G18809,$G$1:$G$17719,0)),0),INDEX($A$1:$A$17719,MATCH(G18809,$G$1:$G$17719,0)),MAX($A$2:$A18808)+1)</f>
        <v>14597</v>
      </c>
      <c r="B18809" s="1" t="e">
        <f aca="false">IF(COUNTIF($G$1:$G$17719,G18809&gt;0),0,INDEX($A$1:$A$17719,MATCH(G18809,$G$1:$G$17719,0)))</f>
        <v>#N/A</v>
      </c>
      <c r="C18809" s="1" t="str">
        <f aca="false">IF(H18809="",F18809,H18809)</f>
        <v>- oil</v>
      </c>
      <c r="D18809" s="1" t="n">
        <v>157</v>
      </c>
      <c r="E18809" s="1" t="s">
        <v>17597</v>
      </c>
      <c r="F18809" s="5" t="s">
        <v>24106</v>
      </c>
      <c r="H18809" s="1"/>
    </row>
    <row r="18810" customFormat="false" ht="15" hidden="false" customHeight="true" outlineLevel="0" collapsed="false">
      <c r="A18810" s="1" t="n">
        <f aca="false">IF(IFERROR((MATCH(G18810,$G$1:$G$17719,0)),0),INDEX($A$1:$A$17719,MATCH(G18810,$G$1:$G$17719,0)),MAX($A$2:$A18809)+1)</f>
        <v>14598</v>
      </c>
      <c r="B18810" s="1" t="e">
        <f aca="false">IF(COUNTIF($G$1:$G$17719,G18810&gt;0),0,INDEX($A$1:$A$17719,MATCH(G18810,$G$1:$G$17719,0)))</f>
        <v>#N/A</v>
      </c>
      <c r="C18810" s="1" t="str">
        <f aca="false">IF(H18810="",F18810,H18810)</f>
        <v>0.0000</v>
      </c>
      <c r="D18810" s="1" t="n">
        <v>251</v>
      </c>
      <c r="E18810" s="1" t="s">
        <v>17605</v>
      </c>
      <c r="F18810" s="5" t="s">
        <v>24102</v>
      </c>
      <c r="H18810" s="1"/>
    </row>
    <row r="18811" customFormat="false" ht="15" hidden="false" customHeight="true" outlineLevel="0" collapsed="false">
      <c r="A18811" s="1" t="n">
        <f aca="false">A3584</f>
        <v>2654</v>
      </c>
      <c r="B18811" s="1" t="e">
        <f aca="false">IF(COUNTIF($G$1:$G$17719,G18811&gt;0),0,INDEX($A$1:$A$17719,MATCH(G18811,$G$1:$G$17719,0)))</f>
        <v>#N/A</v>
      </c>
      <c r="C18811" s="1" t="str">
        <f aca="false">IF(H18811="",F18811,H18811)</f>
        <v>burlington</v>
      </c>
      <c r="D18811" s="1" t="n">
        <v>353</v>
      </c>
      <c r="E18811" s="1" t="s">
        <v>7037</v>
      </c>
      <c r="F18811" s="5" t="s">
        <v>18517</v>
      </c>
      <c r="H18811" s="1"/>
    </row>
    <row r="18812" customFormat="false" ht="15" hidden="false" customHeight="true" outlineLevel="0" collapsed="false">
      <c r="A18812" s="1" t="n">
        <f aca="false">IF(IFERROR((MATCH(G18812,$G$1:$G$17719,0)),0),INDEX($A$1:$A$17719,MATCH(G18812,$G$1:$G$17719,0)),MAX($A$2:$A18811)+1)</f>
        <v>140</v>
      </c>
      <c r="B18812" s="1" t="n">
        <f aca="false">IF(COUNTIF($G$1:$G$17719,G18812&gt;0),0,INDEX($A$1:$A$17719,MATCH(G18812,$G$1:$G$17719,0)))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IF(IFERROR((MATCH(G18813,$G$1:$G$17719,0)),0),INDEX($A$1:$A$17719,MATCH(G18813,$G$1:$G$17719,0)),MAX($A$2:$A18812)+1)</f>
        <v>140</v>
      </c>
      <c r="B18813" s="1" t="n">
        <f aca="false">IF(COUNTIF($G$1:$G$17719,G18813&gt;0),0,INDEX($A$1:$A$17719,MATCH(G18813,$G$1:$G$17719,0)))</f>
        <v>140</v>
      </c>
      <c r="C18813" s="1" t="str">
        <f aca="false">IF(H18813="",F18813,H18813)</f>
        <v>Craig (CO)</v>
      </c>
      <c r="D18813" s="1" t="n">
        <v>353</v>
      </c>
      <c r="E18813" s="1" t="s">
        <v>7037</v>
      </c>
      <c r="F18813" s="5" t="s">
        <v>24108</v>
      </c>
      <c r="G18813" s="1" t="n">
        <v>6021</v>
      </c>
      <c r="H18813" s="1" t="s">
        <v>433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IF(IFERROR((MATCH(G18814,$G$1:$G$17719,0)),0),INDEX($A$1:$A$17719,MATCH(G18814,$G$1:$G$17719,0)),MAX($A$2:$A18813)+1)</f>
        <v>1301</v>
      </c>
      <c r="B18814" s="1" t="n">
        <f aca="false">IF(COUNTIF($G$1:$G$17719,G18814&gt;0),0,INDEX($A$1:$A$17719,MATCH(G18814,$G$1:$G$17719,0)))</f>
        <v>1301</v>
      </c>
      <c r="C18814" s="1" t="str">
        <f aca="false">IF(H18814="",F18814,H18814)</f>
        <v>Escalante</v>
      </c>
      <c r="D18814" s="1" t="n">
        <v>353</v>
      </c>
      <c r="E18814" s="1" t="s">
        <v>7037</v>
      </c>
      <c r="F18814" s="5" t="s">
        <v>24109</v>
      </c>
      <c r="G18814" s="1" t="n">
        <v>87</v>
      </c>
      <c r="H18814" s="1" t="s">
        <v>3419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IF(IFERROR((MATCH(G18815,$G$1:$G$17719,0)),0),INDEX($A$1:$A$17719,MATCH(G18815,$G$1:$G$17719,0)),MAX($A$2:$A18814)+1)</f>
        <v>4536</v>
      </c>
      <c r="B18815" s="1" t="n">
        <f aca="false">IF(COUNTIF($G$1:$G$17719,G18815&gt;0),0,INDEX($A$1:$A$17719,MATCH(G18815,$G$1:$G$17719,0)))</f>
        <v>4536</v>
      </c>
      <c r="C18815" s="1" t="str">
        <f aca="false">IF(H18815="",F18815,H18815)</f>
        <v>Frank Knutson</v>
      </c>
      <c r="D18815" s="1" t="n">
        <v>353</v>
      </c>
      <c r="E18815" s="1" t="s">
        <v>7037</v>
      </c>
      <c r="F18815" s="5" t="s">
        <v>24110</v>
      </c>
      <c r="G18815" s="1" t="n">
        <v>55505</v>
      </c>
      <c r="H18815" s="1" t="s">
        <v>8363</v>
      </c>
      <c r="I18815" s="1" t="n">
        <v>30151</v>
      </c>
      <c r="J18815" s="1" t="s">
        <v>434</v>
      </c>
    </row>
    <row r="18816" customFormat="false" ht="15" hidden="false" customHeight="true" outlineLevel="0" collapsed="false">
      <c r="A18816" s="1" t="n">
        <f aca="false">A3468</f>
        <v>2540</v>
      </c>
      <c r="B18816" s="1" t="e">
        <f aca="false">IF(COUNTIF($G$1:$G$17719,G18816&gt;0),0,INDEX($A$1:$A$17719,MATCH(G18816,$G$1:$G$17719,0)))</f>
        <v>#N/A</v>
      </c>
      <c r="C18816" s="1" t="str">
        <f aca="false">IF(H18816="",F18816,H18816)</f>
        <v>laramie river statio</v>
      </c>
      <c r="D18816" s="1" t="n">
        <v>353</v>
      </c>
      <c r="E18816" s="1" t="s">
        <v>7037</v>
      </c>
      <c r="F18816" s="5" t="s">
        <v>24111</v>
      </c>
      <c r="H18816" s="1"/>
    </row>
    <row r="18817" customFormat="false" ht="15" hidden="false" customHeight="true" outlineLevel="0" collapsed="false">
      <c r="A18817" s="1" t="n">
        <f aca="false">IF(IFERROR((MATCH(G18817,$G$1:$G$17719,0)),0),INDEX($A$1:$A$17719,MATCH(G18817,$G$1:$G$17719,0)),MAX($A$2:$A18816)+1)</f>
        <v>4535</v>
      </c>
      <c r="B18817" s="1" t="n">
        <f aca="false">IF(COUNTIF($G$1:$G$17719,G18817&gt;0),0,INDEX($A$1:$A$17719,MATCH(G18817,$G$1:$G$17719,0)))</f>
        <v>4535</v>
      </c>
      <c r="C18817" s="1" t="str">
        <f aca="false">IF(H18817="",F18817,H18817)</f>
        <v>Limon Generating Station</v>
      </c>
      <c r="D18817" s="1" t="n">
        <v>353</v>
      </c>
      <c r="E18817" s="1" t="s">
        <v>7037</v>
      </c>
      <c r="F18817" s="5" t="s">
        <v>24112</v>
      </c>
      <c r="G18817" s="1" t="n">
        <v>55504</v>
      </c>
      <c r="H18817" s="1" t="s">
        <v>8362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IF(IFERROR((MATCH(G18818,$G$1:$G$17719,0)),0),INDEX($A$1:$A$17719,MATCH(G18818,$G$1:$G$17719,0)),MAX($A$2:$A18817)+1)</f>
        <v>1489</v>
      </c>
      <c r="B18818" s="1" t="n">
        <f aca="false">IF(COUNTIF($G$1:$G$17719,G18818&gt;0),0,INDEX($A$1:$A$17719,MATCH(G18818,$G$1:$G$17719,0)))</f>
        <v>1489</v>
      </c>
      <c r="C18818" s="1" t="str">
        <f aca="false">IF(H18818="",F18818,H18818)</f>
        <v>Nucla</v>
      </c>
      <c r="D18818" s="1" t="n">
        <v>353</v>
      </c>
      <c r="E18818" s="1" t="s">
        <v>7037</v>
      </c>
      <c r="F18818" s="5" t="s">
        <v>24113</v>
      </c>
      <c r="G18818" s="1" t="n">
        <v>527</v>
      </c>
      <c r="H18818" s="1" t="s">
        <v>3660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IF(IFERROR((MATCH(G18819,$G$1:$G$17719,0)),0),INDEX($A$1:$A$17719,MATCH(G18819,$G$1:$G$17719,0)),MAX($A$2:$A18818)+1)</f>
        <v>2957</v>
      </c>
      <c r="B18819" s="1" t="n">
        <f aca="false">IF(COUNTIF($G$1:$G$17719,G18819&gt;0),0,INDEX($A$1:$A$17719,MATCH(G18819,$G$1:$G$17719,0)))</f>
        <v>2957</v>
      </c>
      <c r="C18819" s="1" t="str">
        <f aca="false">IF(H18819="",F18819,H18819)</f>
        <v>Pyramid</v>
      </c>
      <c r="D18819" s="1" t="n">
        <v>353</v>
      </c>
      <c r="E18819" s="1" t="s">
        <v>7037</v>
      </c>
      <c r="F18819" s="5" t="s">
        <v>24114</v>
      </c>
      <c r="G18819" s="1" t="n">
        <v>7975</v>
      </c>
      <c r="H18819" s="1" t="s">
        <v>5746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IF(IFERROR((MATCH(G18820,$G$1:$G$17719,0)),0),INDEX($A$1:$A$17719,MATCH(G18820,$G$1:$G$17719,0)),MAX($A$2:$A18819)+1)</f>
        <v>3353</v>
      </c>
      <c r="B18820" s="1" t="n">
        <f aca="false">IF(COUNTIF($G$1:$G$17719,G18820&gt;0),0,INDEX($A$1:$A$17719,MATCH(G18820,$G$1:$G$17719,0)))</f>
        <v>3353</v>
      </c>
      <c r="C18820" s="1" t="str">
        <f aca="false">IF(H18820="",F18820,H18820)</f>
        <v>Rifle Generating Station</v>
      </c>
      <c r="D18820" s="1" t="n">
        <v>353</v>
      </c>
      <c r="E18820" s="1" t="s">
        <v>7037</v>
      </c>
      <c r="F18820" s="5" t="s">
        <v>24115</v>
      </c>
      <c r="G18820" s="1" t="n">
        <v>10755</v>
      </c>
      <c r="H18820" s="1" t="s">
        <v>6399</v>
      </c>
      <c r="I18820" s="1" t="n">
        <v>30151</v>
      </c>
      <c r="J18820" s="1" t="s">
        <v>434</v>
      </c>
    </row>
    <row r="18821" customFormat="false" ht="15" hidden="false" customHeight="true" outlineLevel="0" collapsed="false">
      <c r="A18821" s="1" t="n">
        <f aca="false">IF(IFERROR((MATCH(G18821,$G$1:$G$17719,0)),0),INDEX($A$1:$A$17719,MATCH(G18821,$G$1:$G$17719,0)),MAX($A$2:$A18820)+1)</f>
        <v>2617</v>
      </c>
      <c r="B18821" s="1" t="n">
        <f aca="false">IF(COUNTIF($G$1:$G$17719,G18821&gt;0),0,INDEX($A$1:$A$17719,MATCH(G18821,$G$1:$G$17719,0)))</f>
        <v>2617</v>
      </c>
      <c r="C18821" s="1" t="str">
        <f aca="false">IF(H18821="",F18821,H18821)</f>
        <v>Antelope Valley</v>
      </c>
      <c r="D18821" s="1" t="n">
        <v>354</v>
      </c>
      <c r="E18821" s="1" t="s">
        <v>24116</v>
      </c>
      <c r="F18821" s="5" t="s">
        <v>24117</v>
      </c>
      <c r="G18821" s="1" t="n">
        <v>6469</v>
      </c>
      <c r="H18821" s="1" t="s">
        <v>5289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IF(IFERROR((MATCH(G18822,$G$1:$G$17719,0)),0),INDEX($A$1:$A$17719,MATCH(G18822,$G$1:$G$17719,0)),MAX($A$2:$A18821)+1)</f>
        <v>5113</v>
      </c>
      <c r="B18822" s="1" t="n">
        <f aca="false">IF(COUNTIF($G$1:$G$17719,G18822&gt;0),0,INDEX($A$1:$A$17719,MATCH(G18822,$G$1:$G$17719,0)))</f>
        <v>5113</v>
      </c>
      <c r="C18822" s="1" t="str">
        <f aca="false">IF(H18822="",F18822,H18822)</f>
        <v>Culbertson Generation Station</v>
      </c>
      <c r="D18822" s="1" t="n">
        <v>354</v>
      </c>
      <c r="E18822" s="1" t="s">
        <v>24116</v>
      </c>
      <c r="F18822" s="5" t="s">
        <v>24118</v>
      </c>
      <c r="G18822" s="1" t="n">
        <v>56606</v>
      </c>
      <c r="H18822" s="1" t="s">
        <v>9169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IF(IFERROR((MATCH(G18823,$G$1:$G$17719,0)),0),INDEX($A$1:$A$17719,MATCH(G18823,$G$1:$G$17719,0)),MAX($A$2:$A18822)+1)</f>
        <v>5117</v>
      </c>
      <c r="B18823" s="1" t="n">
        <f aca="false">IF(COUNTIF($G$1:$G$17719,G18823&gt;0),0,INDEX($A$1:$A$17719,MATCH(G18823,$G$1:$G$17719,0)))</f>
        <v>5117</v>
      </c>
      <c r="C18823" s="1" t="str">
        <f aca="false">IF(H18823="",F18823,H18823)</f>
        <v>Deer Creek Station</v>
      </c>
      <c r="D18823" s="1" t="n">
        <v>354</v>
      </c>
      <c r="E18823" s="1" t="s">
        <v>24116</v>
      </c>
      <c r="F18823" s="5" t="s">
        <v>24119</v>
      </c>
      <c r="G18823" s="1" t="n">
        <v>56610</v>
      </c>
      <c r="H18823" s="1" t="s">
        <v>9173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IF(IFERROR((MATCH(G18824,$G$1:$G$17719,0)),0),INDEX($A$1:$A$17719,MATCH(G18824,$G$1:$G$17719,0)),MAX($A$2:$A18823)+1)</f>
        <v>5116</v>
      </c>
      <c r="B18824" s="1" t="n">
        <f aca="false">IF(COUNTIF($G$1:$G$17719,G18824&gt;0),0,INDEX($A$1:$A$17719,MATCH(G18824,$G$1:$G$17719,0)))</f>
        <v>5116</v>
      </c>
      <c r="C18824" s="1" t="str">
        <f aca="false">IF(H18824="",F18824,H18824)</f>
        <v>Dry Fork Station</v>
      </c>
      <c r="D18824" s="1" t="n">
        <v>354</v>
      </c>
      <c r="E18824" s="1" t="s">
        <v>24116</v>
      </c>
      <c r="F18824" s="5" t="s">
        <v>24120</v>
      </c>
      <c r="G18824" s="1" t="n">
        <v>56609</v>
      </c>
      <c r="H18824" s="1" t="s">
        <v>9172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IF(IFERROR((MATCH(G18825,$G$1:$G$17719,0)),0),INDEX($A$1:$A$17719,MATCH(G18825,$G$1:$G$17719,0)),MAX($A$2:$A18824)+1)</f>
        <v>4844</v>
      </c>
      <c r="B18825" s="1" t="n">
        <f aca="false">IF(COUNTIF($G$1:$G$17719,G18825&gt;0),0,INDEX($A$1:$A$17719,MATCH(G18825,$G$1:$G$17719,0)))</f>
        <v>4844</v>
      </c>
      <c r="C18825" s="1" t="str">
        <f aca="false">IF(H18825="",F18825,H18825)</f>
        <v>Groton Generating Station</v>
      </c>
      <c r="D18825" s="1" t="n">
        <v>354</v>
      </c>
      <c r="E18825" s="1" t="s">
        <v>24116</v>
      </c>
      <c r="F18825" s="5" t="s">
        <v>24121</v>
      </c>
      <c r="G18825" s="1" t="n">
        <v>56238</v>
      </c>
      <c r="H18825" s="1" t="s">
        <v>8816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IF(IFERROR((MATCH(G18826,$G$1:$G$17719,0)),0),INDEX($A$1:$A$17719,MATCH(G18826,$G$1:$G$17719,0)),MAX($A$2:$A18825)+1)</f>
        <v>2540</v>
      </c>
      <c r="B18826" s="1" t="n">
        <f aca="false">IF(COUNTIF($G$1:$G$17719,G18826&gt;0),0,INDEX($A$1:$A$17719,MATCH(G18826,$G$1:$G$17719,0)))</f>
        <v>2540</v>
      </c>
      <c r="C18826" s="1" t="str">
        <f aca="false">IF(H18826="",F18826,H18826)</f>
        <v>Laramie River Station</v>
      </c>
      <c r="D18826" s="1" t="n">
        <v>354</v>
      </c>
      <c r="E18826" s="1" t="s">
        <v>24116</v>
      </c>
      <c r="F18826" s="5" t="s">
        <v>24111</v>
      </c>
      <c r="G18826" s="1" t="n">
        <v>6204</v>
      </c>
      <c r="H18826" s="1" t="s">
        <v>5198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IF(IFERROR((MATCH(G18827,$G$1:$G$17719,0)),0),INDEX($A$1:$A$17719,MATCH(G18827,$G$1:$G$17719,0)),MAX($A$2:$A18826)+1)</f>
        <v>2165</v>
      </c>
      <c r="B18827" s="1" t="n">
        <f aca="false">IF(COUNTIF($G$1:$G$17719,G18827&gt;0),0,INDEX($A$1:$A$17719,MATCH(G18827,$G$1:$G$17719,0)))</f>
        <v>2165</v>
      </c>
      <c r="C18827" s="1" t="str">
        <f aca="false">IF(H18827="",F18827,H18827)</f>
        <v>Leland Olds</v>
      </c>
      <c r="D18827" s="1" t="n">
        <v>354</v>
      </c>
      <c r="E18827" s="1" t="s">
        <v>24116</v>
      </c>
      <c r="F18827" s="5" t="s">
        <v>24122</v>
      </c>
      <c r="G18827" s="1" t="n">
        <v>2817</v>
      </c>
      <c r="H18827" s="1" t="s">
        <v>4720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IF(IFERROR((MATCH(G18828,$G$1:$G$17719,0)),0),INDEX($A$1:$A$17719,MATCH(G18828,$G$1:$G$17719,0)),MAX($A$2:$A18827)+1)</f>
        <v>6086</v>
      </c>
      <c r="B18828" s="1" t="n">
        <f aca="false">IF(COUNTIF($G$1:$G$17719,G18828&gt;0),0,INDEX($A$1:$A$17719,MATCH(G18828,$G$1:$G$17719,0)))</f>
        <v>6086</v>
      </c>
      <c r="C18828" s="1" t="str">
        <f aca="false">IF(H18828="",F18828,H18828)</f>
        <v>Lonesome Creek Station</v>
      </c>
      <c r="D18828" s="1" t="n">
        <v>354</v>
      </c>
      <c r="E18828" s="1" t="s">
        <v>24116</v>
      </c>
      <c r="F18828" s="5" t="s">
        <v>24123</v>
      </c>
      <c r="G18828" s="1" t="n">
        <v>57943</v>
      </c>
      <c r="H18828" s="1" t="s">
        <v>10521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IF(IFERROR((MATCH(G18829,$G$1:$G$17719,0)),0),INDEX($A$1:$A$17719,MATCH(G18829,$G$1:$G$17719,0)),MAX($A$2:$A18828)+1)</f>
        <v>6040</v>
      </c>
      <c r="B18829" s="1" t="n">
        <f aca="false">IF(COUNTIF($G$1:$G$17719,G18829&gt;0),0,INDEX($A$1:$A$17719,MATCH(G18829,$G$1:$G$17719,0)))</f>
        <v>6040</v>
      </c>
      <c r="C18829" s="1" t="str">
        <f aca="false">IF(H18829="",F18829,H18829)</f>
        <v>Pioneer Generating Station</v>
      </c>
      <c r="D18829" s="1" t="n">
        <v>354</v>
      </c>
      <c r="E18829" s="1" t="s">
        <v>24116</v>
      </c>
      <c r="F18829" s="5" t="s">
        <v>24124</v>
      </c>
      <c r="G18829" s="1" t="n">
        <v>57881</v>
      </c>
      <c r="H18829" s="1" t="s">
        <v>10450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IF(IFERROR((MATCH(G18830,$G$1:$G$17719,0)),0),INDEX($A$1:$A$17719,MATCH(G18830,$G$1:$G$17719,0)),MAX($A$2:$A18829)+1)</f>
        <v>2497</v>
      </c>
      <c r="B18830" s="1" t="n">
        <f aca="false">IF(COUNTIF($G$1:$G$17719,G18830&gt;0),0,INDEX($A$1:$A$17719,MATCH(G18830,$G$1:$G$17719,0)))</f>
        <v>2497</v>
      </c>
      <c r="C18830" s="1" t="str">
        <f aca="false">IF(H18830="",F18830,H18830)</f>
        <v>Spirit Mound</v>
      </c>
      <c r="D18830" s="1" t="n">
        <v>354</v>
      </c>
      <c r="E18830" s="1" t="s">
        <v>24116</v>
      </c>
      <c r="F18830" s="5" t="s">
        <v>24125</v>
      </c>
      <c r="G18830" s="1" t="n">
        <v>6092</v>
      </c>
      <c r="H18830" s="1" t="s">
        <v>5145</v>
      </c>
      <c r="I18830" s="1" t="n">
        <v>1307</v>
      </c>
      <c r="J18830" s="1" t="s">
        <v>4721</v>
      </c>
    </row>
    <row r="18831" customFormat="false" ht="15" hidden="false" customHeight="true" outlineLevel="0" collapsed="false">
      <c r="A18831" s="1" t="n">
        <f aca="false">IF(IFERROR((MATCH(G18831,$G$1:$G$17719,0)),0),INDEX($A$1:$A$17719,MATCH(G18831,$G$1:$G$17719,0)),MAX($A$2:$A18830)+1)</f>
        <v>14599</v>
      </c>
      <c r="B18831" s="1" t="e">
        <f aca="false">IF(COUNTIF($G$1:$G$17719,G18831&gt;0),0,INDEX($A$1:$A$17719,MATCH(G18831,$G$1:$G$17719,0)))</f>
        <v>#N/A</v>
      </c>
      <c r="C18831" s="1" t="str">
        <f aca="false">IF(H18831="",F18831,H18831)</f>
        <v>wisdom unit 2 genera</v>
      </c>
      <c r="D18831" s="1" t="n">
        <v>354</v>
      </c>
      <c r="E18831" s="1" t="s">
        <v>24116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IF(IFERROR((MATCH(G18832,$G$1:$G$17719,0)),0),INDEX($A$1:$A$17719,MATCH(G18832,$G$1:$G$17719,0)),MAX($A$2:$A18831)+1)</f>
        <v>14600</v>
      </c>
      <c r="B18832" s="1" t="e">
        <f aca="false">IF(COUNTIF($G$1:$G$17719,G18832&gt;0),0,INDEX($A$1:$A$17719,MATCH(G18832,$G$1:$G$17719,0)))</f>
        <v>#N/A</v>
      </c>
      <c r="C18832" s="1" t="str">
        <f aca="false">IF(H18832="",F18832,H18832)</f>
        <v>wyoming distributed</v>
      </c>
      <c r="D18832" s="1" t="n">
        <v>354</v>
      </c>
      <c r="E18832" s="1" t="s">
        <v>24116</v>
      </c>
      <c r="F18832" s="5" t="s">
        <v>24127</v>
      </c>
      <c r="H18832" s="1"/>
    </row>
    <row r="18833" customFormat="false" ht="15" hidden="false" customHeight="true" outlineLevel="0" collapsed="false">
      <c r="A18833" s="1" t="n">
        <f aca="false">IF(IFERROR((MATCH(G18833,$G$1:$G$17719,0)),0),INDEX($A$1:$A$17719,MATCH(G18833,$G$1:$G$17719,0)),MAX($A$2:$A18832)+1)</f>
        <v>14601</v>
      </c>
      <c r="B18833" s="1" t="e">
        <f aca="false">IF(COUNTIF($G$1:$G$17719,G18833&gt;0),0,INDEX($A$1:$A$17719,MATCH(G18833,$G$1:$G$17719,0)))</f>
        <v>#N/A</v>
      </c>
      <c r="C18833" s="1" t="str">
        <f aca="false">IF(H18833="",F18833,H18833)</f>
        <v>pratt paper (oh), llc</v>
      </c>
      <c r="F18833" s="5"/>
      <c r="G18833" s="1" t="n">
        <v>880109</v>
      </c>
      <c r="H18833" s="1" t="s">
        <v>24128</v>
      </c>
    </row>
    <row r="18834" customFormat="false" ht="15" hidden="false" customHeight="true" outlineLevel="0" collapsed="false">
      <c r="A18834" s="1" t="n">
        <f aca="false">IF(IFERROR((MATCH(G18834,$G$1:$G$17719,0)),0),INDEX($A$1:$A$17719,MATCH(G18834,$G$1:$G$17719,0)),MAX($A$2:$A18833)+1)</f>
        <v>14602</v>
      </c>
      <c r="B18834" s="1" t="e">
        <f aca="false">IF(COUNTIF($G$1:$G$17719,G18834&gt;0),0,INDEX($A$1:$A$17719,MATCH(G18834,$G$1:$G$17719,0)))</f>
        <v>#N/A</v>
      </c>
      <c r="C18834" s="1" t="str">
        <f aca="false">IF(H18834="",F18834,H18834)</f>
        <v>sunpin blandford</v>
      </c>
      <c r="F18834" s="5"/>
      <c r="G18834" s="1" t="n">
        <v>63942</v>
      </c>
      <c r="H18834" s="1" t="s">
        <v>24129</v>
      </c>
      <c r="I18834" s="1" t="n">
        <v>63595</v>
      </c>
      <c r="J18834" s="1" t="s">
        <v>24130</v>
      </c>
    </row>
    <row r="18835" customFormat="false" ht="15" hidden="false" customHeight="true" outlineLevel="0" collapsed="false">
      <c r="A18835" s="1" t="n">
        <f aca="false">IF(IFERROR((MATCH(G18835,$G$1:$G$17719,0)),0),INDEX($A$1:$A$17719,MATCH(G18835,$G$1:$G$17719,0)),MAX($A$2:$A18834)+1)</f>
        <v>14603</v>
      </c>
      <c r="B18835" s="1" t="e">
        <f aca="false">IF(COUNTIF($G$1:$G$17719,G18835&gt;0),0,INDEX($A$1:$A$17719,MATCH(G18835,$G$1:$G$17719,0)))</f>
        <v>#N/A</v>
      </c>
      <c r="C18835" s="1" t="str">
        <f aca="false">IF(H18835="",F18835,H18835)</f>
        <v>coso battery storage</v>
      </c>
      <c r="F18835" s="5"/>
      <c r="G18835" s="1" t="n">
        <v>63943</v>
      </c>
      <c r="H18835" s="1" t="s">
        <v>24131</v>
      </c>
      <c r="I18835" s="1" t="n">
        <v>63611</v>
      </c>
      <c r="J18835" s="1" t="s">
        <v>24132</v>
      </c>
    </row>
    <row r="18836" customFormat="false" ht="15" hidden="false" customHeight="true" outlineLevel="0" collapsed="false">
      <c r="A18836" s="1" t="n">
        <f aca="false">IF(IFERROR((MATCH(G18836,$G$1:$G$17719,0)),0),INDEX($A$1:$A$17719,MATCH(G18836,$G$1:$G$17719,0)),MAX($A$2:$A18835)+1)</f>
        <v>14604</v>
      </c>
      <c r="B18836" s="1" t="e">
        <f aca="false">IF(COUNTIF($G$1:$G$17719,G18836&gt;0),0,INDEX($A$1:$A$17719,MATCH(G18836,$G$1:$G$17719,0)))</f>
        <v>#N/A</v>
      </c>
      <c r="C18836" s="1" t="str">
        <f aca="false">IF(H18836="",F18836,H18836)</f>
        <v>blackhorse farm solar, llc</v>
      </c>
      <c r="F18836" s="5"/>
      <c r="G18836" s="1" t="n">
        <v>63944</v>
      </c>
      <c r="H18836" s="1" t="s">
        <v>24133</v>
      </c>
      <c r="I18836" s="1" t="n">
        <v>61012</v>
      </c>
      <c r="J18836" s="1" t="s">
        <v>23026</v>
      </c>
    </row>
    <row r="18837" customFormat="false" ht="15" hidden="false" customHeight="true" outlineLevel="0" collapsed="false">
      <c r="A18837" s="1" t="n">
        <f aca="false">IF(IFERROR((MATCH(G18837,$G$1:$G$17719,0)),0),INDEX($A$1:$A$17719,MATCH(G18837,$G$1:$G$17719,0)),MAX($A$2:$A18836)+1)</f>
        <v>14605</v>
      </c>
      <c r="B18837" s="1" t="e">
        <f aca="false">IF(COUNTIF($G$1:$G$17719,G18837&gt;0),0,INDEX($A$1:$A$17719,MATCH(G18837,$G$1:$G$17719,0)))</f>
        <v>#N/A</v>
      </c>
      <c r="C18837" s="1" t="str">
        <f aca="false">IF(H18837="",F18837,H18837)</f>
        <v>clinton solar 4 llc</v>
      </c>
      <c r="F18837" s="5"/>
      <c r="G18837" s="1" t="n">
        <v>63945</v>
      </c>
      <c r="H18837" s="1" t="s">
        <v>24134</v>
      </c>
      <c r="I18837" s="1" t="n">
        <v>63596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IF(IFERROR((MATCH(G18838,$G$1:$G$17719,0)),0),INDEX($A$1:$A$17719,MATCH(G18838,$G$1:$G$17719,0)),MAX($A$2:$A18837)+1)</f>
        <v>14606</v>
      </c>
      <c r="B18838" s="1" t="e">
        <f aca="false">IF(COUNTIF($G$1:$G$17719,G18838&gt;0),0,INDEX($A$1:$A$17719,MATCH(G18838,$G$1:$G$17719,0)))</f>
        <v>#N/A</v>
      </c>
      <c r="C18838" s="1" t="str">
        <f aca="false">IF(H18838="",F18838,H18838)</f>
        <v>vermilion solar 1, llc</v>
      </c>
      <c r="F18838" s="5"/>
      <c r="G18838" s="1" t="n">
        <v>63946</v>
      </c>
      <c r="H18838" s="1" t="s">
        <v>24135</v>
      </c>
      <c r="I18838" s="1" t="n">
        <v>63597</v>
      </c>
      <c r="J18838" s="1" t="s">
        <v>24135</v>
      </c>
    </row>
    <row r="18839" customFormat="false" ht="15" hidden="false" customHeight="true" outlineLevel="0" collapsed="false">
      <c r="A18839" s="1" t="n">
        <f aca="false">IF(IFERROR((MATCH(G18839,$G$1:$G$17719,0)),0),INDEX($A$1:$A$17719,MATCH(G18839,$G$1:$G$17719,0)),MAX($A$2:$A18838)+1)</f>
        <v>14607</v>
      </c>
      <c r="B18839" s="1" t="e">
        <f aca="false">IF(COUNTIF($G$1:$G$17719,G18839&gt;0),0,INDEX($A$1:$A$17719,MATCH(G18839,$G$1:$G$17719,0)))</f>
        <v>#N/A</v>
      </c>
      <c r="C18839" s="1" t="str">
        <f aca="false">IF(H18839="",F18839,H18839)</f>
        <v>dgs valley state prison</v>
      </c>
      <c r="F18839" s="5"/>
      <c r="G18839" s="1" t="n">
        <v>63947</v>
      </c>
      <c r="H18839" s="1" t="s">
        <v>24136</v>
      </c>
      <c r="I18839" s="1" t="n">
        <v>62856</v>
      </c>
      <c r="J18839" s="1" t="s">
        <v>23686</v>
      </c>
    </row>
    <row r="18840" customFormat="false" ht="15" hidden="false" customHeight="true" outlineLevel="0" collapsed="false">
      <c r="A18840" s="1" t="n">
        <f aca="false">IF(IFERROR((MATCH(G18840,$G$1:$G$17719,0)),0),INDEX($A$1:$A$17719,MATCH(G18840,$G$1:$G$17719,0)),MAX($A$2:$A18839)+1)</f>
        <v>14608</v>
      </c>
      <c r="B18840" s="1" t="e">
        <f aca="false">IF(COUNTIF($G$1:$G$17719,G18840&gt;0),0,INDEX($A$1:$A$17719,MATCH(G18840,$G$1:$G$17719,0)))</f>
        <v>#N/A</v>
      </c>
      <c r="C18840" s="1" t="str">
        <f aca="false">IF(H18840="",F18840,H18840)</f>
        <v>ced spring creek solar</v>
      </c>
      <c r="F18840" s="5"/>
      <c r="G18840" s="1" t="n">
        <v>63948</v>
      </c>
      <c r="H18840" s="1" t="s">
        <v>24137</v>
      </c>
      <c r="I18840" s="1" t="n">
        <v>56769</v>
      </c>
      <c r="J18840" s="1" t="s">
        <v>20684</v>
      </c>
    </row>
    <row r="18841" customFormat="false" ht="15" hidden="false" customHeight="true" outlineLevel="0" collapsed="false">
      <c r="A18841" s="1" t="n">
        <f aca="false">IF(IFERROR((MATCH(G18841,$G$1:$G$17719,0)),0),INDEX($A$1:$A$17719,MATCH(G18841,$G$1:$G$17719,0)),MAX($A$2:$A18840)+1)</f>
        <v>14609</v>
      </c>
      <c r="B18841" s="1" t="e">
        <f aca="false">IF(COUNTIF($G$1:$G$17719,G18841&gt;0),0,INDEX($A$1:$A$17719,MATCH(G18841,$G$1:$G$17719,0)))</f>
        <v>#N/A</v>
      </c>
      <c r="C18841" s="1" t="str">
        <f aca="false">IF(H18841="",F18841,H18841)</f>
        <v>cortland</v>
      </c>
      <c r="F18841" s="5"/>
      <c r="G18841" s="1" t="n">
        <v>63949</v>
      </c>
      <c r="H18841" s="1" t="s">
        <v>24138</v>
      </c>
      <c r="I18841" s="1" t="n">
        <v>63613</v>
      </c>
      <c r="J18841" s="1" t="s">
        <v>24139</v>
      </c>
    </row>
    <row r="18842" customFormat="false" ht="15" hidden="false" customHeight="true" outlineLevel="0" collapsed="false">
      <c r="A18842" s="1" t="n">
        <f aca="false">IF(IFERROR((MATCH(G18842,$G$1:$G$17719,0)),0),INDEX($A$1:$A$17719,MATCH(G18842,$G$1:$G$17719,0)),MAX($A$2:$A18841)+1)</f>
        <v>14610</v>
      </c>
      <c r="B18842" s="1" t="e">
        <f aca="false">IF(COUNTIF($G$1:$G$17719,G18842&gt;0),0,INDEX($A$1:$A$17719,MATCH(G18842,$G$1:$G$17719,0)))</f>
        <v>#N/A</v>
      </c>
      <c r="C18842" s="1" t="str">
        <f aca="false">IF(H18842="",F18842,H18842)</f>
        <v>lena</v>
      </c>
      <c r="F18842" s="5"/>
      <c r="G18842" s="1" t="n">
        <v>63951</v>
      </c>
      <c r="H18842" s="1" t="s">
        <v>24140</v>
      </c>
      <c r="I18842" s="1" t="n">
        <v>63616</v>
      </c>
      <c r="J18842" s="1" t="s">
        <v>24141</v>
      </c>
    </row>
    <row r="18843" customFormat="false" ht="15" hidden="false" customHeight="true" outlineLevel="0" collapsed="false">
      <c r="A18843" s="1" t="n">
        <f aca="false">IF(IFERROR((MATCH(G18843,$G$1:$G$17719,0)),0),INDEX($A$1:$A$17719,MATCH(G18843,$G$1:$G$17719,0)),MAX($A$2:$A18842)+1)</f>
        <v>14611</v>
      </c>
      <c r="B18843" s="1" t="e">
        <f aca="false">IF(COUNTIF($G$1:$G$17719,G18843&gt;0),0,INDEX($A$1:$A$17719,MATCH(G18843,$G$1:$G$17719,0)))</f>
        <v>#N/A</v>
      </c>
      <c r="C18843" s="1" t="str">
        <f aca="false">IF(H18843="",F18843,H18843)</f>
        <v>ridge farm</v>
      </c>
      <c r="F18843" s="5"/>
      <c r="G18843" s="1" t="n">
        <v>63952</v>
      </c>
      <c r="H18843" s="1" t="s">
        <v>24142</v>
      </c>
      <c r="I18843" s="1" t="n">
        <v>63618</v>
      </c>
      <c r="J18843" s="1" t="s">
        <v>24143</v>
      </c>
    </row>
    <row r="18844" customFormat="false" ht="15" hidden="false" customHeight="true" outlineLevel="0" collapsed="false">
      <c r="A18844" s="1" t="n">
        <f aca="false">IF(IFERROR((MATCH(G18844,$G$1:$G$17719,0)),0),INDEX($A$1:$A$17719,MATCH(G18844,$G$1:$G$17719,0)),MAX($A$2:$A18843)+1)</f>
        <v>14612</v>
      </c>
      <c r="B18844" s="1" t="e">
        <f aca="false">IF(COUNTIF($G$1:$G$17719,G18844&gt;0),0,INDEX($A$1:$A$17719,MATCH(G18844,$G$1:$G$17719,0)))</f>
        <v>#N/A</v>
      </c>
      <c r="C18844" s="1" t="str">
        <f aca="false">IF(H18844="",F18844,H18844)</f>
        <v>mendota</v>
      </c>
      <c r="F18844" s="5"/>
      <c r="G18844" s="1" t="n">
        <v>63954</v>
      </c>
      <c r="H18844" s="1" t="s">
        <v>24144</v>
      </c>
      <c r="I18844" s="1" t="n">
        <v>63617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IF(IFERROR((MATCH(G18845,$G$1:$G$17719,0)),0),INDEX($A$1:$A$17719,MATCH(G18845,$G$1:$G$17719,0)),MAX($A$2:$A18844)+1)</f>
        <v>14613</v>
      </c>
      <c r="B18845" s="1" t="e">
        <f aca="false">IF(COUNTIF($G$1:$G$17719,G18845&gt;0),0,INDEX($A$1:$A$17719,MATCH(G18845,$G$1:$G$17719,0)))</f>
        <v>#N/A</v>
      </c>
      <c r="C18845" s="1" t="str">
        <f aca="false">IF(H18845="",F18845,H18845)</f>
        <v>perquimans solar llc</v>
      </c>
      <c r="F18845" s="5"/>
      <c r="G18845" s="1" t="n">
        <v>63955</v>
      </c>
      <c r="H18845" s="1" t="s">
        <v>24146</v>
      </c>
      <c r="I18845" s="1" t="n">
        <v>63612</v>
      </c>
      <c r="J18845" s="1" t="s">
        <v>24146</v>
      </c>
    </row>
    <row r="18846" customFormat="false" ht="15" hidden="false" customHeight="true" outlineLevel="0" collapsed="false">
      <c r="A18846" s="1" t="n">
        <f aca="false">IF(IFERROR((MATCH(G18846,$G$1:$G$17719,0)),0),INDEX($A$1:$A$17719,MATCH(G18846,$G$1:$G$17719,0)),MAX($A$2:$A18845)+1)</f>
        <v>14614</v>
      </c>
      <c r="B18846" s="1" t="e">
        <f aca="false">IF(COUNTIF($G$1:$G$17719,G18846&gt;0),0,INDEX($A$1:$A$17719,MATCH(G18846,$G$1:$G$17719,0)))</f>
        <v>#N/A</v>
      </c>
      <c r="C18846" s="1" t="str">
        <f aca="false">IF(H18846="",F18846,H18846)</f>
        <v>palmer creek solar, llc</v>
      </c>
      <c r="F18846" s="5"/>
      <c r="G18846" s="1" t="n">
        <v>63956</v>
      </c>
      <c r="H18846" s="1" t="s">
        <v>24147</v>
      </c>
      <c r="I18846" s="1" t="n">
        <v>60025</v>
      </c>
      <c r="J18846" s="1" t="s">
        <v>21021</v>
      </c>
    </row>
    <row r="18847" customFormat="false" ht="15" hidden="false" customHeight="true" outlineLevel="0" collapsed="false">
      <c r="A18847" s="1" t="n">
        <f aca="false">IF(IFERROR((MATCH(G18847,$G$1:$G$17719,0)),0),INDEX($A$1:$A$17719,MATCH(G18847,$G$1:$G$17719,0)),MAX($A$2:$A18846)+1)</f>
        <v>14615</v>
      </c>
      <c r="B18847" s="1" t="e">
        <f aca="false">IF(COUNTIF($G$1:$G$17719,G18847&gt;0),0,INDEX($A$1:$A$17719,MATCH(G18847,$G$1:$G$17719,0)))</f>
        <v>#N/A</v>
      </c>
      <c r="C18847" s="1" t="str">
        <f aca="false">IF(H18847="",F18847,H18847)</f>
        <v>ssd marion 3, llc</v>
      </c>
      <c r="F18847" s="5"/>
      <c r="G18847" s="1" t="n">
        <v>63958</v>
      </c>
      <c r="H18847" s="1" t="s">
        <v>24148</v>
      </c>
      <c r="I18847" s="1" t="n">
        <v>63623</v>
      </c>
      <c r="J18847" s="1" t="s">
        <v>24149</v>
      </c>
    </row>
    <row r="18848" customFormat="false" ht="15" hidden="false" customHeight="true" outlineLevel="0" collapsed="false">
      <c r="A18848" s="1" t="n">
        <f aca="false">IF(IFERROR((MATCH(G18848,$G$1:$G$17719,0)),0),INDEX($A$1:$A$17719,MATCH(G18848,$G$1:$G$17719,0)),MAX($A$2:$A18847)+1)</f>
        <v>14616</v>
      </c>
      <c r="B18848" s="1" t="e">
        <f aca="false">IF(COUNTIF($G$1:$G$17719,G18848&gt;0),0,INDEX($A$1:$A$17719,MATCH(G18848,$G$1:$G$17719,0)))</f>
        <v>#N/A</v>
      </c>
      <c r="C18848" s="1" t="str">
        <f aca="false">IF(H18848="",F18848,H18848)</f>
        <v>ssd marion 5, llc</v>
      </c>
      <c r="F18848" s="5"/>
      <c r="G18848" s="1" t="n">
        <v>63959</v>
      </c>
      <c r="H18848" s="1" t="s">
        <v>24150</v>
      </c>
      <c r="I18848" s="1" t="n">
        <v>63623</v>
      </c>
      <c r="J18848" s="1" t="s">
        <v>24149</v>
      </c>
    </row>
    <row r="18849" customFormat="false" ht="15" hidden="false" customHeight="true" outlineLevel="0" collapsed="false">
      <c r="A18849" s="1" t="n">
        <f aca="false">IF(IFERROR((MATCH(G18849,$G$1:$G$17719,0)),0),INDEX($A$1:$A$17719,MATCH(G18849,$G$1:$G$17719,0)),MAX($A$2:$A18848)+1)</f>
        <v>14617</v>
      </c>
      <c r="B18849" s="1" t="e">
        <f aca="false">IF(COUNTIF($G$1:$G$17719,G18849&gt;0),0,INDEX($A$1:$A$17719,MATCH(G18849,$G$1:$G$17719,0)))</f>
        <v>#N/A</v>
      </c>
      <c r="C18849" s="1" t="str">
        <f aca="false">IF(H18849="",F18849,H18849)</f>
        <v>ssd marion 6, llc</v>
      </c>
      <c r="F18849" s="5"/>
      <c r="G18849" s="1" t="n">
        <v>63960</v>
      </c>
      <c r="H18849" s="1" t="s">
        <v>24151</v>
      </c>
      <c r="I18849" s="1" t="n">
        <v>63623</v>
      </c>
      <c r="J18849" s="1" t="s">
        <v>24149</v>
      </c>
    </row>
    <row r="18850" customFormat="false" ht="15" hidden="false" customHeight="true" outlineLevel="0" collapsed="false">
      <c r="A18850" s="1" t="n">
        <f aca="false">IF(IFERROR((MATCH(G18850,$G$1:$G$17719,0)),0),INDEX($A$1:$A$17719,MATCH(G18850,$G$1:$G$17719,0)),MAX($A$2:$A18849)+1)</f>
        <v>14618</v>
      </c>
      <c r="B18850" s="1" t="e">
        <f aca="false">IF(COUNTIF($G$1:$G$17719,G18850&gt;0),0,INDEX($A$1:$A$17719,MATCH(G18850,$G$1:$G$17719,0)))</f>
        <v>#N/A</v>
      </c>
      <c r="C18850" s="1" t="str">
        <f aca="false">IF(H18850="",F18850,H18850)</f>
        <v>ssd clackamas 1, llc</v>
      </c>
      <c r="F18850" s="5"/>
      <c r="G18850" s="1" t="n">
        <v>63961</v>
      </c>
      <c r="H18850" s="1" t="s">
        <v>24152</v>
      </c>
      <c r="I18850" s="1" t="n">
        <v>63623</v>
      </c>
      <c r="J18850" s="1" t="s">
        <v>24149</v>
      </c>
    </row>
    <row r="18851" customFormat="false" ht="15" hidden="false" customHeight="true" outlineLevel="0" collapsed="false">
      <c r="A18851" s="1" t="n">
        <f aca="false">IF(IFERROR((MATCH(G18851,$G$1:$G$17719,0)),0),INDEX($A$1:$A$17719,MATCH(G18851,$G$1:$G$17719,0)),MAX($A$2:$A18850)+1)</f>
        <v>14619</v>
      </c>
      <c r="B18851" s="1" t="e">
        <f aca="false">IF(COUNTIF($G$1:$G$17719,G18851&gt;0),0,INDEX($A$1:$A$17719,MATCH(G18851,$G$1:$G$17719,0)))</f>
        <v>#N/A</v>
      </c>
      <c r="C18851" s="1" t="str">
        <f aca="false">IF(H18851="",F18851,H18851)</f>
        <v>ssd clackamas 4, llc</v>
      </c>
      <c r="F18851" s="5"/>
      <c r="G18851" s="1" t="n">
        <v>63962</v>
      </c>
      <c r="H18851" s="1" t="s">
        <v>24153</v>
      </c>
      <c r="I18851" s="1" t="n">
        <v>63623</v>
      </c>
      <c r="J18851" s="1" t="s">
        <v>24149</v>
      </c>
    </row>
    <row r="18852" customFormat="false" ht="15" hidden="false" customHeight="true" outlineLevel="0" collapsed="false">
      <c r="A18852" s="1" t="n">
        <f aca="false">IF(IFERROR((MATCH(G18852,$G$1:$G$17719,0)),0),INDEX($A$1:$A$17719,MATCH(G18852,$G$1:$G$17719,0)),MAX($A$2:$A18851)+1)</f>
        <v>14620</v>
      </c>
      <c r="B18852" s="1" t="e">
        <f aca="false">IF(COUNTIF($G$1:$G$17719,G18852&gt;0),0,INDEX($A$1:$A$17719,MATCH(G18852,$G$1:$G$17719,0)))</f>
        <v>#N/A</v>
      </c>
      <c r="C18852" s="1" t="str">
        <f aca="false">IF(H18852="",F18852,H18852)</f>
        <v>ssd clackamas 7, llc</v>
      </c>
      <c r="F18852" s="5"/>
      <c r="G18852" s="1" t="n">
        <v>63963</v>
      </c>
      <c r="H18852" s="1" t="s">
        <v>24154</v>
      </c>
      <c r="I18852" s="1" t="n">
        <v>63623</v>
      </c>
      <c r="J18852" s="1" t="s">
        <v>24149</v>
      </c>
    </row>
    <row r="18853" customFormat="false" ht="15" hidden="false" customHeight="true" outlineLevel="0" collapsed="false">
      <c r="A18853" s="1" t="n">
        <f aca="false">IF(IFERROR((MATCH(G18853,$G$1:$G$17719,0)),0),INDEX($A$1:$A$17719,MATCH(G18853,$G$1:$G$17719,0)),MAX($A$2:$A18852)+1)</f>
        <v>14621</v>
      </c>
      <c r="B18853" s="1" t="e">
        <f aca="false">IF(COUNTIF($G$1:$G$17719,G18853&gt;0),0,INDEX($A$1:$A$17719,MATCH(G18853,$G$1:$G$17719,0)))</f>
        <v>#N/A</v>
      </c>
      <c r="C18853" s="1" t="str">
        <f aca="false">IF(H18853="",F18853,H18853)</f>
        <v>ssd marion 1, llc</v>
      </c>
      <c r="F18853" s="5"/>
      <c r="G18853" s="1" t="n">
        <v>63964</v>
      </c>
      <c r="H18853" s="1" t="s">
        <v>24155</v>
      </c>
      <c r="I18853" s="1" t="n">
        <v>63623</v>
      </c>
      <c r="J18853" s="1" t="s">
        <v>24149</v>
      </c>
    </row>
    <row r="18854" customFormat="false" ht="15" hidden="false" customHeight="true" outlineLevel="0" collapsed="false">
      <c r="A18854" s="1" t="n">
        <f aca="false">IF(IFERROR((MATCH(G18854,$G$1:$G$17719,0)),0),INDEX($A$1:$A$17719,MATCH(G18854,$G$1:$G$17719,0)),MAX($A$2:$A18853)+1)</f>
        <v>14622</v>
      </c>
      <c r="B18854" s="1" t="e">
        <f aca="false">IF(COUNTIF($G$1:$G$17719,G18854&gt;0),0,INDEX($A$1:$A$17719,MATCH(G18854,$G$1:$G$17719,0)))</f>
        <v>#N/A</v>
      </c>
      <c r="C18854" s="1" t="str">
        <f aca="false">IF(H18854="",F18854,H18854)</f>
        <v>danville farm, llc</v>
      </c>
      <c r="F18854" s="5"/>
      <c r="G18854" s="1" t="n">
        <v>63965</v>
      </c>
      <c r="H18854" s="1" t="s">
        <v>24156</v>
      </c>
      <c r="I18854" s="1" t="n">
        <v>63623</v>
      </c>
      <c r="J18854" s="1" t="s">
        <v>24149</v>
      </c>
    </row>
    <row r="18855" customFormat="false" ht="15" hidden="false" customHeight="true" outlineLevel="0" collapsed="false">
      <c r="A18855" s="1" t="n">
        <f aca="false">IF(IFERROR((MATCH(G18855,$G$1:$G$17719,0)),0),INDEX($A$1:$A$17719,MATCH(G18855,$G$1:$G$17719,0)),MAX($A$2:$A18854)+1)</f>
        <v>14623</v>
      </c>
      <c r="B18855" s="1" t="e">
        <f aca="false">IF(COUNTIF($G$1:$G$17719,G18855&gt;0),0,INDEX($A$1:$A$17719,MATCH(G18855,$G$1:$G$17719,0)))</f>
        <v>#N/A</v>
      </c>
      <c r="C18855" s="1" t="str">
        <f aca="false">IF(H18855="",F18855,H18855)</f>
        <v>fastsun12</v>
      </c>
      <c r="F18855" s="5"/>
      <c r="G18855" s="1" t="n">
        <v>63966</v>
      </c>
      <c r="H18855" s="1" t="s">
        <v>24157</v>
      </c>
      <c r="I18855" s="1" t="n">
        <v>60281</v>
      </c>
      <c r="J18855" s="1" t="s">
        <v>21149</v>
      </c>
    </row>
    <row r="18856" customFormat="false" ht="15" hidden="false" customHeight="true" outlineLevel="0" collapsed="false">
      <c r="A18856" s="1" t="n">
        <f aca="false">IF(IFERROR((MATCH(G18856,$G$1:$G$17719,0)),0),INDEX($A$1:$A$17719,MATCH(G18856,$G$1:$G$17719,0)),MAX($A$2:$A18855)+1)</f>
        <v>14624</v>
      </c>
      <c r="B18856" s="1" t="e">
        <f aca="false">IF(COUNTIF($G$1:$G$17719,G18856&gt;0),0,INDEX($A$1:$A$17719,MATCH(G18856,$G$1:$G$17719,0)))</f>
        <v>#N/A</v>
      </c>
      <c r="C18856" s="1" t="str">
        <f aca="false">IF(H18856="",F18856,H18856)</f>
        <v>charter durabar at woodstock</v>
      </c>
      <c r="F18856" s="5"/>
      <c r="G18856" s="1" t="n">
        <v>63967</v>
      </c>
      <c r="H18856" s="1" t="s">
        <v>24158</v>
      </c>
      <c r="I18856" s="1" t="n">
        <v>63511</v>
      </c>
      <c r="J18856" s="1" t="s">
        <v>23770</v>
      </c>
    </row>
    <row r="18857" customFormat="false" ht="15" hidden="false" customHeight="true" outlineLevel="0" collapsed="false">
      <c r="A18857" s="1" t="n">
        <f aca="false">IF(IFERROR((MATCH(G18857,$G$1:$G$17719,0)),0),INDEX($A$1:$A$17719,MATCH(G18857,$G$1:$G$17719,0)),MAX($A$2:$A18856)+1)</f>
        <v>14625</v>
      </c>
      <c r="B18857" s="1" t="e">
        <f aca="false">IF(COUNTIF($G$1:$G$17719,G18857&gt;0),0,INDEX($A$1:$A$17719,MATCH(G18857,$G$1:$G$17719,0)))</f>
        <v>#N/A</v>
      </c>
      <c r="C18857" s="1" t="str">
        <f aca="false">IF(H18857="",F18857,H18857)</f>
        <v>the gsi group llc at assumption</v>
      </c>
      <c r="F18857" s="5"/>
      <c r="G18857" s="1" t="n">
        <v>63968</v>
      </c>
      <c r="H18857" s="1" t="s">
        <v>24159</v>
      </c>
      <c r="I18857" s="1" t="n">
        <v>63511</v>
      </c>
      <c r="J18857" s="1" t="s">
        <v>23770</v>
      </c>
    </row>
    <row r="18858" customFormat="false" ht="15" hidden="false" customHeight="true" outlineLevel="0" collapsed="false">
      <c r="A18858" s="1" t="n">
        <f aca="false">IF(IFERROR((MATCH(G18858,$G$1:$G$17719,0)),0),INDEX($A$1:$A$17719,MATCH(G18858,$G$1:$G$17719,0)),MAX($A$2:$A18857)+1)</f>
        <v>14626</v>
      </c>
      <c r="B18858" s="1" t="e">
        <f aca="false">IF(COUNTIF($G$1:$G$17719,G18858&gt;0),0,INDEX($A$1:$A$17719,MATCH(G18858,$G$1:$G$17719,0)))</f>
        <v>#N/A</v>
      </c>
      <c r="C18858" s="1" t="str">
        <f aca="false">IF(H18858="",F18858,H18858)</f>
        <v>sulussolar35</v>
      </c>
      <c r="F18858" s="5"/>
      <c r="G18858" s="1" t="n">
        <v>63969</v>
      </c>
      <c r="H18858" s="1" t="s">
        <v>24160</v>
      </c>
      <c r="I18858" s="1" t="n">
        <v>63624</v>
      </c>
      <c r="J18858" s="1" t="s">
        <v>24160</v>
      </c>
    </row>
    <row r="18859" customFormat="false" ht="15" hidden="false" customHeight="true" outlineLevel="0" collapsed="false">
      <c r="A18859" s="1" t="n">
        <f aca="false">IF(IFERROR((MATCH(G18859,$G$1:$G$17719,0)),0),INDEX($A$1:$A$17719,MATCH(G18859,$G$1:$G$17719,0)),MAX($A$2:$A18858)+1)</f>
        <v>14627</v>
      </c>
      <c r="B18859" s="1" t="e">
        <f aca="false">IF(COUNTIF($G$1:$G$17719,G18859&gt;0),0,INDEX($A$1:$A$17719,MATCH(G18859,$G$1:$G$17719,0)))</f>
        <v>#N/A</v>
      </c>
      <c r="C18859" s="1" t="str">
        <f aca="false">IF(H18859="",F18859,H18859)</f>
        <v>7185 13th pl. nw</v>
      </c>
      <c r="F18859" s="5"/>
      <c r="G18859" s="1" t="n">
        <v>63970</v>
      </c>
      <c r="H18859" s="1" t="s">
        <v>24161</v>
      </c>
      <c r="I18859" s="1" t="n">
        <v>63630</v>
      </c>
      <c r="J18859" s="1" t="s">
        <v>24162</v>
      </c>
    </row>
    <row r="18860" customFormat="false" ht="15" hidden="false" customHeight="true" outlineLevel="0" collapsed="false">
      <c r="A18860" s="1" t="n">
        <f aca="false">IF(IFERROR((MATCH(G18860,$G$1:$G$17719,0)),0),INDEX($A$1:$A$17719,MATCH(G18860,$G$1:$G$17719,0)),MAX($A$2:$A18859)+1)</f>
        <v>14628</v>
      </c>
      <c r="B18860" s="1" t="e">
        <f aca="false">IF(COUNTIF($G$1:$G$17719,G18860&gt;0),0,INDEX($A$1:$A$17719,MATCH(G18860,$G$1:$G$17719,0)))</f>
        <v>#N/A</v>
      </c>
      <c r="C18860" s="1" t="str">
        <f aca="false">IF(H18860="",F18860,H18860)</f>
        <v>ccua solar</v>
      </c>
      <c r="F18860" s="5"/>
      <c r="G18860" s="1" t="n">
        <v>63971</v>
      </c>
      <c r="H18860" s="1" t="s">
        <v>24163</v>
      </c>
      <c r="I18860" s="1" t="n">
        <v>63625</v>
      </c>
      <c r="J18860" s="1" t="s">
        <v>24164</v>
      </c>
    </row>
    <row r="18861" customFormat="false" ht="15" hidden="false" customHeight="true" outlineLevel="0" collapsed="false">
      <c r="A18861" s="1" t="n">
        <f aca="false">IF(IFERROR((MATCH(G18861,$G$1:$G$17719,0)),0),INDEX($A$1:$A$17719,MATCH(G18861,$G$1:$G$17719,0)),MAX($A$2:$A18860)+1)</f>
        <v>14629</v>
      </c>
      <c r="B18861" s="1" t="e">
        <f aca="false">IF(COUNTIF($G$1:$G$17719,G18861&gt;0),0,INDEX($A$1:$A$17719,MATCH(G18861,$G$1:$G$17719,0)))</f>
        <v>#N/A</v>
      </c>
      <c r="C18861" s="1" t="str">
        <f aca="false">IF(H18861="",F18861,H18861)</f>
        <v>two rivers wind facility</v>
      </c>
      <c r="F18861" s="5"/>
      <c r="G18861" s="1" t="n">
        <v>63972</v>
      </c>
      <c r="H18861" s="1" t="s">
        <v>24165</v>
      </c>
      <c r="I18861" s="1" t="n">
        <v>63626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IF(IFERROR((MATCH(G18862,$G$1:$G$17719,0)),0),INDEX($A$1:$A$17719,MATCH(G18862,$G$1:$G$17719,0)),MAX($A$2:$A18861)+1)</f>
        <v>14630</v>
      </c>
      <c r="B18862" s="1" t="e">
        <f aca="false">IF(COUNTIF($G$1:$G$17719,G18862&gt;0),0,INDEX($A$1:$A$17719,MATCH(G18862,$G$1:$G$17719,0)))</f>
        <v>#N/A</v>
      </c>
      <c r="C18862" s="1" t="str">
        <f aca="false">IF(H18862="",F18862,H18862)</f>
        <v>cardinal solar llc</v>
      </c>
      <c r="F18862" s="5"/>
      <c r="G18862" s="1" t="n">
        <v>63973</v>
      </c>
      <c r="H18862" s="1" t="s">
        <v>24167</v>
      </c>
      <c r="I18862" s="1" t="n">
        <v>63627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IF(IFERROR((MATCH(G18863,$G$1:$G$17719,0)),0),INDEX($A$1:$A$17719,MATCH(G18863,$G$1:$G$17719,0)),MAX($A$2:$A18862)+1)</f>
        <v>14631</v>
      </c>
      <c r="B18863" s="1" t="e">
        <f aca="false">IF(COUNTIF($G$1:$G$17719,G18863&gt;0),0,INDEX($A$1:$A$17719,MATCH(G18863,$G$1:$G$17719,0)))</f>
        <v>#N/A</v>
      </c>
      <c r="C18863" s="1" t="str">
        <f aca="false">IF(H18863="",F18863,H18863)</f>
        <v>hayes solar, llc</v>
      </c>
      <c r="F18863" s="5"/>
      <c r="G18863" s="1" t="n">
        <v>63974</v>
      </c>
      <c r="H18863" s="1" t="s">
        <v>24168</v>
      </c>
      <c r="I18863" s="1" t="n">
        <v>63628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IF(IFERROR((MATCH(G18864,$G$1:$G$17719,0)),0),INDEX($A$1:$A$17719,MATCH(G18864,$G$1:$G$17719,0)),MAX($A$2:$A18863)+1)</f>
        <v>14632</v>
      </c>
      <c r="B18864" s="1" t="e">
        <f aca="false">IF(COUNTIF($G$1:$G$17719,G18864&gt;0),0,INDEX($A$1:$A$17719,MATCH(G18864,$G$1:$G$17719,0)))</f>
        <v>#N/A</v>
      </c>
      <c r="C18864" s="1" t="str">
        <f aca="false">IF(H18864="",F18864,H18864)</f>
        <v>harrison solar, llc</v>
      </c>
      <c r="F18864" s="5"/>
      <c r="G18864" s="1" t="n">
        <v>63975</v>
      </c>
      <c r="H18864" s="1" t="s">
        <v>24169</v>
      </c>
      <c r="I18864" s="1" t="n">
        <v>63629</v>
      </c>
      <c r="J18864" s="1" t="s">
        <v>24169</v>
      </c>
    </row>
    <row r="18865" customFormat="false" ht="15" hidden="false" customHeight="true" outlineLevel="0" collapsed="false">
      <c r="A18865" s="1" t="n">
        <f aca="false">IF(IFERROR((MATCH(G18865,$G$1:$G$17719,0)),0),INDEX($A$1:$A$17719,MATCH(G18865,$G$1:$G$17719,0)),MAX($A$2:$A18864)+1)</f>
        <v>14633</v>
      </c>
      <c r="B18865" s="1" t="e">
        <f aca="false">IF(COUNTIF($G$1:$G$17719,G18865&gt;0),0,INDEX($A$1:$A$17719,MATCH(G18865,$G$1:$G$17719,0)))</f>
        <v>#N/A</v>
      </c>
      <c r="C18865" s="1" t="str">
        <f aca="false">IF(H18865="",F18865,H18865)</f>
        <v>bay tree</v>
      </c>
      <c r="F18865" s="5"/>
      <c r="G18865" s="1" t="n">
        <v>63976</v>
      </c>
      <c r="H18865" s="1" t="s">
        <v>24170</v>
      </c>
      <c r="I18865" s="1" t="n">
        <v>61060</v>
      </c>
      <c r="J18865" s="1" t="s">
        <v>22942</v>
      </c>
    </row>
    <row r="18866" customFormat="false" ht="15" hidden="false" customHeight="true" outlineLevel="0" collapsed="false">
      <c r="A18866" s="1" t="n">
        <f aca="false">IF(IFERROR((MATCH(G18866,$G$1:$G$17719,0)),0),INDEX($A$1:$A$17719,MATCH(G18866,$G$1:$G$17719,0)),MAX($A$2:$A18865)+1)</f>
        <v>14634</v>
      </c>
      <c r="B18866" s="1" t="e">
        <f aca="false">IF(COUNTIF($G$1:$G$17719,G18866&gt;0),0,INDEX($A$1:$A$17719,MATCH(G18866,$G$1:$G$17719,0)))</f>
        <v>#N/A</v>
      </c>
      <c r="C18866" s="1" t="str">
        <f aca="false">IF(H18866="",F18866,H18866)</f>
        <v>central generating</v>
      </c>
      <c r="F18866" s="5"/>
      <c r="G18866" s="1" t="n">
        <v>63977</v>
      </c>
      <c r="H18866" s="1" t="s">
        <v>24171</v>
      </c>
      <c r="I18866" s="1" t="n">
        <v>63632</v>
      </c>
      <c r="J18866" s="1" t="s">
        <v>24172</v>
      </c>
    </row>
    <row r="18867" customFormat="false" ht="15" hidden="false" customHeight="true" outlineLevel="0" collapsed="false">
      <c r="A18867" s="1" t="n">
        <f aca="false">IF(IFERROR((MATCH(G18867,$G$1:$G$17719,0)),0),INDEX($A$1:$A$17719,MATCH(G18867,$G$1:$G$17719,0)),MAX($A$2:$A18866)+1)</f>
        <v>14635</v>
      </c>
      <c r="B18867" s="1" t="e">
        <f aca="false">IF(COUNTIF($G$1:$G$17719,G18867&gt;0),0,INDEX($A$1:$A$17719,MATCH(G18867,$G$1:$G$17719,0)))</f>
        <v>#N/A</v>
      </c>
      <c r="C18867" s="1" t="str">
        <f aca="false">IF(H18867="",F18867,H18867)</f>
        <v>duette solar power plant</v>
      </c>
      <c r="F18867" s="5"/>
      <c r="G18867" s="1" t="n">
        <v>63978</v>
      </c>
      <c r="H18867" s="1" t="s">
        <v>24173</v>
      </c>
      <c r="I18867" s="1" t="n">
        <v>6455</v>
      </c>
      <c r="J18867" s="1" t="s">
        <v>24174</v>
      </c>
    </row>
    <row r="18868" customFormat="false" ht="15" hidden="false" customHeight="true" outlineLevel="0" collapsed="false">
      <c r="A18868" s="1" t="n">
        <f aca="false">IF(IFERROR((MATCH(G18868,$G$1:$G$17719,0)),0),INDEX($A$1:$A$17719,MATCH(G18868,$G$1:$G$17719,0)),MAX($A$2:$A18867)+1)</f>
        <v>14636</v>
      </c>
      <c r="B18868" s="1" t="e">
        <f aca="false">IF(COUNTIF($G$1:$G$17719,G18868&gt;0),0,INDEX($A$1:$A$17719,MATCH(G18868,$G$1:$G$17719,0)))</f>
        <v>#N/A</v>
      </c>
      <c r="C18868" s="1" t="str">
        <f aca="false">IF(H18868="",F18868,H18868)</f>
        <v>315 vinson road</v>
      </c>
      <c r="F18868" s="5"/>
      <c r="G18868" s="1" t="n">
        <v>63979</v>
      </c>
      <c r="H18868" s="1" t="s">
        <v>24175</v>
      </c>
      <c r="I18868" s="1" t="n">
        <v>63634</v>
      </c>
      <c r="J18868" s="1" t="s">
        <v>24176</v>
      </c>
    </row>
    <row r="18869" customFormat="false" ht="15" hidden="false" customHeight="true" outlineLevel="0" collapsed="false">
      <c r="A18869" s="1" t="n">
        <f aca="false">IF(IFERROR((MATCH(G18869,$G$1:$G$17719,0)),0),INDEX($A$1:$A$17719,MATCH(G18869,$G$1:$G$17719,0)),MAX($A$2:$A18868)+1)</f>
        <v>14637</v>
      </c>
      <c r="B18869" s="1" t="e">
        <f aca="false">IF(COUNTIF($G$1:$G$17719,G18869&gt;0),0,INDEX($A$1:$A$17719,MATCH(G18869,$G$1:$G$17719,0)))</f>
        <v>#N/A</v>
      </c>
      <c r="C18869" s="1" t="str">
        <f aca="false">IF(H18869="",F18869,H18869)</f>
        <v>homestead fuel cell</v>
      </c>
      <c r="F18869" s="5"/>
      <c r="G18869" s="1" t="n">
        <v>63980</v>
      </c>
      <c r="H18869" s="1" t="s">
        <v>24177</v>
      </c>
      <c r="I18869" s="1" t="n">
        <v>63636</v>
      </c>
      <c r="J18869" s="1" t="s">
        <v>24178</v>
      </c>
    </row>
    <row r="18870" customFormat="false" ht="15" hidden="false" customHeight="true" outlineLevel="0" collapsed="false">
      <c r="A18870" s="1" t="n">
        <f aca="false">IF(IFERROR((MATCH(G18870,$G$1:$G$17719,0)),0),INDEX($A$1:$A$17719,MATCH(G18870,$G$1:$G$17719,0)),MAX($A$2:$A18869)+1)</f>
        <v>14638</v>
      </c>
      <c r="B18870" s="1" t="e">
        <f aca="false">IF(COUNTIF($G$1:$G$17719,G18870&gt;0),0,INDEX($A$1:$A$17719,MATCH(G18870,$G$1:$G$17719,0)))</f>
        <v>#N/A</v>
      </c>
      <c r="C18870" s="1" t="str">
        <f aca="false">IF(H18870="",F18870,H18870)</f>
        <v>red cloud wind llc</v>
      </c>
      <c r="F18870" s="5"/>
      <c r="G18870" s="1" t="n">
        <v>63981</v>
      </c>
      <c r="H18870" s="1" t="s">
        <v>24179</v>
      </c>
      <c r="I18870" s="1" t="n">
        <v>56545</v>
      </c>
      <c r="J18870" s="1" t="s">
        <v>21040</v>
      </c>
    </row>
    <row r="18871" customFormat="false" ht="15" hidden="false" customHeight="true" outlineLevel="0" collapsed="false">
      <c r="A18871" s="1" t="n">
        <f aca="false">IF(IFERROR((MATCH(G18871,$G$1:$G$17719,0)),0),INDEX($A$1:$A$17719,MATCH(G18871,$G$1:$G$17719,0)),MAX($A$2:$A18870)+1)</f>
        <v>14639</v>
      </c>
      <c r="B18871" s="1" t="e">
        <f aca="false">IF(COUNTIF($G$1:$G$17719,G18871&gt;0),0,INDEX($A$1:$A$17719,MATCH(G18871,$G$1:$G$17719,0)))</f>
        <v>#N/A</v>
      </c>
      <c r="C18871" s="1" t="str">
        <f aca="false">IF(H18871="",F18871,H18871)</f>
        <v>charlie creek solar power plant</v>
      </c>
      <c r="F18871" s="5"/>
      <c r="G18871" s="1" t="n">
        <v>63982</v>
      </c>
      <c r="H18871" s="1" t="s">
        <v>24180</v>
      </c>
      <c r="I18871" s="1" t="n">
        <v>6455</v>
      </c>
      <c r="J18871" s="1" t="s">
        <v>24174</v>
      </c>
    </row>
    <row r="18872" customFormat="false" ht="15" hidden="false" customHeight="true" outlineLevel="0" collapsed="false">
      <c r="A18872" s="1" t="n">
        <f aca="false">IF(IFERROR((MATCH(G18872,$G$1:$G$17719,0)),0),INDEX($A$1:$A$17719,MATCH(G18872,$G$1:$G$17719,0)),MAX($A$2:$A18871)+1)</f>
        <v>14640</v>
      </c>
      <c r="B18872" s="1" t="e">
        <f aca="false">IF(COUNTIF($G$1:$G$17719,G18872&gt;0),0,INDEX($A$1:$A$17719,MATCH(G18872,$G$1:$G$17719,0)))</f>
        <v>#N/A</v>
      </c>
      <c r="C18872" s="1" t="str">
        <f aca="false">IF(H18872="",F18872,H18872)</f>
        <v>rocket solar, llc</v>
      </c>
      <c r="F18872" s="5"/>
      <c r="G18872" s="1" t="n">
        <v>63983</v>
      </c>
      <c r="H18872" s="1" t="s">
        <v>24181</v>
      </c>
      <c r="I18872" s="1" t="n">
        <v>63639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IF(IFERROR((MATCH(G18873,$G$1:$G$17719,0)),0),INDEX($A$1:$A$17719,MATCH(G18873,$G$1:$G$17719,0)),MAX($A$2:$A18872)+1)</f>
        <v>14641</v>
      </c>
      <c r="B18873" s="1" t="e">
        <f aca="false">IF(COUNTIF($G$1:$G$17719,G18873&gt;0),0,INDEX($A$1:$A$17719,MATCH(G18873,$G$1:$G$17719,0)))</f>
        <v>#N/A</v>
      </c>
      <c r="C18873" s="1" t="str">
        <f aca="false">IF(H18873="",F18873,H18873)</f>
        <v>horseshoe solar, llc</v>
      </c>
      <c r="F18873" s="5"/>
      <c r="G18873" s="1" t="n">
        <v>63984</v>
      </c>
      <c r="H18873" s="1" t="s">
        <v>24182</v>
      </c>
      <c r="I18873" s="1" t="n">
        <v>63638</v>
      </c>
      <c r="J18873" s="1" t="s">
        <v>24182</v>
      </c>
    </row>
    <row r="18874" customFormat="false" ht="15" hidden="false" customHeight="true" outlineLevel="0" collapsed="false">
      <c r="A18874" s="1" t="n">
        <f aca="false">IF(IFERROR((MATCH(G18874,$G$1:$G$17719,0)),0),INDEX($A$1:$A$17719,MATCH(G18874,$G$1:$G$17719,0)),MAX($A$2:$A18873)+1)</f>
        <v>14642</v>
      </c>
      <c r="B18874" s="1" t="e">
        <f aca="false">IF(COUNTIF($G$1:$G$17719,G18874&gt;0),0,INDEX($A$1:$A$17719,MATCH(G18874,$G$1:$G$17719,0)))</f>
        <v>#N/A</v>
      </c>
      <c r="C18874" s="1" t="str">
        <f aca="false">IF(H18874="",F18874,H18874)</f>
        <v>fort bend solar llc</v>
      </c>
      <c r="F18874" s="5"/>
      <c r="G18874" s="1" t="n">
        <v>63985</v>
      </c>
      <c r="H18874" s="1" t="s">
        <v>24183</v>
      </c>
      <c r="I18874" s="1" t="n">
        <v>57416</v>
      </c>
      <c r="J18874" s="1" t="s">
        <v>24184</v>
      </c>
    </row>
    <row r="18875" customFormat="false" ht="15" hidden="false" customHeight="true" outlineLevel="0" collapsed="false">
      <c r="A18875" s="1" t="n">
        <f aca="false">IF(IFERROR((MATCH(G18875,$G$1:$G$17719,0)),0),INDEX($A$1:$A$17719,MATCH(G18875,$G$1:$G$17719,0)),MAX($A$2:$A18874)+1)</f>
        <v>14643</v>
      </c>
      <c r="B18875" s="1" t="e">
        <f aca="false">IF(COUNTIF($G$1:$G$17719,G18875&gt;0),0,INDEX($A$1:$A$17719,MATCH(G18875,$G$1:$G$17719,0)))</f>
        <v>#N/A</v>
      </c>
      <c r="C18875" s="1" t="str">
        <f aca="false">IF(H18875="",F18875,H18875)</f>
        <v>rialto - high school</v>
      </c>
      <c r="F18875" s="5"/>
      <c r="G18875" s="1" t="n">
        <v>63986</v>
      </c>
      <c r="H18875" s="1" t="s">
        <v>24185</v>
      </c>
      <c r="I18875" s="1" t="n">
        <v>60584</v>
      </c>
      <c r="J18875" s="1" t="s">
        <v>23549</v>
      </c>
    </row>
    <row r="18876" customFormat="false" ht="15" hidden="false" customHeight="true" outlineLevel="0" collapsed="false">
      <c r="A18876" s="1" t="n">
        <f aca="false">IF(IFERROR((MATCH(G18876,$G$1:$G$17719,0)),0),INDEX($A$1:$A$17719,MATCH(G18876,$G$1:$G$17719,0)),MAX($A$2:$A18875)+1)</f>
        <v>14644</v>
      </c>
      <c r="B18876" s="1" t="e">
        <f aca="false">IF(COUNTIF($G$1:$G$17719,G18876&gt;0),0,INDEX($A$1:$A$17719,MATCH(G18876,$G$1:$G$17719,0)))</f>
        <v>#N/A</v>
      </c>
      <c r="C18876" s="1" t="str">
        <f aca="false">IF(H18876="",F18876,H18876)</f>
        <v>novel martens solar llc</v>
      </c>
      <c r="F18876" s="5"/>
      <c r="G18876" s="1" t="n">
        <v>63987</v>
      </c>
      <c r="H18876" s="1" t="s">
        <v>24186</v>
      </c>
      <c r="I18876" s="1" t="n">
        <v>63590</v>
      </c>
      <c r="J18876" s="1" t="s">
        <v>24186</v>
      </c>
    </row>
    <row r="18877" customFormat="false" ht="15" hidden="false" customHeight="true" outlineLevel="0" collapsed="false">
      <c r="A18877" s="1" t="n">
        <f aca="false">IF(IFERROR((MATCH(G18877,$G$1:$G$17719,0)),0),INDEX($A$1:$A$17719,MATCH(G18877,$G$1:$G$17719,0)),MAX($A$2:$A18876)+1)</f>
        <v>14645</v>
      </c>
      <c r="B18877" s="1" t="e">
        <f aca="false">IF(COUNTIF($G$1:$G$17719,G18877&gt;0),0,INDEX($A$1:$A$17719,MATCH(G18877,$G$1:$G$17719,0)))</f>
        <v>#N/A</v>
      </c>
      <c r="C18877" s="1" t="str">
        <f aca="false">IF(H18877="",F18877,H18877)</f>
        <v>peterman ii</v>
      </c>
      <c r="F18877" s="5"/>
      <c r="G18877" s="1" t="n">
        <v>63989</v>
      </c>
      <c r="H18877" s="1" t="s">
        <v>24187</v>
      </c>
      <c r="I18877" s="1" t="n">
        <v>63643</v>
      </c>
      <c r="J18877" s="1" t="s">
        <v>24188</v>
      </c>
    </row>
    <row r="18878" customFormat="false" ht="15" hidden="false" customHeight="true" outlineLevel="0" collapsed="false">
      <c r="A18878" s="1" t="n">
        <f aca="false">IF(IFERROR((MATCH(G18878,$G$1:$G$17719,0)),0),INDEX($A$1:$A$17719,MATCH(G18878,$G$1:$G$17719,0)),MAX($A$2:$A18877)+1)</f>
        <v>14646</v>
      </c>
      <c r="B18878" s="1" t="e">
        <f aca="false">IF(COUNTIF($G$1:$G$17719,G18878&gt;0),0,INDEX($A$1:$A$17719,MATCH(G18878,$G$1:$G$17719,0)))</f>
        <v>#N/A</v>
      </c>
      <c r="C18878" s="1" t="str">
        <f aca="false">IF(H18878="",F18878,H18878)</f>
        <v>kish</v>
      </c>
      <c r="F18878" s="5"/>
      <c r="G18878" s="1" t="n">
        <v>63990</v>
      </c>
      <c r="H18878" s="1" t="s">
        <v>24189</v>
      </c>
      <c r="I18878" s="1" t="n">
        <v>63644</v>
      </c>
      <c r="J18878" s="1" t="s">
        <v>24190</v>
      </c>
    </row>
    <row r="18879" customFormat="false" ht="15" hidden="false" customHeight="true" outlineLevel="0" collapsed="false">
      <c r="A18879" s="1" t="n">
        <f aca="false">IF(IFERROR((MATCH(G18879,$G$1:$G$17719,0)),0),INDEX($A$1:$A$17719,MATCH(G18879,$G$1:$G$17719,0)),MAX($A$2:$A18878)+1)</f>
        <v>14647</v>
      </c>
      <c r="B18879" s="1" t="e">
        <f aca="false">IF(COUNTIF($G$1:$G$17719,G18879&gt;0),0,INDEX($A$1:$A$17719,MATCH(G18879,$G$1:$G$17719,0)))</f>
        <v>#N/A</v>
      </c>
      <c r="C18879" s="1" t="str">
        <f aca="false">IF(H18879="",F18879,H18879)</f>
        <v>nostrand</v>
      </c>
      <c r="F18879" s="5"/>
      <c r="G18879" s="1" t="n">
        <v>63991</v>
      </c>
      <c r="H18879" s="1" t="s">
        <v>24191</v>
      </c>
      <c r="I18879" s="1" t="n">
        <v>63645</v>
      </c>
      <c r="J18879" s="1" t="s">
        <v>24192</v>
      </c>
    </row>
    <row r="18880" customFormat="false" ht="15" hidden="false" customHeight="true" outlineLevel="0" collapsed="false">
      <c r="A18880" s="1" t="n">
        <f aca="false">IF(IFERROR((MATCH(G18880,$G$1:$G$17719,0)),0),INDEX($A$1:$A$17719,MATCH(G18880,$G$1:$G$17719,0)),MAX($A$2:$A18879)+1)</f>
        <v>14648</v>
      </c>
      <c r="B18880" s="1" t="e">
        <f aca="false">IF(COUNTIF($G$1:$G$17719,G18880&gt;0),0,INDEX($A$1:$A$17719,MATCH(G18880,$G$1:$G$17719,0)))</f>
        <v>#N/A</v>
      </c>
      <c r="C18880" s="1" t="str">
        <f aca="false">IF(H18880="",F18880,H18880)</f>
        <v>vulcan</v>
      </c>
      <c r="F18880" s="5"/>
      <c r="G18880" s="1" t="n">
        <v>63992</v>
      </c>
      <c r="H18880" s="1" t="s">
        <v>24193</v>
      </c>
      <c r="I18880" s="1" t="n">
        <v>63646</v>
      </c>
      <c r="J18880" s="1" t="s">
        <v>24194</v>
      </c>
    </row>
    <row r="18881" customFormat="false" ht="15" hidden="false" customHeight="true" outlineLevel="0" collapsed="false">
      <c r="A18881" s="1" t="n">
        <f aca="false">IF(IFERROR((MATCH(G18881,$G$1:$G$17719,0)),0),INDEX($A$1:$A$17719,MATCH(G18881,$G$1:$G$17719,0)),MAX($A$2:$A18880)+1)</f>
        <v>14649</v>
      </c>
      <c r="B18881" s="1" t="e">
        <f aca="false">IF(COUNTIF($G$1:$G$17719,G18881&gt;0),0,INDEX($A$1:$A$17719,MATCH(G18881,$G$1:$G$17719,0)))</f>
        <v>#N/A</v>
      </c>
      <c r="C18881" s="1" t="str">
        <f aca="false">IF(H18881="",F18881,H18881)</f>
        <v>ftf-packingshed</v>
      </c>
      <c r="F18881" s="5"/>
      <c r="G18881" s="1" t="n">
        <v>63993</v>
      </c>
      <c r="H18881" s="1" t="s">
        <v>24195</v>
      </c>
      <c r="I18881" s="1" t="n">
        <v>63648</v>
      </c>
      <c r="J18881" s="1" t="s">
        <v>24196</v>
      </c>
    </row>
    <row r="18882" customFormat="false" ht="15" hidden="false" customHeight="true" outlineLevel="0" collapsed="false">
      <c r="A18882" s="1" t="n">
        <f aca="false">IF(IFERROR((MATCH(G18882,$G$1:$G$17719,0)),0),INDEX($A$1:$A$17719,MATCH(G18882,$G$1:$G$17719,0)),MAX($A$2:$A18881)+1)</f>
        <v>14650</v>
      </c>
      <c r="B18882" s="1" t="e">
        <f aca="false">IF(COUNTIF($G$1:$G$17719,G18882&gt;0),0,INDEX($A$1:$A$17719,MATCH(G18882,$G$1:$G$17719,0)))</f>
        <v>#N/A</v>
      </c>
      <c r="C18882" s="1" t="str">
        <f aca="false">IF(H18882="",F18882,H18882)</f>
        <v>trenton</v>
      </c>
      <c r="F18882" s="5"/>
      <c r="G18882" s="1" t="n">
        <v>63995</v>
      </c>
      <c r="H18882" s="1" t="s">
        <v>19200</v>
      </c>
      <c r="I18882" s="1" t="n">
        <v>6455</v>
      </c>
      <c r="J18882" s="1" t="s">
        <v>24174</v>
      </c>
    </row>
    <row r="18883" customFormat="false" ht="15" hidden="false" customHeight="true" outlineLevel="0" collapsed="false">
      <c r="A18883" s="1" t="n">
        <f aca="false">IF(IFERROR((MATCH(G18883,$G$1:$G$17719,0)),0),INDEX($A$1:$A$17719,MATCH(G18883,$G$1:$G$17719,0)),MAX($A$2:$A18882)+1)</f>
        <v>14651</v>
      </c>
      <c r="B18883" s="1" t="e">
        <f aca="false">IF(COUNTIF($G$1:$G$17719,G18883&gt;0),0,INDEX($A$1:$A$17719,MATCH(G18883,$G$1:$G$17719,0)))</f>
        <v>#N/A</v>
      </c>
      <c r="C18883" s="1" t="str">
        <f aca="false">IF(H18883="",F18883,H18883)</f>
        <v>cape san blas</v>
      </c>
      <c r="F18883" s="5"/>
      <c r="G18883" s="1" t="n">
        <v>63996</v>
      </c>
      <c r="H18883" s="1" t="s">
        <v>24197</v>
      </c>
      <c r="I18883" s="1" t="n">
        <v>6455</v>
      </c>
      <c r="J18883" s="1" t="s">
        <v>24174</v>
      </c>
    </row>
    <row r="18884" customFormat="false" ht="15" hidden="false" customHeight="true" outlineLevel="0" collapsed="false">
      <c r="A18884" s="1" t="n">
        <f aca="false">IF(IFERROR((MATCH(G18884,$G$1:$G$17719,0)),0),INDEX($A$1:$A$17719,MATCH(G18884,$G$1:$G$17719,0)),MAX($A$2:$A18883)+1)</f>
        <v>14652</v>
      </c>
      <c r="B18884" s="1" t="e">
        <f aca="false">IF(COUNTIF($G$1:$G$17719,G18884&gt;0),0,INDEX($A$1:$A$17719,MATCH(G18884,$G$1:$G$17719,0)))</f>
        <v>#N/A</v>
      </c>
      <c r="C18884" s="1" t="str">
        <f aca="false">IF(H18884="",F18884,H18884)</f>
        <v>pine hill</v>
      </c>
      <c r="F18884" s="5"/>
      <c r="G18884" s="1" t="n">
        <v>63997</v>
      </c>
      <c r="H18884" s="1" t="s">
        <v>24198</v>
      </c>
      <c r="I18884" s="1" t="n">
        <v>60571</v>
      </c>
      <c r="J18884" s="1" t="s">
        <v>23705</v>
      </c>
    </row>
    <row r="18885" customFormat="false" ht="15" hidden="false" customHeight="true" outlineLevel="0" collapsed="false">
      <c r="A18885" s="1" t="n">
        <f aca="false">IF(IFERROR((MATCH(G18885,$G$1:$G$17719,0)),0),INDEX($A$1:$A$17719,MATCH(G18885,$G$1:$G$17719,0)),MAX($A$2:$A18884)+1)</f>
        <v>14653</v>
      </c>
      <c r="B18885" s="1" t="e">
        <f aca="false">IF(COUNTIF($G$1:$G$17719,G18885&gt;0),0,INDEX($A$1:$A$17719,MATCH(G18885,$G$1:$G$17719,0)))</f>
        <v>#N/A</v>
      </c>
      <c r="C18885" s="1" t="str">
        <f aca="false">IF(H18885="",F18885,H18885)</f>
        <v>jennings energy storage facility</v>
      </c>
      <c r="F18885" s="5"/>
      <c r="G18885" s="1" t="n">
        <v>63998</v>
      </c>
      <c r="H18885" s="1" t="s">
        <v>24199</v>
      </c>
      <c r="I18885" s="1" t="n">
        <v>6455</v>
      </c>
      <c r="J18885" s="1" t="s">
        <v>24174</v>
      </c>
    </row>
    <row r="18886" customFormat="false" ht="15" hidden="false" customHeight="true" outlineLevel="0" collapsed="false">
      <c r="A18886" s="1" t="n">
        <f aca="false">IF(IFERROR((MATCH(G18886,$G$1:$G$17719,0)),0),INDEX($A$1:$A$17719,MATCH(G18886,$G$1:$G$17719,0)),MAX($A$2:$A18885)+1)</f>
        <v>14654</v>
      </c>
      <c r="B18886" s="1" t="e">
        <f aca="false">IF(COUNTIF($G$1:$G$17719,G18886&gt;0),0,INDEX($A$1:$A$17719,MATCH(G18886,$G$1:$G$17719,0)))</f>
        <v>#N/A</v>
      </c>
      <c r="C18886" s="1" t="str">
        <f aca="false">IF(H18886="",F18886,H18886)</f>
        <v>micanopy energy storage facility</v>
      </c>
      <c r="F18886" s="5"/>
      <c r="G18886" s="1" t="n">
        <v>63999</v>
      </c>
      <c r="H18886" s="1" t="s">
        <v>24200</v>
      </c>
      <c r="I18886" s="1" t="n">
        <v>6455</v>
      </c>
      <c r="J18886" s="1" t="s">
        <v>24174</v>
      </c>
    </row>
    <row r="18887" customFormat="false" ht="15" hidden="false" customHeight="true" outlineLevel="0" collapsed="false">
      <c r="A18887" s="1" t="n">
        <f aca="false">IF(IFERROR((MATCH(G18887,$G$1:$G$17719,0)),0),INDEX($A$1:$A$17719,MATCH(G18887,$G$1:$G$17719,0)),MAX($A$2:$A18886)+1)</f>
        <v>14655</v>
      </c>
      <c r="B18887" s="1" t="e">
        <f aca="false">IF(COUNTIF($G$1:$G$17719,G18887&gt;0),0,INDEX($A$1:$A$17719,MATCH(G18887,$G$1:$G$17719,0)))</f>
        <v>#N/A</v>
      </c>
      <c r="C18887" s="1" t="str">
        <f aca="false">IF(H18887="",F18887,H18887)</f>
        <v>amaterasu llc</v>
      </c>
      <c r="F18887" s="5"/>
      <c r="G18887" s="1" t="n">
        <v>64000</v>
      </c>
      <c r="H18887" s="1" t="s">
        <v>24201</v>
      </c>
      <c r="I18887" s="1" t="n">
        <v>61012</v>
      </c>
      <c r="J18887" s="1" t="s">
        <v>23026</v>
      </c>
    </row>
    <row r="18888" customFormat="false" ht="15" hidden="false" customHeight="true" outlineLevel="0" collapsed="false">
      <c r="A18888" s="1" t="n">
        <f aca="false">IF(IFERROR((MATCH(G18888,$G$1:$G$17719,0)),0),INDEX($A$1:$A$17719,MATCH(G18888,$G$1:$G$17719,0)),MAX($A$2:$A18887)+1)</f>
        <v>14656</v>
      </c>
      <c r="B18888" s="1" t="e">
        <f aca="false">IF(COUNTIF($G$1:$G$17719,G18888&gt;0),0,INDEX($A$1:$A$17719,MATCH(G18888,$G$1:$G$17719,0)))</f>
        <v>#N/A</v>
      </c>
      <c r="C18888" s="1" t="str">
        <f aca="false">IF(H18888="",F18888,H18888)</f>
        <v>camellia solar, llc</v>
      </c>
      <c r="F18888" s="5"/>
      <c r="G18888" s="1" t="n">
        <v>64001</v>
      </c>
      <c r="H18888" s="1" t="s">
        <v>24202</v>
      </c>
      <c r="I18888" s="1" t="n">
        <v>62759</v>
      </c>
      <c r="J18888" s="1" t="s">
        <v>22968</v>
      </c>
    </row>
    <row r="18889" customFormat="false" ht="15" hidden="false" customHeight="true" outlineLevel="0" collapsed="false">
      <c r="A18889" s="1" t="n">
        <f aca="false">IF(IFERROR((MATCH(G18889,$G$1:$G$17719,0)),0),INDEX($A$1:$A$17719,MATCH(G18889,$G$1:$G$17719,0)),MAX($A$2:$A18888)+1)</f>
        <v>14657</v>
      </c>
      <c r="B18889" s="1" t="e">
        <f aca="false">IF(COUNTIF($G$1:$G$17719,G18889&gt;0),0,INDEX($A$1:$A$17719,MATCH(G18889,$G$1:$G$17719,0)))</f>
        <v>#N/A</v>
      </c>
      <c r="C18889" s="1" t="str">
        <f aca="false">IF(H18889="",F18889,H18889)</f>
        <v>buttercup solar, llc</v>
      </c>
      <c r="F18889" s="5"/>
      <c r="G18889" s="1" t="n">
        <v>64002</v>
      </c>
      <c r="H18889" s="1" t="s">
        <v>24203</v>
      </c>
      <c r="I18889" s="1" t="n">
        <v>61677</v>
      </c>
      <c r="J18889" s="1" t="s">
        <v>23243</v>
      </c>
    </row>
    <row r="18890" customFormat="false" ht="15" hidden="false" customHeight="true" outlineLevel="0" collapsed="false">
      <c r="A18890" s="1" t="n">
        <f aca="false">IF(IFERROR((MATCH(G18890,$G$1:$G$17719,0)),0),INDEX($A$1:$A$17719,MATCH(G18890,$G$1:$G$17719,0)),MAX($A$2:$A18889)+1)</f>
        <v>14658</v>
      </c>
      <c r="B18890" s="1" t="e">
        <f aca="false">IF(COUNTIF($G$1:$G$17719,G18890&gt;0),0,INDEX($A$1:$A$17719,MATCH(G18890,$G$1:$G$17719,0)))</f>
        <v>#N/A</v>
      </c>
      <c r="C18890" s="1" t="str">
        <f aca="false">IF(H18890="",F18890,H18890)</f>
        <v>iron star wind project</v>
      </c>
      <c r="F18890" s="5"/>
      <c r="G18890" s="1" t="n">
        <v>64003</v>
      </c>
      <c r="H18890" s="1" t="s">
        <v>24204</v>
      </c>
      <c r="I18890" s="1" t="n">
        <v>56201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IF(IFERROR((MATCH(G18891,$G$1:$G$17719,0)),0),INDEX($A$1:$A$17719,MATCH(G18891,$G$1:$G$17719,0)),MAX($A$2:$A18890)+1)</f>
        <v>14659</v>
      </c>
      <c r="B18891" s="1" t="e">
        <f aca="false">IF(COUNTIF($G$1:$G$17719,G18891&gt;0),0,INDEX($A$1:$A$17719,MATCH(G18891,$G$1:$G$17719,0)))</f>
        <v>#N/A</v>
      </c>
      <c r="C18891" s="1" t="str">
        <f aca="false">IF(H18891="",F18891,H18891)</f>
        <v>interfaith medical center</v>
      </c>
      <c r="F18891" s="5"/>
      <c r="G18891" s="1" t="n">
        <v>64004</v>
      </c>
      <c r="H18891" s="1" t="s">
        <v>24206</v>
      </c>
      <c r="I18891" s="1" t="n">
        <v>63650</v>
      </c>
      <c r="J18891" s="1" t="s">
        <v>24206</v>
      </c>
    </row>
    <row r="18892" customFormat="false" ht="15" hidden="false" customHeight="true" outlineLevel="0" collapsed="false">
      <c r="A18892" s="1" t="n">
        <f aca="false">IF(IFERROR((MATCH(G18892,$G$1:$G$17719,0)),0),INDEX($A$1:$A$17719,MATCH(G18892,$G$1:$G$17719,0)),MAX($A$2:$A18891)+1)</f>
        <v>14660</v>
      </c>
      <c r="B18892" s="1" t="e">
        <f aca="false">IF(COUNTIF($G$1:$G$17719,G18892&gt;0),0,INDEX($A$1:$A$17719,MATCH(G18892,$G$1:$G$17719,0)))</f>
        <v>#N/A</v>
      </c>
      <c r="C18892" s="1" t="str">
        <f aca="false">IF(H18892="",F18892,H18892)</f>
        <v>toyota long beach trigen</v>
      </c>
      <c r="F18892" s="5"/>
      <c r="G18892" s="1" t="n">
        <v>64005</v>
      </c>
      <c r="H18892" s="1" t="s">
        <v>24207</v>
      </c>
      <c r="I18892" s="1" t="n">
        <v>63658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IF(IFERROR((MATCH(G18893,$G$1:$G$17719,0)),0),INDEX($A$1:$A$17719,MATCH(G18893,$G$1:$G$17719,0)),MAX($A$2:$A18892)+1)</f>
        <v>14661</v>
      </c>
      <c r="B18893" s="1" t="e">
        <f aca="false">IF(COUNTIF($G$1:$G$17719,G18893&gt;0),0,INDEX($A$1:$A$17719,MATCH(G18893,$G$1:$G$17719,0)))</f>
        <v>#N/A</v>
      </c>
      <c r="C18893" s="1" t="str">
        <f aca="false">IF(H18893="",F18893,H18893)</f>
        <v>sulussolar33</v>
      </c>
      <c r="F18893" s="5"/>
      <c r="G18893" s="1" t="n">
        <v>64006</v>
      </c>
      <c r="H18893" s="1" t="s">
        <v>24209</v>
      </c>
      <c r="I18893" s="1" t="n">
        <v>63657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IF(IFERROR((MATCH(G18894,$G$1:$G$17719,0)),0),INDEX($A$1:$A$17719,MATCH(G18894,$G$1:$G$17719,0)),MAX($A$2:$A18893)+1)</f>
        <v>14662</v>
      </c>
      <c r="B18894" s="1" t="e">
        <f aca="false">IF(COUNTIF($G$1:$G$17719,G18894&gt;0),0,INDEX($A$1:$A$17719,MATCH(G18894,$G$1:$G$17719,0)))</f>
        <v>#N/A</v>
      </c>
      <c r="C18894" s="1" t="str">
        <f aca="false">IF(H18894="",F18894,H18894)</f>
        <v>sulussolar28</v>
      </c>
      <c r="F18894" s="5"/>
      <c r="G18894" s="1" t="n">
        <v>64007</v>
      </c>
      <c r="H18894" s="1" t="s">
        <v>24210</v>
      </c>
      <c r="I18894" s="1" t="n">
        <v>63656</v>
      </c>
      <c r="J18894" s="1" t="s">
        <v>24210</v>
      </c>
    </row>
    <row r="18895" customFormat="false" ht="15" hidden="false" customHeight="true" outlineLevel="0" collapsed="false">
      <c r="A18895" s="1" t="n">
        <f aca="false">IF(IFERROR((MATCH(G18895,$G$1:$G$17719,0)),0),INDEX($A$1:$A$17719,MATCH(G18895,$G$1:$G$17719,0)),MAX($A$2:$A18894)+1)</f>
        <v>14663</v>
      </c>
      <c r="B18895" s="1" t="e">
        <f aca="false">IF(COUNTIF($G$1:$G$17719,G18895&gt;0),0,INDEX($A$1:$A$17719,MATCH(G18895,$G$1:$G$17719,0)))</f>
        <v>#N/A</v>
      </c>
      <c r="C18895" s="1" t="str">
        <f aca="false">IF(H18895="",F18895,H18895)</f>
        <v>milfordsolar or</v>
      </c>
      <c r="F18895" s="5"/>
      <c r="G18895" s="1" t="n">
        <v>64008</v>
      </c>
      <c r="H18895" s="1" t="s">
        <v>24211</v>
      </c>
      <c r="I18895" s="1" t="n">
        <v>63655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IF(IFERROR((MATCH(G18896,$G$1:$G$17719,0)),0),INDEX($A$1:$A$17719,MATCH(G18896,$G$1:$G$17719,0)),MAX($A$2:$A18895)+1)</f>
        <v>14664</v>
      </c>
      <c r="B18896" s="1" t="e">
        <f aca="false">IF(COUNTIF($G$1:$G$17719,G18896&gt;0),0,INDEX($A$1:$A$17719,MATCH(G18896,$G$1:$G$17719,0)))</f>
        <v>#N/A</v>
      </c>
      <c r="C18896" s="1" t="str">
        <f aca="false">IF(H18896="",F18896,H18896)</f>
        <v>bristolsolar</v>
      </c>
      <c r="F18896" s="5"/>
      <c r="G18896" s="1" t="n">
        <v>64009</v>
      </c>
      <c r="H18896" s="1" t="s">
        <v>24213</v>
      </c>
      <c r="I18896" s="1" t="n">
        <v>63654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IF(IFERROR((MATCH(G18897,$G$1:$G$17719,0)),0),INDEX($A$1:$A$17719,MATCH(G18897,$G$1:$G$17719,0)),MAX($A$2:$A18896)+1)</f>
        <v>14665</v>
      </c>
      <c r="B18897" s="1" t="e">
        <f aca="false">IF(COUNTIF($G$1:$G$17719,G18897&gt;0),0,INDEX($A$1:$A$17719,MATCH(G18897,$G$1:$G$17719,0)))</f>
        <v>#N/A</v>
      </c>
      <c r="C18897" s="1" t="str">
        <f aca="false">IF(H18897="",F18897,H18897)</f>
        <v>energix hollyfield, llc</v>
      </c>
      <c r="F18897" s="5"/>
      <c r="G18897" s="1" t="n">
        <v>64010</v>
      </c>
      <c r="H18897" s="1" t="s">
        <v>24214</v>
      </c>
      <c r="I18897" s="1" t="n">
        <v>63651</v>
      </c>
      <c r="J18897" s="1" t="s">
        <v>24214</v>
      </c>
    </row>
    <row r="18898" customFormat="false" ht="15" hidden="false" customHeight="true" outlineLevel="0" collapsed="false">
      <c r="A18898" s="1" t="n">
        <f aca="false">IF(IFERROR((MATCH(G18898,$G$1:$G$17719,0)),0),INDEX($A$1:$A$17719,MATCH(G18898,$G$1:$G$17719,0)),MAX($A$2:$A18897)+1)</f>
        <v>14666</v>
      </c>
      <c r="B18898" s="1" t="e">
        <f aca="false">IF(COUNTIF($G$1:$G$17719,G18898&gt;0),0,INDEX($A$1:$A$17719,MATCH(G18898,$G$1:$G$17719,0)))</f>
        <v>#N/A</v>
      </c>
      <c r="C18898" s="1" t="str">
        <f aca="false">IF(H18898="",F18898,H18898)</f>
        <v>bainbridge solar</v>
      </c>
      <c r="F18898" s="5"/>
      <c r="G18898" s="1" t="n">
        <v>64011</v>
      </c>
      <c r="H18898" s="1" t="s">
        <v>24215</v>
      </c>
      <c r="I18898" s="1" t="n">
        <v>63665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IF(IFERROR((MATCH(G18899,$G$1:$G$17719,0)),0),INDEX($A$1:$A$17719,MATCH(G18899,$G$1:$G$17719,0)),MAX($A$2:$A18898)+1)</f>
        <v>14667</v>
      </c>
      <c r="B18899" s="1" t="e">
        <f aca="false">IF(COUNTIF($G$1:$G$17719,G18899&gt;0),0,INDEX($A$1:$A$17719,MATCH(G18899,$G$1:$G$17719,0)))</f>
        <v>#N/A</v>
      </c>
      <c r="C18899" s="1" t="str">
        <f aca="false">IF(H18899="",F18899,H18899)</f>
        <v>energix nokesville, llc</v>
      </c>
      <c r="F18899" s="5"/>
      <c r="G18899" s="1" t="n">
        <v>64012</v>
      </c>
      <c r="H18899" s="1" t="s">
        <v>24217</v>
      </c>
      <c r="I18899" s="1" t="n">
        <v>63653</v>
      </c>
      <c r="J18899" s="1" t="s">
        <v>24217</v>
      </c>
    </row>
    <row r="18900" customFormat="false" ht="15" hidden="false" customHeight="true" outlineLevel="0" collapsed="false">
      <c r="A18900" s="1" t="n">
        <f aca="false">IF(IFERROR((MATCH(G18900,$G$1:$G$17719,0)),0),INDEX($A$1:$A$17719,MATCH(G18900,$G$1:$G$17719,0)),MAX($A$2:$A18899)+1)</f>
        <v>14668</v>
      </c>
      <c r="B18900" s="1" t="e">
        <f aca="false">IF(COUNTIF($G$1:$G$17719,G18900&gt;0),0,INDEX($A$1:$A$17719,MATCH(G18900,$G$1:$G$17719,0)))</f>
        <v>#N/A</v>
      </c>
      <c r="C18900" s="1" t="str">
        <f aca="false">IF(H18900="",F18900,H18900)</f>
        <v>somonauk road solar 1</v>
      </c>
      <c r="F18900" s="5"/>
      <c r="G18900" s="1" t="n">
        <v>64013</v>
      </c>
      <c r="H18900" s="1" t="s">
        <v>24218</v>
      </c>
      <c r="I18900" s="1" t="n">
        <v>63664</v>
      </c>
      <c r="J18900" s="1" t="s">
        <v>24219</v>
      </c>
    </row>
    <row r="18901" customFormat="false" ht="15" hidden="false" customHeight="true" outlineLevel="0" collapsed="false">
      <c r="A18901" s="1" t="n">
        <f aca="false">IF(IFERROR((MATCH(G18901,$G$1:$G$17719,0)),0),INDEX($A$1:$A$17719,MATCH(G18901,$G$1:$G$17719,0)),MAX($A$2:$A18900)+1)</f>
        <v>14669</v>
      </c>
      <c r="B18901" s="1" t="e">
        <f aca="false">IF(COUNTIF($G$1:$G$17719,G18901&gt;0),0,INDEX($A$1:$A$17719,MATCH(G18901,$G$1:$G$17719,0)))</f>
        <v>#N/A</v>
      </c>
      <c r="C18901" s="1" t="str">
        <f aca="false">IF(H18901="",F18901,H18901)</f>
        <v>28 livermore hill road solar</v>
      </c>
      <c r="F18901" s="5"/>
      <c r="G18901" s="1" t="n">
        <v>64014</v>
      </c>
      <c r="H18901" s="1" t="s">
        <v>24220</v>
      </c>
      <c r="I18901" s="1" t="n">
        <v>63663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IF(IFERROR((MATCH(G18902,$G$1:$G$17719,0)),0),INDEX($A$1:$A$17719,MATCH(G18902,$G$1:$G$17719,0)),MAX($A$2:$A18901)+1)</f>
        <v>14670</v>
      </c>
      <c r="B18902" s="1" t="e">
        <f aca="false">IF(COUNTIF($G$1:$G$17719,G18902&gt;0),0,INDEX($A$1:$A$17719,MATCH(G18902,$G$1:$G$17719,0)))</f>
        <v>#N/A</v>
      </c>
      <c r="C18902" s="1" t="str">
        <f aca="false">IF(H18902="",F18902,H18902)</f>
        <v>energix buckingham, llc</v>
      </c>
      <c r="F18902" s="5"/>
      <c r="G18902" s="1" t="n">
        <v>64015</v>
      </c>
      <c r="H18902" s="1" t="s">
        <v>24222</v>
      </c>
      <c r="I18902" s="1" t="n">
        <v>63652</v>
      </c>
      <c r="J18902" s="1" t="s">
        <v>24222</v>
      </c>
    </row>
    <row r="18903" customFormat="false" ht="15" hidden="false" customHeight="true" outlineLevel="0" collapsed="false">
      <c r="A18903" s="1" t="n">
        <f aca="false">IF(IFERROR((MATCH(G18903,$G$1:$G$17719,0)),0),INDEX($A$1:$A$17719,MATCH(G18903,$G$1:$G$17719,0)),MAX($A$2:$A18902)+1)</f>
        <v>14671</v>
      </c>
      <c r="B18903" s="1" t="e">
        <f aca="false">IF(COUNTIF($G$1:$G$17719,G18903&gt;0),0,INDEX($A$1:$A$17719,MATCH(G18903,$G$1:$G$17719,0)))</f>
        <v>#N/A</v>
      </c>
      <c r="C18903" s="1" t="str">
        <f aca="false">IF(H18903="",F18903,H18903)</f>
        <v>edwardsville solar ii</v>
      </c>
      <c r="F18903" s="5"/>
      <c r="G18903" s="1" t="n">
        <v>64016</v>
      </c>
      <c r="H18903" s="1" t="s">
        <v>24223</v>
      </c>
      <c r="I18903" s="1" t="n">
        <v>63662</v>
      </c>
      <c r="J18903" s="1" t="s">
        <v>24224</v>
      </c>
    </row>
    <row r="18904" customFormat="false" ht="15" hidden="false" customHeight="true" outlineLevel="0" collapsed="false">
      <c r="A18904" s="1" t="n">
        <f aca="false">IF(IFERROR((MATCH(G18904,$G$1:$G$17719,0)),0),INDEX($A$1:$A$17719,MATCH(G18904,$G$1:$G$17719,0)),MAX($A$2:$A18903)+1)</f>
        <v>14672</v>
      </c>
      <c r="B18904" s="1" t="e">
        <f aca="false">IF(COUNTIF($G$1:$G$17719,G18904&gt;0),0,INDEX($A$1:$A$17719,MATCH(G18904,$G$1:$G$17719,0)))</f>
        <v>#N/A</v>
      </c>
      <c r="C18904" s="1" t="str">
        <f aca="false">IF(H18904="",F18904,H18904)</f>
        <v>brick church solar</v>
      </c>
      <c r="F18904" s="5"/>
      <c r="G18904" s="1" t="n">
        <v>64017</v>
      </c>
      <c r="H18904" s="1" t="s">
        <v>24225</v>
      </c>
      <c r="I18904" s="1" t="n">
        <v>63661</v>
      </c>
      <c r="J18904" s="1" t="s">
        <v>24226</v>
      </c>
    </row>
    <row r="18905" customFormat="false" ht="15" hidden="false" customHeight="true" outlineLevel="0" collapsed="false">
      <c r="A18905" s="1" t="n">
        <f aca="false">IF(IFERROR((MATCH(G18905,$G$1:$G$17719,0)),0),INDEX($A$1:$A$17719,MATCH(G18905,$G$1:$G$17719,0)),MAX($A$2:$A18904)+1)</f>
        <v>14673</v>
      </c>
      <c r="B18905" s="1" t="e">
        <f aca="false">IF(COUNTIF($G$1:$G$17719,G18905&gt;0),0,INDEX($A$1:$A$17719,MATCH(G18905,$G$1:$G$17719,0)))</f>
        <v>#N/A</v>
      </c>
      <c r="C18905" s="1" t="str">
        <f aca="false">IF(H18905="",F18905,H18905)</f>
        <v>route 76 boone solar 1</v>
      </c>
      <c r="F18905" s="5"/>
      <c r="G18905" s="1" t="n">
        <v>64018</v>
      </c>
      <c r="H18905" s="1" t="s">
        <v>24227</v>
      </c>
      <c r="I18905" s="1" t="n">
        <v>63660</v>
      </c>
      <c r="J18905" s="1" t="s">
        <v>24228</v>
      </c>
    </row>
    <row r="18906" customFormat="false" ht="15" hidden="false" customHeight="true" outlineLevel="0" collapsed="false">
      <c r="A18906" s="1" t="n">
        <f aca="false">IF(IFERROR((MATCH(G18906,$G$1:$G$17719,0)),0),INDEX($A$1:$A$17719,MATCH(G18906,$G$1:$G$17719,0)),MAX($A$2:$A18905)+1)</f>
        <v>14674</v>
      </c>
      <c r="B18906" s="1" t="e">
        <f aca="false">IF(COUNTIF($G$1:$G$17719,G18906&gt;0),0,INDEX($A$1:$A$17719,MATCH(G18906,$G$1:$G$17719,0)))</f>
        <v>#N/A</v>
      </c>
      <c r="C18906" s="1" t="str">
        <f aca="false">IF(H18906="",F18906,H18906)</f>
        <v>erving csg</v>
      </c>
      <c r="F18906" s="5"/>
      <c r="G18906" s="1" t="n">
        <v>63950</v>
      </c>
      <c r="H18906" s="1" t="s">
        <v>24229</v>
      </c>
      <c r="I18906" s="1" t="n">
        <v>63615</v>
      </c>
      <c r="J18906" s="1" t="s">
        <v>24230</v>
      </c>
      <c r="K18906" s="1" t="s">
        <v>24231</v>
      </c>
    </row>
    <row r="18907" customFormat="false" ht="15" hidden="false" customHeight="true" outlineLevel="0" collapsed="false">
      <c r="A18907" s="1" t="n">
        <f aca="false">IF(IFERROR((MATCH(G18907,$G$1:$G$17719,0)),0),INDEX($A$1:$A$17719,MATCH(G18907,$G$1:$G$17719,0)),MAX($A$2:$A18906)+1)</f>
        <v>14675</v>
      </c>
      <c r="B18907" s="1" t="e">
        <f aca="false">IF(COUNTIF($G$1:$G$17719,G18907&gt;0),0,INDEX($A$1:$A$17719,MATCH(G18907,$G$1:$G$17719,0)))</f>
        <v>#N/A</v>
      </c>
      <c r="C18907" s="1" t="str">
        <f aca="false">IF(H18907="",F18907,H18907)</f>
        <v>easthampton csg</v>
      </c>
      <c r="F18907" s="5"/>
      <c r="G18907" s="1" t="n">
        <v>63953</v>
      </c>
      <c r="H18907" s="1" t="s">
        <v>24232</v>
      </c>
      <c r="I18907" s="1" t="n">
        <v>63614</v>
      </c>
      <c r="J18907" s="1" t="s">
        <v>24233</v>
      </c>
      <c r="K18907" s="1" t="s">
        <v>24234</v>
      </c>
    </row>
    <row r="18908" customFormat="false" ht="15" hidden="false" customHeight="true" outlineLevel="0" collapsed="false">
      <c r="A18908" s="1" t="n">
        <f aca="false">IF(IFERROR((MATCH(G18908,$G$1:$G$17719,0)),0),INDEX($A$1:$A$17719,MATCH(G18908,$G$1:$G$17719,0)),MAX($A$2:$A18907)+1)</f>
        <v>14676</v>
      </c>
      <c r="B18908" s="1" t="e">
        <f aca="false">IF(COUNTIF($G$1:$G$17719,G18908&gt;0),0,INDEX($A$1:$A$17719,MATCH(G18908,$G$1:$G$17719,0)))</f>
        <v>#N/A</v>
      </c>
      <c r="C18908" s="1" t="str">
        <f aca="false">IF(H18908="",F18908,H18908)</f>
        <v>day hill solar, llc</v>
      </c>
      <c r="F18908" s="5"/>
      <c r="G18908" s="1" t="n">
        <v>63957</v>
      </c>
      <c r="H18908" s="1" t="s">
        <v>24235</v>
      </c>
      <c r="I18908" s="1" t="n">
        <v>60025</v>
      </c>
      <c r="J18908" s="1" t="s">
        <v>21021</v>
      </c>
      <c r="K18908" s="1" t="s">
        <v>24236</v>
      </c>
    </row>
    <row r="18909" customFormat="false" ht="15" hidden="false" customHeight="true" outlineLevel="0" collapsed="false">
      <c r="A18909" s="1" t="n">
        <f aca="false">IF(IFERROR((MATCH(G18909,$G$1:$G$17719,0)),0),INDEX($A$1:$A$17719,MATCH(G18909,$G$1:$G$17719,0)),MAX($A$2:$A18908)+1)</f>
        <v>14677</v>
      </c>
      <c r="B18909" s="1" t="e">
        <f aca="false">IF(COUNTIF($G$1:$G$17719,G18909&gt;0),0,INDEX($A$1:$A$17719,MATCH(G18909,$G$1:$G$17719,0)))</f>
        <v>#N/A</v>
      </c>
      <c r="C18909" s="1" t="str">
        <f aca="false">IF(H18909="",F18909,H18909)</f>
        <v>blooming grove wind energy center</v>
      </c>
      <c r="F18909" s="5"/>
      <c r="G18909" s="1" t="n">
        <v>63988</v>
      </c>
      <c r="H18909" s="1" t="s">
        <v>24237</v>
      </c>
      <c r="I18909" s="1" t="n">
        <v>49893</v>
      </c>
      <c r="J18909" s="1" t="s">
        <v>24238</v>
      </c>
      <c r="K18909" s="1" t="s">
        <v>24239</v>
      </c>
    </row>
    <row r="18910" customFormat="false" ht="15" hidden="false" customHeight="true" outlineLevel="0" collapsed="false">
      <c r="A18910" s="1" t="n">
        <f aca="false">IF(IFERROR((MATCH(G18910,$G$1:$G$17719,0)),0),INDEX($A$1:$A$17719,MATCH(G18910,$G$1:$G$17719,0)),MAX($A$2:$A18909)+1)</f>
        <v>14678</v>
      </c>
      <c r="B18910" s="1" t="e">
        <f aca="false">IF(COUNTIF($G$1:$G$17719,G18910&gt;0),0,INDEX($A$1:$A$17719,MATCH(G18910,$G$1:$G$17719,0)))</f>
        <v>#N/A</v>
      </c>
      <c r="C18910" s="1" t="str">
        <f aca="false">IF(H18910="",F18910,H18910)</f>
        <v>firebaugh-ccs-pv-1</v>
      </c>
      <c r="F18910" s="5"/>
      <c r="G18910" s="1" t="n">
        <v>63994</v>
      </c>
      <c r="H18910" s="1" t="s">
        <v>24240</v>
      </c>
      <c r="I18910" s="1" t="n">
        <v>63649</v>
      </c>
      <c r="J18910" s="1" t="s">
        <v>24241</v>
      </c>
      <c r="K18910" s="1" t="s">
        <v>24242</v>
      </c>
    </row>
    <row r="18911" customFormat="false" ht="15" hidden="false" customHeight="true" outlineLevel="0" collapsed="false">
      <c r="A18911" s="1" t="n">
        <f aca="false">IF(IFERROR((MATCH(G18911,$G$1:$G$17719,0)),0),INDEX($A$1:$A$17719,MATCH(G18911,$G$1:$G$17719,0)),MAX($A$2:$A18910)+1)</f>
        <v>14679</v>
      </c>
      <c r="B18911" s="1" t="e">
        <f aca="false">IF(COUNTIF($G$1:$G$17719,G18911&gt;0),0,INDEX($A$1:$A$17719,MATCH(G18911,$G$1:$G$17719,0)))</f>
        <v>#N/A</v>
      </c>
      <c r="C18911" s="1" t="str">
        <f aca="false">IF(H18911="",F18911,H18911)</f>
        <v>west riverside energy center</v>
      </c>
      <c r="F18911" s="5"/>
      <c r="G18911" s="1" t="n">
        <v>64020</v>
      </c>
      <c r="H18911" s="1" t="s">
        <v>24243</v>
      </c>
      <c r="I18911" s="1" t="n">
        <v>20856</v>
      </c>
      <c r="J18911" s="1" t="s">
        <v>21273</v>
      </c>
      <c r="K18911" s="1" t="s">
        <v>24244</v>
      </c>
    </row>
    <row r="18912" customFormat="false" ht="15" hidden="false" customHeight="true" outlineLevel="0" collapsed="false">
      <c r="A18912" s="1" t="n">
        <f aca="false">IF(IFERROR((MATCH(G18912,$G$1:$G$17719,0)),0),INDEX($A$1:$A$17719,MATCH(G18912,$G$1:$G$17719,0)),MAX($A$2:$A18911)+1)</f>
        <v>14680</v>
      </c>
      <c r="B18912" s="1" t="e">
        <f aca="false">IF(COUNTIF($G$1:$G$17719,G18912&gt;0),0,INDEX($A$1:$A$17719,MATCH(G18912,$G$1:$G$17719,0)))</f>
        <v>#N/A</v>
      </c>
      <c r="C18912" s="1" t="str">
        <f aca="false">IF(H18912="",F18912,H18912)</f>
        <v>alden solar csg llc</v>
      </c>
      <c r="F18912" s="5"/>
      <c r="G18912" s="1" t="n">
        <v>64021</v>
      </c>
      <c r="H18912" s="1" t="s">
        <v>24245</v>
      </c>
      <c r="I18912" s="1" t="n">
        <v>60025</v>
      </c>
      <c r="J18912" s="1" t="s">
        <v>21021</v>
      </c>
      <c r="K18912" s="1" t="s">
        <v>24246</v>
      </c>
    </row>
    <row r="18913" customFormat="false" ht="15" hidden="false" customHeight="true" outlineLevel="0" collapsed="false">
      <c r="A18913" s="1" t="n">
        <f aca="false">IF(IFERROR((MATCH(G18913,$G$1:$G$17719,0)),0),INDEX($A$1:$A$17719,MATCH(G18913,$G$1:$G$17719,0)),MAX($A$2:$A18912)+1)</f>
        <v>14681</v>
      </c>
      <c r="B18913" s="1" t="e">
        <f aca="false">IF(COUNTIF($G$1:$G$17719,G18913&gt;0),0,INDEX($A$1:$A$17719,MATCH(G18913,$G$1:$G$17719,0)))</f>
        <v>#N/A</v>
      </c>
      <c r="C18913" s="1" t="str">
        <f aca="false">IF(H18913="",F18913,H18913)</f>
        <v>sulussolar22</v>
      </c>
      <c r="F18913" s="5"/>
      <c r="G18913" s="1" t="n">
        <v>64022</v>
      </c>
      <c r="H18913" s="1" t="s">
        <v>24247</v>
      </c>
      <c r="I18913" s="1" t="n">
        <v>63659</v>
      </c>
      <c r="J18913" s="1" t="s">
        <v>24247</v>
      </c>
      <c r="K18913" s="1" t="s">
        <v>24248</v>
      </c>
    </row>
    <row r="18914" customFormat="false" ht="15" hidden="false" customHeight="true" outlineLevel="0" collapsed="false">
      <c r="A18914" s="1" t="n">
        <f aca="false">IF(IFERROR((MATCH(G18914,$G$1:$G$17719,0)),0),INDEX($A$1:$A$17719,MATCH(G18914,$G$1:$G$17719,0)),MAX($A$2:$A18913)+1)</f>
        <v>14682</v>
      </c>
      <c r="B18914" s="1" t="e">
        <f aca="false">IF(COUNTIF($G$1:$G$17719,G18914&gt;0),0,INDEX($A$1:$A$17719,MATCH(G18914,$G$1:$G$17719,0)))</f>
        <v>#N/A</v>
      </c>
      <c r="C18914" s="1" t="str">
        <f aca="false">IF(H18914="",F18914,H18914)</f>
        <v>10 finderne avenue solar, llc</v>
      </c>
      <c r="F18914" s="5"/>
      <c r="G18914" s="1" t="n">
        <v>64023</v>
      </c>
      <c r="H18914" s="1" t="s">
        <v>24249</v>
      </c>
      <c r="I18914" s="1" t="n">
        <v>60025</v>
      </c>
      <c r="J18914" s="1" t="s">
        <v>21021</v>
      </c>
      <c r="K18914" s="1" t="s">
        <v>24250</v>
      </c>
    </row>
    <row r="18915" customFormat="false" ht="15" hidden="false" customHeight="true" outlineLevel="0" collapsed="false">
      <c r="A18915" s="1" t="n">
        <f aca="false">IF(IFERROR((MATCH(G18915,$G$1:$G$17719,0)),0),INDEX($A$1:$A$17719,MATCH(G18915,$G$1:$G$17719,0)),MAX($A$2:$A18914)+1)</f>
        <v>14683</v>
      </c>
      <c r="B18915" s="1" t="e">
        <f aca="false">IF(COUNTIF($G$1:$G$17719,G18915&gt;0),0,INDEX($A$1:$A$17719,MATCH(G18915,$G$1:$G$17719,0)))</f>
        <v>#N/A</v>
      </c>
      <c r="C18915" s="1" t="str">
        <f aca="false">IF(H18915="",F18915,H18915)</f>
        <v>101 carnegie center solar, llc</v>
      </c>
      <c r="F18915" s="5"/>
      <c r="G18915" s="1" t="n">
        <v>64025</v>
      </c>
      <c r="H18915" s="1" t="s">
        <v>24251</v>
      </c>
      <c r="I18915" s="1" t="n">
        <v>60025</v>
      </c>
      <c r="J18915" s="1" t="s">
        <v>21021</v>
      </c>
      <c r="K18915" s="1" t="s">
        <v>24252</v>
      </c>
    </row>
    <row r="18916" customFormat="false" ht="15" hidden="false" customHeight="true" outlineLevel="0" collapsed="false">
      <c r="A18916" s="1" t="n">
        <f aca="false">IF(IFERROR((MATCH(G18916,$G$1:$G$17719,0)),0),INDEX($A$1:$A$17719,MATCH(G18916,$G$1:$G$17719,0)),MAX($A$2:$A18915)+1)</f>
        <v>14684</v>
      </c>
      <c r="B18916" s="1" t="e">
        <f aca="false">IF(COUNTIF($G$1:$G$17719,G18916&gt;0),0,INDEX($A$1:$A$17719,MATCH(G18916,$G$1:$G$17719,0)))</f>
        <v>#N/A</v>
      </c>
      <c r="C18916" s="1" t="str">
        <f aca="false">IF(H18916="",F18916,H18916)</f>
        <v>anson solar center, llc</v>
      </c>
      <c r="F18916" s="5"/>
      <c r="G18916" s="1" t="n">
        <v>64026</v>
      </c>
      <c r="H18916" s="1" t="s">
        <v>24253</v>
      </c>
      <c r="I18916" s="1" t="n">
        <v>56201</v>
      </c>
      <c r="J18916" s="1" t="s">
        <v>24205</v>
      </c>
      <c r="K18916" s="1" t="s">
        <v>24254</v>
      </c>
    </row>
    <row r="18917" customFormat="false" ht="15" hidden="false" customHeight="true" outlineLevel="0" collapsed="false">
      <c r="A18917" s="1" t="n">
        <f aca="false">IF(IFERROR((MATCH(G18917,$G$1:$G$17719,0)),0),INDEX($A$1:$A$17719,MATCH(G18917,$G$1:$G$17719,0)),MAX($A$2:$A18916)+1)</f>
        <v>14685</v>
      </c>
      <c r="B18917" s="1" t="e">
        <f aca="false">IF(COUNTIF($G$1:$G$17719,G18917&gt;0),0,INDEX($A$1:$A$17719,MATCH(G18917,$G$1:$G$17719,0)))</f>
        <v>#N/A</v>
      </c>
      <c r="C18917" s="1" t="str">
        <f aca="false">IF(H18917="",F18917,H18917)</f>
        <v>sb water reclamation fuel cell</v>
      </c>
      <c r="F18917" s="5"/>
      <c r="G18917" s="1" t="n">
        <v>64027</v>
      </c>
      <c r="H18917" s="1" t="s">
        <v>24255</v>
      </c>
      <c r="I18917" s="1" t="n">
        <v>63669</v>
      </c>
      <c r="J18917" s="1" t="s">
        <v>24256</v>
      </c>
      <c r="K18917" s="1" t="s">
        <v>24257</v>
      </c>
    </row>
    <row r="18918" customFormat="false" ht="15" hidden="false" customHeight="true" outlineLevel="0" collapsed="false">
      <c r="A18918" s="1" t="n">
        <f aca="false">IF(IFERROR((MATCH(G18918,$G$1:$G$17719,0)),0),INDEX($A$1:$A$17719,MATCH(G18918,$G$1:$G$17719,0)),MAX($A$2:$A18917)+1)</f>
        <v>14686</v>
      </c>
      <c r="B18918" s="1" t="e">
        <f aca="false">IF(COUNTIF($G$1:$G$17719,G18918&gt;0),0,INDEX($A$1:$A$17719,MATCH(G18918,$G$1:$G$17719,0)))</f>
        <v>#N/A</v>
      </c>
      <c r="C18918" s="1" t="str">
        <f aca="false">IF(H18918="",F18918,H18918)</f>
        <v>san diego - emdf at san diego</v>
      </c>
      <c r="F18918" s="5"/>
      <c r="G18918" s="1" t="n">
        <v>64028</v>
      </c>
      <c r="H18918" s="1" t="s">
        <v>24258</v>
      </c>
      <c r="I18918" s="1" t="n">
        <v>63667</v>
      </c>
      <c r="J18918" s="1" t="s">
        <v>24259</v>
      </c>
      <c r="K18918" s="1" t="s">
        <v>24260</v>
      </c>
    </row>
    <row r="18919" customFormat="false" ht="15" hidden="false" customHeight="true" outlineLevel="0" collapsed="false">
      <c r="A18919" s="1" t="n">
        <f aca="false">IF(IFERROR((MATCH(G18919,$G$1:$G$17719,0)),0),INDEX($A$1:$A$17719,MATCH(G18919,$G$1:$G$17719,0)),MAX($A$2:$A18918)+1)</f>
        <v>14687</v>
      </c>
      <c r="B18919" s="1" t="e">
        <f aca="false">IF(COUNTIF($G$1:$G$17719,G18919&gt;0),0,INDEX($A$1:$A$17719,MATCH(G18919,$G$1:$G$17719,0)))</f>
        <v>#N/A</v>
      </c>
      <c r="C18919" s="1" t="str">
        <f aca="false">IF(H18919="",F18919,H18919)</f>
        <v>bauer solar csg</v>
      </c>
      <c r="F18919" s="5"/>
      <c r="G18919" s="1" t="n">
        <v>64029</v>
      </c>
      <c r="H18919" s="1" t="s">
        <v>24261</v>
      </c>
      <c r="I18919" s="1" t="n">
        <v>63668</v>
      </c>
      <c r="J18919" s="1" t="s">
        <v>24262</v>
      </c>
      <c r="K18919" s="1" t="s">
        <v>24263</v>
      </c>
    </row>
    <row r="18920" customFormat="false" ht="15" hidden="false" customHeight="true" outlineLevel="0" collapsed="false">
      <c r="A18920" s="1" t="n">
        <f aca="false">IF(IFERROR((MATCH(G18920,$G$1:$G$17719,0)),0),INDEX($A$1:$A$17719,MATCH(G18920,$G$1:$G$17719,0)),MAX($A$2:$A18919)+1)</f>
        <v>14688</v>
      </c>
      <c r="B18920" s="1" t="e">
        <f aca="false">IF(COUNTIF($G$1:$G$17719,G18920&gt;0),0,INDEX($A$1:$A$17719,MATCH(G18920,$G$1:$G$17719,0)))</f>
        <v>#N/A</v>
      </c>
      <c r="C18920" s="1" t="str">
        <f aca="false">IF(H18920="",F18920,H18920)</f>
        <v>kenmare - sullivan community college</v>
      </c>
      <c r="F18920" s="5"/>
      <c r="G18920" s="1" t="n">
        <v>64030</v>
      </c>
      <c r="H18920" s="1" t="s">
        <v>24264</v>
      </c>
      <c r="I18920" s="1" t="n">
        <v>61944</v>
      </c>
      <c r="J18920" s="1" t="s">
        <v>23044</v>
      </c>
      <c r="K18920" s="1" t="s">
        <v>24265</v>
      </c>
    </row>
    <row r="18921" customFormat="false" ht="15" hidden="false" customHeight="true" outlineLevel="0" collapsed="false">
      <c r="A18921" s="1" t="n">
        <f aca="false">IF(IFERROR((MATCH(G18921,$G$1:$G$17719,0)),0),INDEX($A$1:$A$17719,MATCH(G18921,$G$1:$G$17719,0)),MAX($A$2:$A18920)+1)</f>
        <v>14689</v>
      </c>
      <c r="B18921" s="1" t="e">
        <f aca="false">IF(COUNTIF($G$1:$G$17719,G18921&gt;0),0,INDEX($A$1:$A$17719,MATCH(G18921,$G$1:$G$17719,0)))</f>
        <v>#N/A</v>
      </c>
      <c r="C18921" s="1" t="str">
        <f aca="false">IF(H18921="",F18921,H18921)</f>
        <v>fremont co 1, llc</v>
      </c>
      <c r="F18921" s="5"/>
      <c r="G18921" s="1" t="n">
        <v>64031</v>
      </c>
      <c r="H18921" s="1" t="s">
        <v>24266</v>
      </c>
      <c r="I18921" s="1" t="n">
        <v>60025</v>
      </c>
      <c r="J18921" s="1" t="s">
        <v>21021</v>
      </c>
      <c r="K18921" s="1" t="s">
        <v>24267</v>
      </c>
    </row>
    <row r="18922" customFormat="false" ht="15" hidden="false" customHeight="true" outlineLevel="0" collapsed="false">
      <c r="A18922" s="1" t="n">
        <f aca="false">IF(IFERROR((MATCH(G18922,$G$1:$G$17719,0)),0),INDEX($A$1:$A$17719,MATCH(G18922,$G$1:$G$17719,0)),MAX($A$2:$A18921)+1)</f>
        <v>14690</v>
      </c>
      <c r="B18922" s="1" t="e">
        <f aca="false">IF(COUNTIF($G$1:$G$17719,G18922&gt;0),0,INDEX($A$1:$A$17719,MATCH(G18922,$G$1:$G$17719,0)))</f>
        <v>#N/A</v>
      </c>
      <c r="C18922" s="1" t="str">
        <f aca="false">IF(H18922="",F18922,H18922)</f>
        <v>mtsun</v>
      </c>
      <c r="F18922" s="5"/>
      <c r="G18922" s="1" t="n">
        <v>64032</v>
      </c>
      <c r="H18922" s="1" t="s">
        <v>24268</v>
      </c>
      <c r="I18922" s="1" t="n">
        <v>63672</v>
      </c>
      <c r="J18922" s="1" t="s">
        <v>24269</v>
      </c>
      <c r="K18922" s="1" t="s">
        <v>24270</v>
      </c>
    </row>
    <row r="18923" customFormat="false" ht="15" hidden="false" customHeight="true" outlineLevel="0" collapsed="false">
      <c r="A18923" s="1" t="n">
        <f aca="false">IF(IFERROR((MATCH(G18923,$G$1:$G$17719,0)),0),INDEX($A$1:$A$17719,MATCH(G18923,$G$1:$G$17719,0)),MAX($A$2:$A18922)+1)</f>
        <v>14691</v>
      </c>
      <c r="B18923" s="1" t="e">
        <f aca="false">IF(COUNTIF($G$1:$G$17719,G18923&gt;0),0,INDEX($A$1:$A$17719,MATCH(G18923,$G$1:$G$17719,0)))</f>
        <v>#N/A</v>
      </c>
      <c r="C18923" s="1" t="str">
        <f aca="false">IF(H18923="",F18923,H18923)</f>
        <v>greenparksolar</v>
      </c>
      <c r="F18923" s="5"/>
      <c r="G18923" s="1" t="n">
        <v>64033</v>
      </c>
      <c r="H18923" s="1" t="s">
        <v>24271</v>
      </c>
      <c r="I18923" s="1" t="n">
        <v>63671</v>
      </c>
      <c r="J18923" s="1" t="s">
        <v>24271</v>
      </c>
      <c r="K18923" s="1" t="s">
        <v>24272</v>
      </c>
    </row>
    <row r="18924" customFormat="false" ht="15" hidden="false" customHeight="true" outlineLevel="0" collapsed="false">
      <c r="A18924" s="1" t="n">
        <f aca="false">IF(IFERROR((MATCH(G18924,$G$1:$G$17719,0)),0),INDEX($A$1:$A$17719,MATCH(G18924,$G$1:$G$17719,0)),MAX($A$2:$A18923)+1)</f>
        <v>14692</v>
      </c>
      <c r="B18924" s="1" t="e">
        <f aca="false">IF(COUNTIF($G$1:$G$17719,G18924&gt;0),0,INDEX($A$1:$A$17719,MATCH(G18924,$G$1:$G$17719,0)))</f>
        <v>#N/A</v>
      </c>
      <c r="C18924" s="1" t="str">
        <f aca="false">IF(H18924="",F18924,H18924)</f>
        <v>sulussolar25</v>
      </c>
      <c r="F18924" s="5"/>
      <c r="G18924" s="1" t="n">
        <v>64034</v>
      </c>
      <c r="H18924" s="1" t="s">
        <v>24273</v>
      </c>
      <c r="I18924" s="1" t="n">
        <v>63670</v>
      </c>
      <c r="J18924" s="1" t="s">
        <v>24273</v>
      </c>
      <c r="K18924" s="1" t="s">
        <v>24274</v>
      </c>
    </row>
    <row r="18925" customFormat="false" ht="15" hidden="false" customHeight="true" outlineLevel="0" collapsed="false">
      <c r="A18925" s="1" t="n">
        <f aca="false">IF(IFERROR((MATCH(G18925,$G$1:$G$17719,0)),0),INDEX($A$1:$A$17719,MATCH(G18925,$G$1:$G$17719,0)),MAX($A$2:$A18924)+1)</f>
        <v>14693</v>
      </c>
      <c r="B18925" s="1" t="e">
        <f aca="false">IF(COUNTIF($G$1:$G$17719,G18925&gt;0),0,INDEX($A$1:$A$17719,MATCH(G18925,$G$1:$G$17719,0)))</f>
        <v>#N/A</v>
      </c>
      <c r="C18925" s="1" t="str">
        <f aca="false">IF(H18925="",F18925,H18925)</f>
        <v>powatan road solar</v>
      </c>
      <c r="F18925" s="5"/>
      <c r="G18925" s="1" t="n">
        <v>64035</v>
      </c>
      <c r="H18925" s="1" t="s">
        <v>24275</v>
      </c>
      <c r="I18925" s="1" t="n">
        <v>63633</v>
      </c>
      <c r="J18925" s="1" t="s">
        <v>24276</v>
      </c>
      <c r="K18925" s="1" t="s">
        <v>24277</v>
      </c>
    </row>
    <row r="18926" customFormat="false" ht="15" hidden="false" customHeight="true" outlineLevel="0" collapsed="false">
      <c r="A18926" s="1" t="n">
        <f aca="false">IF(IFERROR((MATCH(G18926,$G$1:$G$17719,0)),0),INDEX($A$1:$A$17719,MATCH(G18926,$G$1:$G$17719,0)),MAX($A$2:$A18925)+1)</f>
        <v>14694</v>
      </c>
      <c r="B18926" s="1" t="e">
        <f aca="false">IF(COUNTIF($G$1:$G$17719,G18926&gt;0),0,INDEX($A$1:$A$17719,MATCH(G18926,$G$1:$G$17719,0)))</f>
        <v>#N/A</v>
      </c>
      <c r="C18926" s="1" t="str">
        <f aca="false">IF(H18926="",F18926,H18926)</f>
        <v>caden energix new kent, llc</v>
      </c>
      <c r="F18926" s="5"/>
      <c r="G18926" s="1" t="n">
        <v>64036</v>
      </c>
      <c r="H18926" s="1" t="s">
        <v>24278</v>
      </c>
      <c r="I18926" s="1" t="n">
        <v>63677</v>
      </c>
      <c r="J18926" s="1" t="s">
        <v>24278</v>
      </c>
      <c r="K18926" s="1" t="s">
        <v>24279</v>
      </c>
    </row>
    <row r="18927" customFormat="false" ht="15" hidden="false" customHeight="true" outlineLevel="0" collapsed="false">
      <c r="A18927" s="1" t="n">
        <f aca="false">IF(IFERROR((MATCH(G18927,$G$1:$G$17719,0)),0),INDEX($A$1:$A$17719,MATCH(G18927,$G$1:$G$17719,0)),MAX($A$2:$A18926)+1)</f>
        <v>14695</v>
      </c>
      <c r="B18927" s="1" t="e">
        <f aca="false">IF(COUNTIF($G$1:$G$17719,G18927&gt;0),0,INDEX($A$1:$A$17719,MATCH(G18927,$G$1:$G$17719,0)))</f>
        <v>#N/A</v>
      </c>
      <c r="C18927" s="1" t="str">
        <f aca="false">IF(H18927="",F18927,H18927)</f>
        <v>suneast manchester solar project</v>
      </c>
      <c r="F18927" s="5"/>
      <c r="G18927" s="1" t="n">
        <v>64037</v>
      </c>
      <c r="H18927" s="1" t="s">
        <v>24280</v>
      </c>
      <c r="I18927" s="1" t="n">
        <v>63678</v>
      </c>
      <c r="J18927" s="1" t="s">
        <v>24281</v>
      </c>
      <c r="K18927" s="1" t="s">
        <v>24282</v>
      </c>
    </row>
    <row r="18928" customFormat="false" ht="15" hidden="false" customHeight="true" outlineLevel="0" collapsed="false">
      <c r="A18928" s="1" t="n">
        <f aca="false">IF(IFERROR((MATCH(G18928,$G$1:$G$17719,0)),0),INDEX($A$1:$A$17719,MATCH(G18928,$G$1:$G$17719,0)),MAX($A$2:$A18927)+1)</f>
        <v>14696</v>
      </c>
      <c r="B18928" s="1" t="e">
        <f aca="false">IF(COUNTIF($G$1:$G$17719,G18928&gt;0),0,INDEX($A$1:$A$17719,MATCH(G18928,$G$1:$G$17719,0)))</f>
        <v>#N/A</v>
      </c>
      <c r="C18928" s="1" t="str">
        <f aca="false">IF(H18928="",F18928,H18928)</f>
        <v>apple canyon lake solar</v>
      </c>
      <c r="F18928" s="5"/>
      <c r="G18928" s="1" t="n">
        <v>64040</v>
      </c>
      <c r="H18928" s="1" t="s">
        <v>24283</v>
      </c>
      <c r="I18928" s="1" t="n">
        <v>63680</v>
      </c>
      <c r="J18928" s="1" t="s">
        <v>24284</v>
      </c>
      <c r="K18928" s="1" t="s">
        <v>24285</v>
      </c>
    </row>
    <row r="18929" customFormat="false" ht="15" hidden="false" customHeight="true" outlineLevel="0" collapsed="false">
      <c r="A18929" s="1" t="n">
        <f aca="false">IF(IFERROR((MATCH(G18929,$G$1:$G$17719,0)),0),INDEX($A$1:$A$17719,MATCH(G18929,$G$1:$G$17719,0)),MAX($A$2:$A18928)+1)</f>
        <v>14697</v>
      </c>
      <c r="B18929" s="1" t="e">
        <f aca="false">IF(COUNTIF($G$1:$G$17719,G18929&gt;0),0,INDEX($A$1:$A$17719,MATCH(G18929,$G$1:$G$17719,0)))</f>
        <v>#N/A</v>
      </c>
      <c r="C18929" s="1" t="str">
        <f aca="false">IF(H18929="",F18929,H18929)</f>
        <v>wappinger 9d solar</v>
      </c>
      <c r="F18929" s="5"/>
      <c r="G18929" s="1" t="n">
        <v>64041</v>
      </c>
      <c r="H18929" s="1" t="s">
        <v>24286</v>
      </c>
      <c r="I18929" s="1" t="n">
        <v>63681</v>
      </c>
      <c r="J18929" s="1" t="s">
        <v>24287</v>
      </c>
      <c r="K18929" s="1" t="s">
        <v>24265</v>
      </c>
    </row>
    <row r="18930" customFormat="false" ht="15" hidden="false" customHeight="true" outlineLevel="0" collapsed="false">
      <c r="A18930" s="1" t="n">
        <f aca="false">IF(IFERROR((MATCH(G18930,$G$1:$G$17719,0)),0),INDEX($A$1:$A$17719,MATCH(G18930,$G$1:$G$17719,0)),MAX($A$2:$A18929)+1)</f>
        <v>14698</v>
      </c>
      <c r="B18930" s="1" t="e">
        <f aca="false">IF(COUNTIF($G$1:$G$17719,G18930&gt;0),0,INDEX($A$1:$A$17719,MATCH(G18930,$G$1:$G$17719,0)))</f>
        <v>#N/A</v>
      </c>
      <c r="C18930" s="1" t="str">
        <f aca="false">IF(H18930="",F18930,H18930)</f>
        <v>montague road solar</v>
      </c>
      <c r="F18930" s="5"/>
      <c r="G18930" s="1" t="n">
        <v>64042</v>
      </c>
      <c r="H18930" s="1" t="s">
        <v>24288</v>
      </c>
      <c r="I18930" s="1" t="n">
        <v>63682</v>
      </c>
      <c r="J18930" s="1" t="s">
        <v>24289</v>
      </c>
      <c r="K18930" s="1" t="s">
        <v>24290</v>
      </c>
    </row>
    <row r="18931" customFormat="false" ht="15" hidden="false" customHeight="true" outlineLevel="0" collapsed="false">
      <c r="A18931" s="1" t="n">
        <f aca="false">IF(IFERROR((MATCH(G18931,$G$1:$G$17719,0)),0),INDEX($A$1:$A$17719,MATCH(G18931,$G$1:$G$17719,0)),MAX($A$2:$A18930)+1)</f>
        <v>14699</v>
      </c>
      <c r="B18931" s="1" t="e">
        <f aca="false">IF(COUNTIF($G$1:$G$17719,G18931&gt;0),0,INDEX($A$1:$A$17719,MATCH(G18931,$G$1:$G$17719,0)))</f>
        <v>#N/A</v>
      </c>
      <c r="C18931" s="1" t="str">
        <f aca="false">IF(H18931="",F18931,H18931)</f>
        <v>olney solar ii</v>
      </c>
      <c r="F18931" s="5"/>
      <c r="G18931" s="1" t="n">
        <v>64043</v>
      </c>
      <c r="H18931" s="1" t="s">
        <v>24291</v>
      </c>
      <c r="I18931" s="1" t="n">
        <v>63683</v>
      </c>
      <c r="J18931" s="1" t="s">
        <v>24292</v>
      </c>
      <c r="K18931" s="1" t="s">
        <v>24293</v>
      </c>
    </row>
    <row r="18932" customFormat="false" ht="15" hidden="false" customHeight="true" outlineLevel="0" collapsed="false">
      <c r="A18932" s="1" t="n">
        <f aca="false">IF(IFERROR((MATCH(G18932,$G$1:$G$17719,0)),0),INDEX($A$1:$A$17719,MATCH(G18932,$G$1:$G$17719,0)),MAX($A$2:$A18931)+1)</f>
        <v>14700</v>
      </c>
      <c r="B18932" s="1" t="e">
        <f aca="false">IF(COUNTIF($G$1:$G$17719,G18932&gt;0),0,INDEX($A$1:$A$17719,MATCH(G18932,$G$1:$G$17719,0)))</f>
        <v>#N/A</v>
      </c>
      <c r="C18932" s="1" t="str">
        <f aca="false">IF(H18932="",F18932,H18932)</f>
        <v>off airport road - west</v>
      </c>
      <c r="F18932" s="5"/>
      <c r="G18932" s="1" t="n">
        <v>64044</v>
      </c>
      <c r="H18932" s="1" t="s">
        <v>24294</v>
      </c>
      <c r="I18932" s="1" t="n">
        <v>63684</v>
      </c>
      <c r="J18932" s="1" t="s">
        <v>24295</v>
      </c>
      <c r="K18932" s="1" t="s">
        <v>24296</v>
      </c>
    </row>
    <row r="18933" customFormat="false" ht="15" hidden="false" customHeight="true" outlineLevel="0" collapsed="false">
      <c r="A18933" s="1" t="n">
        <f aca="false">IF(IFERROR((MATCH(G18933,$G$1:$G$17719,0)),0),INDEX($A$1:$A$17719,MATCH(G18933,$G$1:$G$17719,0)),MAX($A$2:$A18932)+1)</f>
        <v>14701</v>
      </c>
      <c r="B18933" s="1" t="e">
        <f aca="false">IF(COUNTIF($G$1:$G$17719,G18933&gt;0),0,INDEX($A$1:$A$17719,MATCH(G18933,$G$1:$G$17719,0)))</f>
        <v>#N/A</v>
      </c>
      <c r="C18933" s="1" t="str">
        <f aca="false">IF(H18933="",F18933,H18933)</f>
        <v>fitchburg renewables</v>
      </c>
      <c r="F18933" s="5"/>
      <c r="G18933" s="1" t="n">
        <v>64045</v>
      </c>
      <c r="H18933" s="1" t="s">
        <v>24297</v>
      </c>
      <c r="I18933" s="1" t="n">
        <v>63685</v>
      </c>
      <c r="J18933" s="1" t="s">
        <v>24298</v>
      </c>
      <c r="K18933" s="1" t="s">
        <v>24299</v>
      </c>
    </row>
    <row r="18934" customFormat="false" ht="15" hidden="false" customHeight="true" outlineLevel="0" collapsed="false">
      <c r="A18934" s="1" t="n">
        <f aca="false">IF(IFERROR((MATCH(G18934,$G$1:$G$17719,0)),0),INDEX($A$1:$A$17719,MATCH(G18934,$G$1:$G$17719,0)),MAX($A$2:$A18933)+1)</f>
        <v>14702</v>
      </c>
      <c r="B18934" s="1" t="e">
        <f aca="false">IF(COUNTIF($G$1:$G$17719,G18934&gt;0),0,INDEX($A$1:$A$17719,MATCH(G18934,$G$1:$G$17719,0)))</f>
        <v>#N/A</v>
      </c>
      <c r="C18934" s="1" t="str">
        <f aca="false">IF(H18934="",F18934,H18934)</f>
        <v>6140 route 209 - north</v>
      </c>
      <c r="F18934" s="5"/>
      <c r="G18934" s="1" t="n">
        <v>64046</v>
      </c>
      <c r="H18934" s="1" t="s">
        <v>24300</v>
      </c>
      <c r="I18934" s="1" t="n">
        <v>63686</v>
      </c>
      <c r="J18934" s="1" t="s">
        <v>24301</v>
      </c>
      <c r="K18934" s="1" t="s">
        <v>24296</v>
      </c>
    </row>
    <row r="18935" customFormat="false" ht="15" hidden="false" customHeight="true" outlineLevel="0" collapsed="false">
      <c r="A18935" s="1" t="n">
        <f aca="false">IF(IFERROR((MATCH(G18935,$G$1:$G$17719,0)),0),INDEX($A$1:$A$17719,MATCH(G18935,$G$1:$G$17719,0)),MAX($A$2:$A18934)+1)</f>
        <v>14703</v>
      </c>
      <c r="B18935" s="1" t="e">
        <f aca="false">IF(COUNTIF($G$1:$G$17719,G18935&gt;0),0,INDEX($A$1:$A$17719,MATCH(G18935,$G$1:$G$17719,0)))</f>
        <v>#N/A</v>
      </c>
      <c r="C18935" s="1" t="str">
        <f aca="false">IF(H18935="",F18935,H18935)</f>
        <v>caddo wind</v>
      </c>
      <c r="F18935" s="5"/>
      <c r="G18935" s="1" t="n">
        <v>64047</v>
      </c>
      <c r="H18935" s="1" t="s">
        <v>24302</v>
      </c>
      <c r="I18935" s="1" t="n">
        <v>59496</v>
      </c>
      <c r="J18935" s="1" t="s">
        <v>22092</v>
      </c>
      <c r="K18935" s="1" t="s">
        <v>24303</v>
      </c>
    </row>
    <row r="18936" customFormat="false" ht="15" hidden="false" customHeight="true" outlineLevel="0" collapsed="false">
      <c r="A18936" s="1" t="n">
        <f aca="false">IF(IFERROR((MATCH(G18936,$G$1:$G$17719,0)),0),INDEX($A$1:$A$17719,MATCH(G18936,$G$1:$G$17719,0)),MAX($A$2:$A18935)+1)</f>
        <v>14704</v>
      </c>
      <c r="B18936" s="1" t="e">
        <f aca="false">IF(COUNTIF($G$1:$G$17719,G18936&gt;0),0,INDEX($A$1:$A$17719,MATCH(G18936,$G$1:$G$17719,0)))</f>
        <v>#N/A</v>
      </c>
      <c r="C18936" s="1" t="str">
        <f aca="false">IF(H18936="",F18936,H18936)</f>
        <v>sulussolar29</v>
      </c>
      <c r="F18936" s="5"/>
      <c r="G18936" s="1" t="n">
        <v>64048</v>
      </c>
      <c r="H18936" s="1" t="s">
        <v>24304</v>
      </c>
      <c r="I18936" s="1" t="n">
        <v>63688</v>
      </c>
      <c r="J18936" s="1" t="s">
        <v>24304</v>
      </c>
      <c r="K18936" s="1" t="s">
        <v>24305</v>
      </c>
    </row>
    <row r="18937" customFormat="false" ht="15" hidden="false" customHeight="true" outlineLevel="0" collapsed="false">
      <c r="A18937" s="1" t="n">
        <f aca="false">IF(IFERROR((MATCH(G18937,$G$1:$G$17719,0)),0),INDEX($A$1:$A$17719,MATCH(G18937,$G$1:$G$17719,0)),MAX($A$2:$A18936)+1)</f>
        <v>14705</v>
      </c>
      <c r="B18937" s="1" t="e">
        <f aca="false">IF(COUNTIF($G$1:$G$17719,G18937&gt;0),0,INDEX($A$1:$A$17719,MATCH(G18937,$G$1:$G$17719,0)))</f>
        <v>#N/A</v>
      </c>
      <c r="C18937" s="1" t="str">
        <f aca="false">IF(H18937="",F18937,H18937)</f>
        <v>san diego - ncrc at vista</v>
      </c>
      <c r="F18937" s="5"/>
      <c r="G18937" s="1" t="n">
        <v>64049</v>
      </c>
      <c r="H18937" s="1" t="s">
        <v>24306</v>
      </c>
      <c r="I18937" s="1" t="n">
        <v>63667</v>
      </c>
      <c r="J18937" s="1" t="s">
        <v>24259</v>
      </c>
      <c r="K18937" s="1" t="s">
        <v>24307</v>
      </c>
    </row>
    <row r="18938" customFormat="false" ht="15" hidden="false" customHeight="true" outlineLevel="0" collapsed="false">
      <c r="A18938" s="1" t="n">
        <f aca="false">IF(IFERROR((MATCH(G18938,$G$1:$G$17719,0)),0),INDEX($A$1:$A$17719,MATCH(G18938,$G$1:$G$17719,0)),MAX($A$2:$A18937)+1)</f>
        <v>14706</v>
      </c>
      <c r="B18938" s="1" t="e">
        <f aca="false">IF(COUNTIF($G$1:$G$17719,G18938&gt;0),0,INDEX($A$1:$A$17719,MATCH(G18938,$G$1:$G$17719,0)))</f>
        <v>#N/A</v>
      </c>
      <c r="C18938" s="1" t="str">
        <f aca="false">IF(H18938="",F18938,H18938)</f>
        <v>fort bragg - camp mackall pv bess system</v>
      </c>
      <c r="F18938" s="5"/>
      <c r="G18938" s="1" t="n">
        <v>64050</v>
      </c>
      <c r="H18938" s="1" t="s">
        <v>24308</v>
      </c>
      <c r="I18938" s="1" t="n">
        <v>60146</v>
      </c>
      <c r="J18938" s="1" t="s">
        <v>21069</v>
      </c>
      <c r="K18938" s="1" t="s">
        <v>24309</v>
      </c>
    </row>
    <row r="18939" customFormat="false" ht="15" hidden="false" customHeight="true" outlineLevel="0" collapsed="false">
      <c r="A18939" s="1" t="n">
        <f aca="false">IF(IFERROR((MATCH(G18939,$G$1:$G$17719,0)),0),INDEX($A$1:$A$17719,MATCH(G18939,$G$1:$G$17719,0)),MAX($A$2:$A18938)+1)</f>
        <v>14707</v>
      </c>
      <c r="B18939" s="1" t="e">
        <f aca="false">IF(COUNTIF($G$1:$G$17719,G18939&gt;0),0,INDEX($A$1:$A$17719,MATCH(G18939,$G$1:$G$17719,0)))</f>
        <v>#N/A</v>
      </c>
      <c r="C18939" s="1" t="str">
        <f aca="false">IF(H18939="",F18939,H18939)</f>
        <v>clines corners wind farm llc</v>
      </c>
      <c r="F18939" s="5"/>
      <c r="G18939" s="1" t="n">
        <v>64054</v>
      </c>
      <c r="H18939" s="1" t="s">
        <v>24310</v>
      </c>
      <c r="I18939" s="1" t="n">
        <v>56545</v>
      </c>
      <c r="J18939" s="1" t="s">
        <v>21040</v>
      </c>
      <c r="K18939" s="1" t="s">
        <v>24311</v>
      </c>
    </row>
    <row r="18940" customFormat="false" ht="15" hidden="false" customHeight="true" outlineLevel="0" collapsed="false">
      <c r="A18940" s="1" t="n">
        <f aca="false">IF(IFERROR((MATCH(G18940,$G$1:$G$17719,0)),0),INDEX($A$1:$A$17719,MATCH(G18940,$G$1:$G$17719,0)),MAX($A$2:$A18939)+1)</f>
        <v>14708</v>
      </c>
      <c r="B18940" s="1" t="e">
        <f aca="false">IF(COUNTIF($G$1:$G$17719,G18940&gt;0),0,INDEX($A$1:$A$17719,MATCH(G18940,$G$1:$G$17719,0)))</f>
        <v>#N/A</v>
      </c>
      <c r="C18940" s="1" t="str">
        <f aca="false">IF(H18940="",F18940,H18940)</f>
        <v>wonderful orchards - new columbia</v>
      </c>
      <c r="F18940" s="5"/>
      <c r="G18940" s="1" t="n">
        <v>64055</v>
      </c>
      <c r="H18940" s="1" t="s">
        <v>24312</v>
      </c>
      <c r="I18940" s="1" t="n">
        <v>63689</v>
      </c>
      <c r="J18940" s="1" t="s">
        <v>24313</v>
      </c>
      <c r="K18940" s="1" t="s">
        <v>24314</v>
      </c>
    </row>
    <row r="18941" customFormat="false" ht="15" hidden="false" customHeight="true" outlineLevel="0" collapsed="false">
      <c r="A18941" s="1" t="n">
        <f aca="false">IF(IFERROR((MATCH(G18941,$G$1:$G$17719,0)),0),INDEX($A$1:$A$17719,MATCH(G18941,$G$1:$G$17719,0)),MAX($A$2:$A18940)+1)</f>
        <v>14709</v>
      </c>
      <c r="B18941" s="1" t="e">
        <f aca="false">IF(COUNTIF($G$1:$G$17719,G18941&gt;0),0,INDEX($A$1:$A$17719,MATCH(G18941,$G$1:$G$17719,0)))</f>
        <v>#N/A</v>
      </c>
      <c r="C18941" s="1" t="str">
        <f aca="false">IF(H18941="",F18941,H18941)</f>
        <v>t luhman csg</v>
      </c>
      <c r="F18941" s="5"/>
      <c r="G18941" s="1" t="n">
        <v>64056</v>
      </c>
      <c r="H18941" s="1" t="s">
        <v>24315</v>
      </c>
      <c r="I18941" s="1" t="n">
        <v>62915</v>
      </c>
      <c r="J18941" s="1" t="s">
        <v>23398</v>
      </c>
      <c r="K18941" s="1" t="s">
        <v>24316</v>
      </c>
    </row>
    <row r="18942" customFormat="false" ht="15" hidden="false" customHeight="true" outlineLevel="0" collapsed="false">
      <c r="A18942" s="1" t="n">
        <f aca="false">IF(IFERROR((MATCH(G18942,$G$1:$G$17719,0)),0),INDEX($A$1:$A$17719,MATCH(G18942,$G$1:$G$17719,0)),MAX($A$2:$A18941)+1)</f>
        <v>14710</v>
      </c>
      <c r="B18942" s="1" t="e">
        <f aca="false">IF(COUNTIF($G$1:$G$17719,G18942&gt;0),0,INDEX($A$1:$A$17719,MATCH(G18942,$G$1:$G$17719,0)))</f>
        <v>#N/A</v>
      </c>
      <c r="C18942" s="1" t="str">
        <f aca="false">IF(H18942="",F18942,H18942)</f>
        <v>wheatridge 1</v>
      </c>
      <c r="F18942" s="5"/>
      <c r="G18942" s="1" t="n">
        <v>64057</v>
      </c>
      <c r="H18942" s="1" t="s">
        <v>24317</v>
      </c>
      <c r="I18942" s="1" t="n">
        <v>15248</v>
      </c>
      <c r="J18942" s="1" t="s">
        <v>24318</v>
      </c>
      <c r="K18942" s="1" t="s">
        <v>24319</v>
      </c>
    </row>
    <row r="18943" customFormat="false" ht="15" hidden="false" customHeight="true" outlineLevel="0" collapsed="false">
      <c r="A18943" s="1" t="n">
        <f aca="false">IF(IFERROR((MATCH(G18943,$G$1:$G$17719,0)),0),INDEX($A$1:$A$17719,MATCH(G18943,$G$1:$G$17719,0)),MAX($A$2:$A18942)+1)</f>
        <v>14711</v>
      </c>
      <c r="B18943" s="1" t="e">
        <f aca="false">IF(COUNTIF($G$1:$G$17719,G18943&gt;0),0,INDEX($A$1:$A$17719,MATCH(G18943,$G$1:$G$17719,0)))</f>
        <v>#N/A</v>
      </c>
      <c r="C18943" s="1" t="str">
        <f aca="false">IF(H18943="",F18943,H18943)</f>
        <v>2662 freeport solar 1</v>
      </c>
      <c r="F18943" s="5"/>
      <c r="G18943" s="1" t="n">
        <v>64058</v>
      </c>
      <c r="H18943" s="1" t="s">
        <v>24320</v>
      </c>
      <c r="I18943" s="1" t="n">
        <v>63691</v>
      </c>
      <c r="J18943" s="1" t="s">
        <v>24321</v>
      </c>
      <c r="K18943" s="1" t="s">
        <v>24293</v>
      </c>
    </row>
    <row r="18944" customFormat="false" ht="15" hidden="false" customHeight="true" outlineLevel="0" collapsed="false">
      <c r="A18944" s="1" t="n">
        <f aca="false">IF(IFERROR((MATCH(G18944,$G$1:$G$17719,0)),0),INDEX($A$1:$A$17719,MATCH(G18944,$G$1:$G$17719,0)),MAX($A$2:$A18943)+1)</f>
        <v>14712</v>
      </c>
      <c r="B18944" s="1" t="e">
        <f aca="false">IF(COUNTIF($G$1:$G$17719,G18944&gt;0),0,INDEX($A$1:$A$17719,MATCH(G18944,$G$1:$G$17719,0)))</f>
        <v>#N/A</v>
      </c>
      <c r="C18944" s="1" t="str">
        <f aca="false">IF(H18944="",F18944,H18944)</f>
        <v>whiteside solar 1</v>
      </c>
      <c r="F18944" s="5"/>
      <c r="G18944" s="1" t="n">
        <v>64059</v>
      </c>
      <c r="H18944" s="1" t="s">
        <v>24322</v>
      </c>
      <c r="I18944" s="1" t="n">
        <v>63692</v>
      </c>
      <c r="J18944" s="1" t="s">
        <v>24323</v>
      </c>
      <c r="K18944" s="1" t="s">
        <v>24293</v>
      </c>
    </row>
    <row r="18945" customFormat="false" ht="15" hidden="false" customHeight="true" outlineLevel="0" collapsed="false">
      <c r="A18945" s="1" t="n">
        <f aca="false">IF(IFERROR((MATCH(G18945,$G$1:$G$17719,0)),0),INDEX($A$1:$A$17719,MATCH(G18945,$G$1:$G$17719,0)),MAX($A$2:$A18944)+1)</f>
        <v>14713</v>
      </c>
      <c r="B18945" s="1" t="e">
        <f aca="false">IF(COUNTIF($G$1:$G$17719,G18945&gt;0),0,INDEX($A$1:$A$17719,MATCH(G18945,$G$1:$G$17719,0)))</f>
        <v>#N/A</v>
      </c>
      <c r="C18945" s="1" t="str">
        <f aca="false">IF(H18945="",F18945,H18945)</f>
        <v>selco communitiy solar</v>
      </c>
      <c r="F18945" s="5"/>
      <c r="G18945" s="1" t="n">
        <v>64060</v>
      </c>
      <c r="H18945" s="1" t="s">
        <v>24324</v>
      </c>
      <c r="I18945" s="1" t="n">
        <v>11806</v>
      </c>
      <c r="J18945" s="1" t="s">
        <v>24325</v>
      </c>
      <c r="K18945" s="1" t="s">
        <v>24326</v>
      </c>
    </row>
    <row r="18946" customFormat="false" ht="15" hidden="false" customHeight="true" outlineLevel="0" collapsed="false">
      <c r="A18946" s="1" t="n">
        <f aca="false">IF(IFERROR((MATCH(G18946,$G$1:$G$17719,0)),0),INDEX($A$1:$A$17719,MATCH(G18946,$G$1:$G$17719,0)),MAX($A$2:$A18945)+1)</f>
        <v>14714</v>
      </c>
      <c r="B18946" s="1" t="e">
        <f aca="false">IF(COUNTIF($G$1:$G$17719,G18946&gt;0),0,INDEX($A$1:$A$17719,MATCH(G18946,$G$1:$G$17719,0)))</f>
        <v>#N/A</v>
      </c>
      <c r="C18946" s="1" t="str">
        <f aca="false">IF(H18946="",F18946,H18946)</f>
        <v>hecate energy west newberry, llc</v>
      </c>
      <c r="F18946" s="5"/>
      <c r="G18946" s="1" t="n">
        <v>64061</v>
      </c>
      <c r="H18946" s="1" t="s">
        <v>24327</v>
      </c>
      <c r="I18946" s="1" t="n">
        <v>63694</v>
      </c>
      <c r="J18946" s="1" t="s">
        <v>24327</v>
      </c>
      <c r="K18946" s="1" t="s">
        <v>24328</v>
      </c>
    </row>
    <row r="18947" customFormat="false" ht="15" hidden="false" customHeight="true" outlineLevel="0" collapsed="false">
      <c r="A18947" s="1" t="n">
        <f aca="false">IF(IFERROR((MATCH(G18947,$G$1:$G$17719,0)),0),INDEX($A$1:$A$17719,MATCH(G18947,$G$1:$G$17719,0)),MAX($A$2:$A18946)+1)</f>
        <v>14715</v>
      </c>
      <c r="B18947" s="1" t="e">
        <f aca="false">IF(COUNTIF($G$1:$G$17719,G18947&gt;0),0,INDEX($A$1:$A$17719,MATCH(G18947,$G$1:$G$17719,0)))</f>
        <v>#N/A</v>
      </c>
      <c r="C18947" s="1" t="str">
        <f aca="false">IF(H18947="",F18947,H18947)</f>
        <v>palmyra pv - bd solar palmyra llc</v>
      </c>
      <c r="F18947" s="5"/>
      <c r="G18947" s="1" t="n">
        <v>64062</v>
      </c>
      <c r="H18947" s="1" t="s">
        <v>24329</v>
      </c>
      <c r="I18947" s="1" t="n">
        <v>63696</v>
      </c>
      <c r="J18947" s="1" t="s">
        <v>24330</v>
      </c>
      <c r="K18947" s="1" t="s">
        <v>24331</v>
      </c>
    </row>
    <row r="18948" customFormat="false" ht="15" hidden="false" customHeight="true" outlineLevel="0" collapsed="false">
      <c r="A18948" s="1" t="n">
        <f aca="false">IF(IFERROR((MATCH(G18948,$G$1:$G$17719,0)),0),INDEX($A$1:$A$17719,MATCH(G18948,$G$1:$G$17719,0)),MAX($A$2:$A18947)+1)</f>
        <v>14716</v>
      </c>
      <c r="B18948" s="1" t="e">
        <f aca="false">IF(COUNTIF($G$1:$G$17719,G18948&gt;0),0,INDEX($A$1:$A$17719,MATCH(G18948,$G$1:$G$17719,0)))</f>
        <v>#N/A</v>
      </c>
      <c r="C18948" s="1" t="str">
        <f aca="false">IF(H18948="",F18948,H18948)</f>
        <v>shaftsbury solar</v>
      </c>
      <c r="F18948" s="5"/>
      <c r="G18948" s="1" t="n">
        <v>64064</v>
      </c>
      <c r="H18948" s="1" t="s">
        <v>24332</v>
      </c>
      <c r="I18948" s="1" t="n">
        <v>63524</v>
      </c>
      <c r="J18948" s="1" t="s">
        <v>23074</v>
      </c>
      <c r="K18948" s="1" t="s">
        <v>24333</v>
      </c>
    </row>
    <row r="18949" customFormat="false" ht="15" hidden="false" customHeight="true" outlineLevel="0" collapsed="false">
      <c r="A18949" s="1" t="n">
        <f aca="false">IF(IFERROR((MATCH(G18949,$G$1:$G$17719,0)),0),INDEX($A$1:$A$17719,MATCH(G18949,$G$1:$G$17719,0)),MAX($A$2:$A18948)+1)</f>
        <v>14717</v>
      </c>
      <c r="B18949" s="1" t="e">
        <f aca="false">IF(COUNTIF($G$1:$G$17719,G18949&gt;0),0,INDEX($A$1:$A$17719,MATCH(G18949,$G$1:$G$17719,0)))</f>
        <v>#N/A</v>
      </c>
      <c r="C18949" s="1" t="str">
        <f aca="false">IF(H18949="",F18949,H18949)</f>
        <v>duran mesa llc</v>
      </c>
      <c r="F18949" s="5"/>
      <c r="G18949" s="1" t="n">
        <v>64065</v>
      </c>
      <c r="H18949" s="1" t="s">
        <v>24334</v>
      </c>
      <c r="I18949" s="1" t="n">
        <v>56545</v>
      </c>
      <c r="J18949" s="1" t="s">
        <v>21040</v>
      </c>
      <c r="K18949" s="1" t="s">
        <v>24335</v>
      </c>
    </row>
    <row r="18950" customFormat="false" ht="15" hidden="false" customHeight="true" outlineLevel="0" collapsed="false">
      <c r="A18950" s="1" t="n">
        <f aca="false">IF(IFERROR((MATCH(G18950,$G$1:$G$17719,0)),0),INDEX($A$1:$A$17719,MATCH(G18950,$G$1:$G$17719,0)),MAX($A$2:$A18949)+1)</f>
        <v>14718</v>
      </c>
      <c r="B18950" s="1" t="e">
        <f aca="false">IF(COUNTIF($G$1:$G$17719,G18950&gt;0),0,INDEX($A$1:$A$17719,MATCH(G18950,$G$1:$G$17719,0)))</f>
        <v>#N/A</v>
      </c>
      <c r="C18950" s="1" t="str">
        <f aca="false">IF(H18950="",F18950,H18950)</f>
        <v>tecolote wind llc</v>
      </c>
      <c r="F18950" s="5"/>
      <c r="G18950" s="1" t="n">
        <v>64066</v>
      </c>
      <c r="H18950" s="1" t="s">
        <v>24336</v>
      </c>
      <c r="I18950" s="1" t="n">
        <v>56545</v>
      </c>
      <c r="J18950" s="1" t="s">
        <v>21040</v>
      </c>
      <c r="K18950" s="1" t="s">
        <v>24337</v>
      </c>
    </row>
    <row r="18951" customFormat="false" ht="15" hidden="false" customHeight="true" outlineLevel="0" collapsed="false">
      <c r="A18951" s="1" t="n">
        <f aca="false">IF(IFERROR((MATCH(G18951,$G$1:$G$17719,0)),0),INDEX($A$1:$A$17719,MATCH(G18951,$G$1:$G$17719,0)),MAX($A$2:$A18950)+1)</f>
        <v>14719</v>
      </c>
      <c r="B18951" s="1" t="e">
        <f aca="false">IF(COUNTIF($G$1:$G$17719,G18951&gt;0),0,INDEX($A$1:$A$17719,MATCH(G18951,$G$1:$G$17719,0)))</f>
        <v>#N/A</v>
      </c>
      <c r="C18951" s="1" t="str">
        <f aca="false">IF(H18951="",F18951,H18951)</f>
        <v>auburn pv - bd solar auburn llc</v>
      </c>
      <c r="F18951" s="5"/>
      <c r="G18951" s="1" t="n">
        <v>64067</v>
      </c>
      <c r="H18951" s="1" t="s">
        <v>24338</v>
      </c>
      <c r="I18951" s="1" t="n">
        <v>63697</v>
      </c>
      <c r="J18951" s="1" t="s">
        <v>24339</v>
      </c>
      <c r="K18951" s="1" t="s">
        <v>24331</v>
      </c>
    </row>
    <row r="18952" customFormat="false" ht="15" hidden="false" customHeight="true" outlineLevel="0" collapsed="false">
      <c r="A18952" s="1" t="n">
        <f aca="false">IF(IFERROR((MATCH(G18952,$G$1:$G$17719,0)),0),INDEX($A$1:$A$17719,MATCH(G18952,$G$1:$G$17719,0)),MAX($A$2:$A18951)+1)</f>
        <v>14720</v>
      </c>
      <c r="B18952" s="1" t="e">
        <f aca="false">IF(COUNTIF($G$1:$G$17719,G18952&gt;0),0,INDEX($A$1:$A$17719,MATCH(G18952,$G$1:$G$17719,0)))</f>
        <v>#N/A</v>
      </c>
      <c r="C18952" s="1" t="str">
        <f aca="false">IF(H18952="",F18952,H18952)</f>
        <v>bd solar hancock llc</v>
      </c>
      <c r="F18952" s="5"/>
      <c r="G18952" s="1" t="n">
        <v>64068</v>
      </c>
      <c r="H18952" s="1" t="s">
        <v>24340</v>
      </c>
      <c r="I18952" s="1" t="n">
        <v>63698</v>
      </c>
      <c r="J18952" s="1" t="s">
        <v>24340</v>
      </c>
      <c r="K18952" s="1" t="s">
        <v>24341</v>
      </c>
    </row>
    <row r="18953" customFormat="false" ht="15" hidden="false" customHeight="true" outlineLevel="0" collapsed="false">
      <c r="A18953" s="1" t="n">
        <f aca="false">IF(IFERROR((MATCH(G18953,$G$1:$G$17719,0)),0),INDEX($A$1:$A$17719,MATCH(G18953,$G$1:$G$17719,0)),MAX($A$2:$A18952)+1)</f>
        <v>14721</v>
      </c>
      <c r="B18953" s="1" t="e">
        <f aca="false">IF(COUNTIF($G$1:$G$17719,G18953&gt;0),0,INDEX($A$1:$A$17719,MATCH(G18953,$G$1:$G$17719,0)))</f>
        <v>#N/A</v>
      </c>
      <c r="C18953" s="1" t="str">
        <f aca="false">IF(H18953="",F18953,H18953)</f>
        <v>winslow pv - bd solar 2 llc</v>
      </c>
      <c r="F18953" s="5"/>
      <c r="G18953" s="1" t="n">
        <v>64069</v>
      </c>
      <c r="H18953" s="1" t="s">
        <v>24342</v>
      </c>
      <c r="I18953" s="1" t="n">
        <v>63699</v>
      </c>
      <c r="J18953" s="1" t="s">
        <v>24343</v>
      </c>
      <c r="K18953" s="1" t="s">
        <v>24341</v>
      </c>
    </row>
    <row r="18954" customFormat="false" ht="15" hidden="false" customHeight="true" outlineLevel="0" collapsed="false">
      <c r="A18954" s="1" t="n">
        <f aca="false">IF(IFERROR((MATCH(G18954,$G$1:$G$17719,0)),0),INDEX($A$1:$A$17719,MATCH(G18954,$G$1:$G$17719,0)),MAX($A$2:$A18953)+1)</f>
        <v>14722</v>
      </c>
      <c r="B18954" s="1" t="e">
        <f aca="false">IF(COUNTIF($G$1:$G$17719,G18954&gt;0),0,INDEX($A$1:$A$17719,MATCH(G18954,$G$1:$G$17719,0)))</f>
        <v>#N/A</v>
      </c>
      <c r="C18954" s="1" t="str">
        <f aca="false">IF(H18954="",F18954,H18954)</f>
        <v>bd solar ellsworth llc</v>
      </c>
      <c r="F18954" s="5"/>
      <c r="G18954" s="1" t="n">
        <v>64070</v>
      </c>
      <c r="H18954" s="1" t="s">
        <v>24344</v>
      </c>
      <c r="I18954" s="1" t="n">
        <v>63700</v>
      </c>
      <c r="J18954" s="1" t="s">
        <v>24344</v>
      </c>
      <c r="K18954" s="1" t="s">
        <v>24341</v>
      </c>
    </row>
    <row r="18955" customFormat="false" ht="15" hidden="false" customHeight="true" outlineLevel="0" collapsed="false">
      <c r="A18955" s="1" t="n">
        <f aca="false">IF(IFERROR((MATCH(G18955,$G$1:$G$17719,0)),0),INDEX($A$1:$A$17719,MATCH(G18955,$G$1:$G$17719,0)),MAX($A$2:$A18954)+1)</f>
        <v>14723</v>
      </c>
      <c r="B18955" s="1" t="e">
        <f aca="false">IF(COUNTIF($G$1:$G$17719,G18955&gt;0),0,INDEX($A$1:$A$17719,MATCH(G18955,$G$1:$G$17719,0)))</f>
        <v>#N/A</v>
      </c>
      <c r="C18955" s="1" t="str">
        <f aca="false">IF(H18955="",F18955,H18955)</f>
        <v>lewiston jn pv - bd solar lewiston jn llc</v>
      </c>
      <c r="F18955" s="5"/>
      <c r="G18955" s="1" t="n">
        <v>64071</v>
      </c>
      <c r="H18955" s="1" t="s">
        <v>24345</v>
      </c>
      <c r="I18955" s="1" t="n">
        <v>63701</v>
      </c>
      <c r="J18955" s="1" t="s">
        <v>24346</v>
      </c>
      <c r="K18955" s="1" t="s">
        <v>24331</v>
      </c>
    </row>
    <row r="18956" customFormat="false" ht="15" hidden="false" customHeight="true" outlineLevel="0" collapsed="false">
      <c r="A18956" s="1" t="n">
        <f aca="false">A11071</f>
        <v>9517</v>
      </c>
      <c r="B18956" s="1" t="e">
        <f aca="false">IF(COUNTIF($G$1:$G$17719,G18956&gt;0),0,INDEX($A$1:$A$17719,MATCH(G18956,$G$1:$G$17719,0)))</f>
        <v>#N/A</v>
      </c>
      <c r="C18956" s="1" t="str">
        <f aca="false">IF(H18956="",F18956,H18956)</f>
        <v>camp ripley solar</v>
      </c>
      <c r="F18956" s="5"/>
      <c r="G18956" s="1" t="n">
        <v>64072</v>
      </c>
      <c r="H18956" s="1" t="s">
        <v>24347</v>
      </c>
      <c r="I18956" s="1" t="n">
        <v>63704</v>
      </c>
      <c r="J18956" s="1" t="s">
        <v>24348</v>
      </c>
      <c r="K18956" s="1" t="s">
        <v>24349</v>
      </c>
    </row>
    <row r="18957" customFormat="false" ht="15" hidden="false" customHeight="true" outlineLevel="0" collapsed="false">
      <c r="A18957" s="1" t="n">
        <f aca="false">IF(IFERROR((MATCH(G18957,$G$1:$G$17719,0)),0),INDEX($A$1:$A$17719,MATCH(G18957,$G$1:$G$17719,0)),MAX($A$2:$A18956)+1)</f>
        <v>14724</v>
      </c>
      <c r="B18957" s="1" t="e">
        <f aca="false">IF(COUNTIF($G$1:$G$17719,G18957&gt;0),0,INDEX($A$1:$A$17719,MATCH(G18957,$G$1:$G$17719,0)))</f>
        <v>#N/A</v>
      </c>
      <c r="C18957" s="1" t="str">
        <f aca="false">IF(H18957="",F18957,H18957)</f>
        <v>great bear solar, llc</v>
      </c>
      <c r="F18957" s="5"/>
      <c r="G18957" s="1" t="n">
        <v>64073</v>
      </c>
      <c r="H18957" s="1" t="s">
        <v>24350</v>
      </c>
      <c r="I18957" s="1" t="n">
        <v>15399</v>
      </c>
      <c r="J18957" s="1" t="s">
        <v>24351</v>
      </c>
      <c r="K18957" s="1" t="s">
        <v>24352</v>
      </c>
    </row>
    <row r="18958" customFormat="false" ht="15" hidden="false" customHeight="true" outlineLevel="0" collapsed="false">
      <c r="A18958" s="1" t="n">
        <f aca="false">A12053</f>
        <v>8365</v>
      </c>
      <c r="B18958" s="1" t="e">
        <f aca="false">IF(COUNTIF($G$1:$G$17719,G18958&gt;0),0,INDEX($A$1:$A$17719,MATCH(G18958,$G$1:$G$17719,0)))</f>
        <v>#N/A</v>
      </c>
      <c r="C18958" s="1" t="str">
        <f aca="false">IF(H18958="",F18958,H18958)</f>
        <v>cimarron bend iii</v>
      </c>
      <c r="F18958" s="5"/>
      <c r="G18958" s="1" t="n">
        <v>64074</v>
      </c>
      <c r="H18958" s="1" t="s">
        <v>24353</v>
      </c>
      <c r="I18958" s="1" t="n">
        <v>61372</v>
      </c>
      <c r="J18958" s="1" t="s">
        <v>24354</v>
      </c>
      <c r="K18958" s="1" t="s">
        <v>24355</v>
      </c>
    </row>
    <row r="18959" customFormat="false" ht="15" hidden="false" customHeight="true" outlineLevel="0" collapsed="false">
      <c r="A18959" s="1" t="n">
        <f aca="false">A16794</f>
        <v>12666</v>
      </c>
      <c r="B18959" s="1" t="e">
        <f aca="false">IF(COUNTIF($G$1:$G$17719,G18959&gt;0),0,INDEX($A$1:$A$17719,MATCH(G18959,$G$1:$G$17719,0)))</f>
        <v>#N/A</v>
      </c>
      <c r="C18959" s="1" t="str">
        <f aca="false">IF(H18959="",F18959,H18959)</f>
        <v>taygete ii energy project</v>
      </c>
      <c r="F18959" s="5"/>
      <c r="G18959" s="1" t="n">
        <v>64075</v>
      </c>
      <c r="H18959" s="1" t="s">
        <v>24356</v>
      </c>
      <c r="I18959" s="1" t="n">
        <v>62006</v>
      </c>
      <c r="J18959" s="1" t="s">
        <v>24357</v>
      </c>
      <c r="K18959" s="1" t="s">
        <v>24358</v>
      </c>
    </row>
    <row r="18960" customFormat="false" ht="15" hidden="false" customHeight="true" outlineLevel="0" collapsed="false">
      <c r="A18960" s="1" t="n">
        <f aca="false">IF(IFERROR((MATCH(G18960,$G$1:$G$17719,0)),0),INDEX($A$1:$A$17719,MATCH(G18960,$G$1:$G$17719,0)),MAX($A$2:$A18959)+1)</f>
        <v>14725</v>
      </c>
      <c r="B18960" s="1" t="e">
        <f aca="false">IF(COUNTIF($G$1:$G$17719,G18960&gt;0),0,INDEX($A$1:$A$17719,MATCH(G18960,$G$1:$G$17719,0)))</f>
        <v>#N/A</v>
      </c>
      <c r="C18960" s="1" t="str">
        <f aca="false">IF(H18960="",F18960,H18960)</f>
        <v>route 66 energy center, llc</v>
      </c>
      <c r="F18960" s="5"/>
      <c r="G18960" s="1" t="n">
        <v>64076</v>
      </c>
      <c r="H18960" s="1" t="s">
        <v>24359</v>
      </c>
      <c r="I18960" s="1" t="n">
        <v>63714</v>
      </c>
      <c r="J18960" s="1" t="s">
        <v>24359</v>
      </c>
      <c r="K18960" s="1" t="s">
        <v>24360</v>
      </c>
    </row>
    <row r="18961" customFormat="false" ht="15" hidden="false" customHeight="true" outlineLevel="0" collapsed="false">
      <c r="A18961" s="1" t="n">
        <f aca="false">IF(IFERROR((MATCH(G18961,$G$1:$G$17719,0)),0),INDEX($A$1:$A$17719,MATCH(G18961,$G$1:$G$17719,0)),MAX($A$2:$A18960)+1)</f>
        <v>14726</v>
      </c>
      <c r="B18961" s="1" t="e">
        <f aca="false">IF(COUNTIF($G$1:$G$17719,G18961&gt;0),0,INDEX($A$1:$A$17719,MATCH(G18961,$G$1:$G$17719,0)))</f>
        <v>#N/A</v>
      </c>
      <c r="C18961" s="1" t="str">
        <f aca="false">IF(H18961="",F18961,H18961)</f>
        <v>hecate energy albany county 1</v>
      </c>
      <c r="F18961" s="5"/>
      <c r="G18961" s="1" t="n">
        <v>64077</v>
      </c>
      <c r="H18961" s="1" t="s">
        <v>24361</v>
      </c>
      <c r="I18961" s="1" t="n">
        <v>63715</v>
      </c>
      <c r="J18961" s="1" t="s">
        <v>24362</v>
      </c>
      <c r="K18961" s="1" t="s">
        <v>24282</v>
      </c>
    </row>
    <row r="18962" customFormat="false" ht="15" hidden="false" customHeight="true" outlineLevel="0" collapsed="false">
      <c r="A18962" s="1" t="n">
        <f aca="false">IF(IFERROR((MATCH(G18962,$G$1:$G$17719,0)),0),INDEX($A$1:$A$17719,MATCH(G18962,$G$1:$G$17719,0)),MAX($A$2:$A18961)+1)</f>
        <v>14727</v>
      </c>
      <c r="B18962" s="1" t="e">
        <f aca="false">IF(COUNTIF($G$1:$G$17719,G18962&gt;0),0,INDEX($A$1:$A$17719,MATCH(G18962,$G$1:$G$17719,0)))</f>
        <v>#N/A</v>
      </c>
      <c r="C18962" s="1" t="str">
        <f aca="false">IF(H18962="",F18962,H18962)</f>
        <v>pittsfield solar llc</v>
      </c>
      <c r="F18962" s="5"/>
      <c r="G18962" s="1" t="n">
        <v>64078</v>
      </c>
      <c r="H18962" s="1" t="s">
        <v>24363</v>
      </c>
      <c r="I18962" s="1" t="n">
        <v>63712</v>
      </c>
      <c r="J18962" s="1" t="s">
        <v>24364</v>
      </c>
      <c r="K18962" s="1" t="s">
        <v>24365</v>
      </c>
    </row>
    <row r="18963" customFormat="false" ht="15" hidden="false" customHeight="true" outlineLevel="0" collapsed="false">
      <c r="A18963" s="1" t="n">
        <f aca="false">IF(IFERROR((MATCH(G18963,$G$1:$G$17719,0)),0),INDEX($A$1:$A$17719,MATCH(G18963,$G$1:$G$17719,0)),MAX($A$2:$A18962)+1)</f>
        <v>14728</v>
      </c>
      <c r="B18963" s="1" t="e">
        <f aca="false">IF(COUNTIF($G$1:$G$17719,G18963&gt;0),0,INDEX($A$1:$A$17719,MATCH(G18963,$G$1:$G$17719,0)))</f>
        <v>#N/A</v>
      </c>
      <c r="C18963" s="1" t="str">
        <f aca="false">IF(H18963="",F18963,H18963)</f>
        <v>catansolar</v>
      </c>
      <c r="F18963" s="5"/>
      <c r="G18963" s="1" t="n">
        <v>64079</v>
      </c>
      <c r="H18963" s="1" t="s">
        <v>24366</v>
      </c>
      <c r="I18963" s="1" t="n">
        <v>63713</v>
      </c>
      <c r="J18963" s="1" t="s">
        <v>24366</v>
      </c>
      <c r="K18963" s="1" t="s">
        <v>24367</v>
      </c>
    </row>
    <row r="18964" customFormat="false" ht="15" hidden="false" customHeight="true" outlineLevel="0" collapsed="false">
      <c r="A18964" s="1" t="n">
        <f aca="false">IF(IFERROR((MATCH(G18964,$G$1:$G$17719,0)),0),INDEX($A$1:$A$17719,MATCH(G18964,$G$1:$G$17719,0)),MAX($A$2:$A18963)+1)</f>
        <v>14729</v>
      </c>
      <c r="B18964" s="1" t="e">
        <f aca="false">IF(COUNTIF($G$1:$G$17719,G18964&gt;0),0,INDEX($A$1:$A$17719,MATCH(G18964,$G$1:$G$17719,0)))</f>
        <v>#N/A</v>
      </c>
      <c r="C18964" s="1" t="str">
        <f aca="false">IF(H18964="",F18964,H18964)</f>
        <v>dane county airport solar</v>
      </c>
      <c r="F18964" s="5"/>
      <c r="G18964" s="1" t="n">
        <v>64080</v>
      </c>
      <c r="H18964" s="1" t="s">
        <v>24368</v>
      </c>
      <c r="I18964" s="1" t="n">
        <v>11479</v>
      </c>
      <c r="J18964" s="1" t="s">
        <v>21891</v>
      </c>
      <c r="K18964" s="1" t="s">
        <v>24369</v>
      </c>
    </row>
    <row r="18965" customFormat="false" ht="15" hidden="false" customHeight="true" outlineLevel="0" collapsed="false">
      <c r="A18965" s="1" t="n">
        <f aca="false">IF(IFERROR((MATCH(G18965,$G$1:$G$17719,0)),0),INDEX($A$1:$A$17719,MATCH(G18965,$G$1:$G$17719,0)),MAX($A$2:$A18964)+1)</f>
        <v>14730</v>
      </c>
      <c r="B18965" s="1" t="e">
        <f aca="false">IF(COUNTIF($G$1:$G$17719,G18965&gt;0),0,INDEX($A$1:$A$17719,MATCH(G18965,$G$1:$G$17719,0)))</f>
        <v>#N/A</v>
      </c>
      <c r="C18965" s="1" t="str">
        <f aca="false">IF(H18965="",F18965,H18965)</f>
        <v>sunflower county</v>
      </c>
      <c r="F18965" s="5"/>
      <c r="G18965" s="1" t="n">
        <v>64081</v>
      </c>
      <c r="H18965" s="1" t="s">
        <v>24370</v>
      </c>
      <c r="I18965" s="1" t="n">
        <v>63718</v>
      </c>
      <c r="J18965" s="1" t="s">
        <v>24371</v>
      </c>
      <c r="K18965" s="1" t="s">
        <v>24372</v>
      </c>
    </row>
    <row r="18966" customFormat="false" ht="15" hidden="false" customHeight="true" outlineLevel="0" collapsed="false">
      <c r="A18966" s="1" t="n">
        <f aca="false">IF(IFERROR((MATCH(G18966,$G$1:$G$17719,0)),0),INDEX($A$1:$A$17719,MATCH(G18966,$G$1:$G$17719,0)),MAX($A$2:$A18965)+1)</f>
        <v>14731</v>
      </c>
      <c r="B18966" s="1" t="e">
        <f aca="false">IF(COUNTIF($G$1:$G$17719,G18966&gt;0),0,INDEX($A$1:$A$17719,MATCH(G18966,$G$1:$G$17719,0)))</f>
        <v>#N/A</v>
      </c>
      <c r="C18966" s="1" t="str">
        <f aca="false">IF(H18966="",F18966,H18966)</f>
        <v>ocean wind</v>
      </c>
      <c r="F18966" s="5"/>
      <c r="G18966" s="1" t="n">
        <v>64082</v>
      </c>
      <c r="H18966" s="1" t="s">
        <v>24373</v>
      </c>
      <c r="I18966" s="1" t="n">
        <v>63720</v>
      </c>
      <c r="J18966" s="1" t="s">
        <v>24374</v>
      </c>
      <c r="K18966" s="1" t="s">
        <v>24375</v>
      </c>
    </row>
    <row r="18967" customFormat="false" ht="15" hidden="false" customHeight="true" outlineLevel="0" collapsed="false">
      <c r="A18967" s="1" t="n">
        <f aca="false">IF(IFERROR((MATCH(G18967,$G$1:$G$17719,0)),0),INDEX($A$1:$A$17719,MATCH(G18967,$G$1:$G$17719,0)),MAX($A$2:$A18966)+1)</f>
        <v>14732</v>
      </c>
      <c r="B18967" s="1" t="e">
        <f aca="false">IF(COUNTIF($G$1:$G$17719,G18967&gt;0),0,INDEX($A$1:$A$17719,MATCH(G18967,$G$1:$G$17719,0)))</f>
        <v>#N/A</v>
      </c>
      <c r="C18967" s="1" t="str">
        <f aca="false">IF(H18967="",F18967,H18967)</f>
        <v>skipjack wind farm</v>
      </c>
      <c r="F18967" s="5"/>
      <c r="G18967" s="1" t="n">
        <v>64083</v>
      </c>
      <c r="H18967" s="1" t="s">
        <v>24376</v>
      </c>
      <c r="I18967" s="1" t="n">
        <v>63721</v>
      </c>
      <c r="J18967" s="1" t="s">
        <v>24377</v>
      </c>
      <c r="K18967" s="1" t="s">
        <v>24378</v>
      </c>
    </row>
    <row r="18968" customFormat="false" ht="15" hidden="false" customHeight="true" outlineLevel="0" collapsed="false">
      <c r="A18968" s="1" t="n">
        <f aca="false">IF(IFERROR((MATCH(G18968,$G$1:$G$17719,0)),0),INDEX($A$1:$A$17719,MATCH(G18968,$G$1:$G$17719,0)),MAX($A$2:$A18967)+1)</f>
        <v>14733</v>
      </c>
      <c r="B18968" s="1" t="e">
        <f aca="false">IF(COUNTIF($G$1:$G$17719,G18968&gt;0),0,INDEX($A$1:$A$17719,MATCH(G18968,$G$1:$G$17719,0)))</f>
        <v>#N/A</v>
      </c>
      <c r="C18968" s="1" t="str">
        <f aca="false">IF(H18968="",F18968,H18968)</f>
        <v>blanchard road 1 community solar</v>
      </c>
      <c r="F18968" s="5"/>
      <c r="G18968" s="1" t="n">
        <v>64084</v>
      </c>
      <c r="H18968" s="1" t="s">
        <v>24379</v>
      </c>
      <c r="I18968" s="1" t="n">
        <v>63707</v>
      </c>
      <c r="J18968" s="1" t="s">
        <v>24380</v>
      </c>
      <c r="K18968" s="1" t="s">
        <v>24381</v>
      </c>
    </row>
    <row r="18969" customFormat="false" ht="15" hidden="false" customHeight="true" outlineLevel="0" collapsed="false">
      <c r="A18969" s="1" t="n">
        <f aca="false">IF(IFERROR((MATCH(G18969,$G$1:$G$17719,0)),0),INDEX($A$1:$A$17719,MATCH(G18969,$G$1:$G$17719,0)),MAX($A$2:$A18968)+1)</f>
        <v>14734</v>
      </c>
      <c r="B18969" s="1" t="e">
        <f aca="false">IF(COUNTIF($G$1:$G$17719,G18969&gt;0),0,INDEX($A$1:$A$17719,MATCH(G18969,$G$1:$G$17719,0)))</f>
        <v>#N/A</v>
      </c>
      <c r="C18969" s="1" t="str">
        <f aca="false">IF(H18969="",F18969,H18969)</f>
        <v>north providence</v>
      </c>
      <c r="F18969" s="5"/>
      <c r="G18969" s="1" t="n">
        <v>64085</v>
      </c>
      <c r="H18969" s="1" t="s">
        <v>24382</v>
      </c>
      <c r="I18969" s="1" t="n">
        <v>63693</v>
      </c>
      <c r="J18969" s="1" t="s">
        <v>24383</v>
      </c>
      <c r="K18969" s="1" t="s">
        <v>24384</v>
      </c>
    </row>
    <row r="18970" customFormat="false" ht="15" hidden="false" customHeight="true" outlineLevel="0" collapsed="false">
      <c r="A18970" s="1" t="n">
        <f aca="false">IF(IFERROR((MATCH(G18970,$G$1:$G$17719,0)),0),INDEX($A$1:$A$17719,MATCH(G18970,$G$1:$G$17719,0)),MAX($A$2:$A18969)+1)</f>
        <v>14735</v>
      </c>
      <c r="B18970" s="1" t="e">
        <f aca="false">IF(COUNTIF($G$1:$G$17719,G18970&gt;0),0,INDEX($A$1:$A$17719,MATCH(G18970,$G$1:$G$17719,0)))</f>
        <v>#N/A</v>
      </c>
      <c r="C18970" s="1" t="str">
        <f aca="false">IF(H18970="",F18970,H18970)</f>
        <v>norge solar farm</v>
      </c>
      <c r="F18970" s="5"/>
      <c r="G18970" s="1" t="n">
        <v>64086</v>
      </c>
      <c r="H18970" s="1" t="s">
        <v>24385</v>
      </c>
      <c r="I18970" s="1" t="n">
        <v>5248</v>
      </c>
      <c r="J18970" s="1" t="s">
        <v>22708</v>
      </c>
      <c r="K18970" s="1" t="s">
        <v>24279</v>
      </c>
    </row>
    <row r="18971" customFormat="false" ht="15" hidden="false" customHeight="true" outlineLevel="0" collapsed="false">
      <c r="A18971" s="1" t="n">
        <f aca="false">IF(IFERROR((MATCH(G18971,$G$1:$G$17719,0)),0),INDEX($A$1:$A$17719,MATCH(G18971,$G$1:$G$17719,0)),MAX($A$2:$A18970)+1)</f>
        <v>14736</v>
      </c>
      <c r="B18971" s="1" t="e">
        <f aca="false">IF(COUNTIF($G$1:$G$17719,G18971&gt;0),0,INDEX($A$1:$A$17719,MATCH(G18971,$G$1:$G$17719,0)))</f>
        <v>#N/A</v>
      </c>
      <c r="C18971" s="1" t="str">
        <f aca="false">IF(H18971="",F18971,H18971)</f>
        <v>blanchard road 2 community solar</v>
      </c>
      <c r="F18971" s="5"/>
      <c r="G18971" s="1" t="n">
        <v>64087</v>
      </c>
      <c r="H18971" s="1" t="s">
        <v>24386</v>
      </c>
      <c r="I18971" s="1" t="n">
        <v>63708</v>
      </c>
      <c r="J18971" s="1" t="s">
        <v>24387</v>
      </c>
      <c r="K18971" s="1" t="s">
        <v>24381</v>
      </c>
    </row>
    <row r="18972" customFormat="false" ht="15" hidden="false" customHeight="true" outlineLevel="0" collapsed="false">
      <c r="A18972" s="1" t="n">
        <f aca="false">IF(IFERROR((MATCH(G18972,$G$1:$G$17719,0)),0),INDEX($A$1:$A$17719,MATCH(G18972,$G$1:$G$17719,0)),MAX($A$2:$A18971)+1)</f>
        <v>14737</v>
      </c>
      <c r="B18972" s="1" t="e">
        <f aca="false">IF(COUNTIF($G$1:$G$17719,G18972&gt;0),0,INDEX($A$1:$A$17719,MATCH(G18972,$G$1:$G$17719,0)))</f>
        <v>#N/A</v>
      </c>
      <c r="C18972" s="1" t="str">
        <f aca="false">IF(H18972="",F18972,H18972)</f>
        <v>alta farms ii wind project, llc</v>
      </c>
      <c r="F18972" s="5"/>
      <c r="G18972" s="1" t="n">
        <v>64088</v>
      </c>
      <c r="H18972" s="1" t="s">
        <v>24388</v>
      </c>
      <c r="I18972" s="1" t="n">
        <v>63722</v>
      </c>
      <c r="J18972" s="1" t="s">
        <v>24388</v>
      </c>
      <c r="K18972" s="1" t="s">
        <v>24389</v>
      </c>
    </row>
    <row r="18973" customFormat="false" ht="15" hidden="false" customHeight="true" outlineLevel="0" collapsed="false">
      <c r="A18973" s="1" t="n">
        <f aca="false">IF(IFERROR((MATCH(G18973,$G$1:$G$17719,0)),0),INDEX($A$1:$A$17719,MATCH(G18973,$G$1:$G$17719,0)),MAX($A$2:$A18972)+1)</f>
        <v>14738</v>
      </c>
      <c r="B18973" s="1" t="e">
        <f aca="false">IF(COUNTIF($G$1:$G$17719,G18973&gt;0),0,INDEX($A$1:$A$17719,MATCH(G18973,$G$1:$G$17719,0)))</f>
        <v>#N/A</v>
      </c>
      <c r="C18973" s="1" t="str">
        <f aca="false">IF(H18973="",F18973,H18973)</f>
        <v>ignacio grid energy storage system</v>
      </c>
      <c r="F18973" s="5"/>
      <c r="G18973" s="1" t="n">
        <v>64089</v>
      </c>
      <c r="H18973" s="1" t="s">
        <v>24390</v>
      </c>
      <c r="I18973" s="1" t="n">
        <v>63723</v>
      </c>
      <c r="J18973" s="1" t="s">
        <v>24391</v>
      </c>
      <c r="K18973" s="1" t="s">
        <v>24392</v>
      </c>
    </row>
    <row r="18974" customFormat="false" ht="15" hidden="false" customHeight="true" outlineLevel="0" collapsed="false">
      <c r="A18974" s="1" t="n">
        <f aca="false">IF(IFERROR((MATCH(G18974,$G$1:$G$17719,0)),0),INDEX($A$1:$A$17719,MATCH(G18974,$G$1:$G$17719,0)),MAX($A$2:$A18973)+1)</f>
        <v>14739</v>
      </c>
      <c r="B18974" s="1" t="e">
        <f aca="false">IF(COUNTIF($G$1:$G$17719,G18974&gt;0),0,INDEX($A$1:$A$17719,MATCH(G18974,$G$1:$G$17719,0)))</f>
        <v>#N/A</v>
      </c>
      <c r="C18974" s="1" t="str">
        <f aca="false">IF(H18974="",F18974,H18974)</f>
        <v>oya nys rte 12 llc</v>
      </c>
      <c r="F18974" s="5"/>
      <c r="G18974" s="1" t="n">
        <v>64090</v>
      </c>
      <c r="H18974" s="1" t="s">
        <v>24393</v>
      </c>
      <c r="I18974" s="1" t="n">
        <v>63709</v>
      </c>
      <c r="J18974" s="1" t="s">
        <v>24393</v>
      </c>
      <c r="K18974" s="1" t="s">
        <v>24394</v>
      </c>
    </row>
    <row r="18975" customFormat="false" ht="15" hidden="false" customHeight="true" outlineLevel="0" collapsed="false">
      <c r="A18975" s="1" t="n">
        <f aca="false">IF(IFERROR((MATCH(G18975,$G$1:$G$17719,0)),0),INDEX($A$1:$A$17719,MATCH(G18975,$G$1:$G$17719,0)),MAX($A$2:$A18974)+1)</f>
        <v>14740</v>
      </c>
      <c r="B18975" s="1" t="e">
        <f aca="false">IF(COUNTIF($G$1:$G$17719,G18975&gt;0),0,INDEX($A$1:$A$17719,MATCH(G18975,$G$1:$G$17719,0)))</f>
        <v>#N/A</v>
      </c>
      <c r="C18975" s="1" t="str">
        <f aca="false">IF(H18975="",F18975,H18975)</f>
        <v>moore road community solar</v>
      </c>
      <c r="F18975" s="5"/>
      <c r="G18975" s="1" t="n">
        <v>64091</v>
      </c>
      <c r="H18975" s="1" t="s">
        <v>24395</v>
      </c>
      <c r="I18975" s="1" t="n">
        <v>63710</v>
      </c>
      <c r="J18975" s="1" t="s">
        <v>24396</v>
      </c>
      <c r="K18975" s="1" t="s">
        <v>24381</v>
      </c>
    </row>
    <row r="18976" customFormat="false" ht="15" hidden="false" customHeight="true" outlineLevel="0" collapsed="false">
      <c r="A18976" s="1" t="n">
        <f aca="false">IF(IFERROR((MATCH(G18976,$G$1:$G$17719,0)),0),INDEX($A$1:$A$17719,MATCH(G18976,$G$1:$G$17719,0)),MAX($A$2:$A18975)+1)</f>
        <v>14741</v>
      </c>
      <c r="B18976" s="1" t="e">
        <f aca="false">IF(COUNTIF($G$1:$G$17719,G18976&gt;0),0,INDEX($A$1:$A$17719,MATCH(G18976,$G$1:$G$17719,0)))</f>
        <v>#N/A</v>
      </c>
      <c r="C18976" s="1" t="str">
        <f aca="false">IF(H18976="",F18976,H18976)</f>
        <v>great lakes seaway community solar</v>
      </c>
      <c r="F18976" s="5"/>
      <c r="G18976" s="1" t="n">
        <v>64092</v>
      </c>
      <c r="H18976" s="1" t="s">
        <v>24397</v>
      </c>
      <c r="I18976" s="1" t="n">
        <v>63711</v>
      </c>
      <c r="J18976" s="1" t="s">
        <v>24398</v>
      </c>
      <c r="K18976" s="1" t="s">
        <v>24381</v>
      </c>
    </row>
    <row r="18977" customFormat="false" ht="15" hidden="false" customHeight="true" outlineLevel="0" collapsed="false">
      <c r="A18977" s="1" t="n">
        <f aca="false">IF(IFERROR((MATCH(G18977,$G$1:$G$17719,0)),0),INDEX($A$1:$A$17719,MATCH(G18977,$G$1:$G$17719,0)),MAX($A$2:$A18976)+1)</f>
        <v>14742</v>
      </c>
      <c r="B18977" s="1" t="e">
        <f aca="false">IF(COUNTIF($G$1:$G$17719,G18977&gt;0),0,INDEX($A$1:$A$17719,MATCH(G18977,$G$1:$G$17719,0)))</f>
        <v>#N/A</v>
      </c>
      <c r="C18977" s="1" t="str">
        <f aca="false">IF(H18977="",F18977,H18977)</f>
        <v>montross solar</v>
      </c>
      <c r="F18977" s="5"/>
      <c r="G18977" s="1" t="n">
        <v>64093</v>
      </c>
      <c r="H18977" s="1" t="s">
        <v>20526</v>
      </c>
      <c r="I18977" s="1" t="n">
        <v>5248</v>
      </c>
      <c r="J18977" s="1" t="s">
        <v>22708</v>
      </c>
      <c r="K18977" s="1" t="s">
        <v>24279</v>
      </c>
    </row>
    <row r="18978" customFormat="false" ht="15" hidden="false" customHeight="true" outlineLevel="0" collapsed="false">
      <c r="A18978" s="1" t="n">
        <f aca="false">IF(IFERROR((MATCH(G18978,$G$1:$G$17719,0)),0),INDEX($A$1:$A$17719,MATCH(G18978,$G$1:$G$17719,0)),MAX($A$2:$A18977)+1)</f>
        <v>14743</v>
      </c>
      <c r="B18978" s="1" t="e">
        <f aca="false">IF(COUNTIF($G$1:$G$17719,G18978&gt;0),0,INDEX($A$1:$A$17719,MATCH(G18978,$G$1:$G$17719,0)))</f>
        <v>#N/A</v>
      </c>
      <c r="C18978" s="1" t="str">
        <f aca="false">IF(H18978="",F18978,H18978)</f>
        <v>barbers point solar, llc</v>
      </c>
      <c r="F18978" s="5"/>
      <c r="G18978" s="1" t="n">
        <v>64094</v>
      </c>
      <c r="H18978" s="1" t="s">
        <v>24399</v>
      </c>
      <c r="I18978" s="1" t="n">
        <v>63702</v>
      </c>
      <c r="J18978" s="1" t="s">
        <v>24399</v>
      </c>
      <c r="K18978" s="1" t="s">
        <v>24400</v>
      </c>
    </row>
    <row r="18979" customFormat="false" ht="15" hidden="false" customHeight="true" outlineLevel="0" collapsed="false">
      <c r="A18979" s="1" t="n">
        <f aca="false">IF(IFERROR((MATCH(G18979,$G$1:$G$17719,0)),0),INDEX($A$1:$A$17719,MATCH(G18979,$G$1:$G$17719,0)),MAX($A$2:$A18978)+1)</f>
        <v>14744</v>
      </c>
      <c r="B18979" s="1" t="e">
        <f aca="false">IF(COUNTIF($G$1:$G$17719,G18979&gt;0),0,INDEX($A$1:$A$17719,MATCH(G18979,$G$1:$G$17719,0)))</f>
        <v>#N/A</v>
      </c>
      <c r="C18979" s="1" t="str">
        <f aca="false">IF(H18979="",F18979,H18979)</f>
        <v>kahana solar, llc</v>
      </c>
      <c r="F18979" s="5"/>
      <c r="G18979" s="1" t="n">
        <v>64095</v>
      </c>
      <c r="H18979" s="1" t="s">
        <v>24401</v>
      </c>
      <c r="I18979" s="1" t="n">
        <v>63703</v>
      </c>
      <c r="J18979" s="1" t="s">
        <v>24401</v>
      </c>
      <c r="K18979" s="1" t="s">
        <v>24402</v>
      </c>
    </row>
    <row r="18980" customFormat="false" ht="15" hidden="false" customHeight="true" outlineLevel="0" collapsed="false">
      <c r="A18980" s="1" t="n">
        <f aca="false">IF(IFERROR((MATCH(G18980,$G$1:$G$17719,0)),0),INDEX($A$1:$A$17719,MATCH(G18980,$G$1:$G$17719,0)),MAX($A$2:$A18979)+1)</f>
        <v>14745</v>
      </c>
      <c r="B18980" s="1" t="e">
        <f aca="false">IF(COUNTIF($G$1:$G$17719,G18980&gt;0),0,INDEX($A$1:$A$17719,MATCH(G18980,$G$1:$G$17719,0)))</f>
        <v>#N/A</v>
      </c>
      <c r="C18980" s="1" t="str">
        <f aca="false">IF(H18980="",F18980,H18980)</f>
        <v>samuel mickle school</v>
      </c>
      <c r="F18980" s="5"/>
      <c r="G18980" s="1" t="n">
        <v>64096</v>
      </c>
      <c r="H18980" s="1" t="s">
        <v>24403</v>
      </c>
      <c r="I18980" s="1" t="n">
        <v>60025</v>
      </c>
      <c r="J18980" s="1" t="s">
        <v>21021</v>
      </c>
      <c r="K18980" s="1" t="s">
        <v>24404</v>
      </c>
    </row>
    <row r="18981" customFormat="false" ht="15" hidden="false" customHeight="true" outlineLevel="0" collapsed="false">
      <c r="A18981" s="1" t="n">
        <f aca="false">IF(IFERROR((MATCH(G18981,$G$1:$G$17719,0)),0),INDEX($A$1:$A$17719,MATCH(G18981,$G$1:$G$17719,0)),MAX($A$2:$A18980)+1)</f>
        <v>14746</v>
      </c>
      <c r="B18981" s="1" t="e">
        <f aca="false">IF(COUNTIF($G$1:$G$17719,G18981&gt;0),0,INDEX($A$1:$A$17719,MATCH(G18981,$G$1:$G$17719,0)))</f>
        <v>#N/A</v>
      </c>
      <c r="C18981" s="1" t="str">
        <f aca="false">IF(H18981="",F18981,H18981)</f>
        <v>electric city solar</v>
      </c>
      <c r="F18981" s="5"/>
      <c r="G18981" s="1" t="n">
        <v>64097</v>
      </c>
      <c r="H18981" s="1" t="s">
        <v>24405</v>
      </c>
      <c r="I18981" s="1" t="n">
        <v>60025</v>
      </c>
      <c r="J18981" s="1" t="s">
        <v>21021</v>
      </c>
      <c r="K18981" s="1" t="s">
        <v>24406</v>
      </c>
    </row>
    <row r="18982" customFormat="false" ht="15" hidden="false" customHeight="true" outlineLevel="0" collapsed="false">
      <c r="A18982" s="1" t="n">
        <f aca="false">IF(IFERROR((MATCH(G18982,$G$1:$G$17719,0)),0),INDEX($A$1:$A$17719,MATCH(G18982,$G$1:$G$17719,0)),MAX($A$2:$A18981)+1)</f>
        <v>14747</v>
      </c>
      <c r="B18982" s="1" t="e">
        <f aca="false">IF(COUNTIF($G$1:$G$17719,G18982&gt;0),0,INDEX($A$1:$A$17719,MATCH(G18982,$G$1:$G$17719,0)))</f>
        <v>#N/A</v>
      </c>
      <c r="C18982" s="1" t="str">
        <f aca="false">IF(H18982="",F18982,H18982)</f>
        <v>tesla reno gigafactory</v>
      </c>
      <c r="F18982" s="5"/>
      <c r="G18982" s="1" t="n">
        <v>64098</v>
      </c>
      <c r="H18982" s="1" t="s">
        <v>24407</v>
      </c>
      <c r="I18982" s="1" t="n">
        <v>60947</v>
      </c>
      <c r="J18982" s="1" t="s">
        <v>23656</v>
      </c>
      <c r="K18982" s="1" t="s">
        <v>24408</v>
      </c>
    </row>
    <row r="18983" customFormat="false" ht="15" hidden="false" customHeight="true" outlineLevel="0" collapsed="false">
      <c r="A18983" s="1" t="n">
        <f aca="false">IF(IFERROR((MATCH(G18983,$G$1:$G$17719,0)),0),INDEX($A$1:$A$17719,MATCH(G18983,$G$1:$G$17719,0)),MAX($A$2:$A18982)+1)</f>
        <v>14748</v>
      </c>
      <c r="B18983" s="1" t="e">
        <f aca="false">IF(COUNTIF($G$1:$G$17719,G18983&gt;0),0,INDEX($A$1:$A$17719,MATCH(G18983,$G$1:$G$17719,0)))</f>
        <v>#N/A</v>
      </c>
      <c r="C18983" s="1" t="str">
        <f aca="false">IF(H18983="",F18983,H18983)</f>
        <v>morgan solar 4, llc</v>
      </c>
      <c r="F18983" s="5"/>
      <c r="G18983" s="1" t="n">
        <v>64100</v>
      </c>
      <c r="H18983" s="1" t="s">
        <v>24409</v>
      </c>
      <c r="I18983" s="1" t="n">
        <v>63729</v>
      </c>
      <c r="J18983" s="1" t="s">
        <v>24409</v>
      </c>
      <c r="K18983" s="1" t="s">
        <v>24293</v>
      </c>
    </row>
    <row r="18984" customFormat="false" ht="15" hidden="false" customHeight="true" outlineLevel="0" collapsed="false">
      <c r="A18984" s="1" t="n">
        <f aca="false">IF(IFERROR((MATCH(G18984,$G$1:$G$17719,0)),0),INDEX($A$1:$A$17719,MATCH(G18984,$G$1:$G$17719,0)),MAX($A$2:$A18983)+1)</f>
        <v>14749</v>
      </c>
      <c r="B18984" s="1" t="e">
        <f aca="false">IF(COUNTIF($G$1:$G$17719,G18984&gt;0),0,INDEX($A$1:$A$17719,MATCH(G18984,$G$1:$G$17719,0)))</f>
        <v>#N/A</v>
      </c>
      <c r="C18984" s="1" t="str">
        <f aca="false">IF(H18984="",F18984,H18984)</f>
        <v>mid-river pa, llc (abe4)</v>
      </c>
      <c r="F18984" s="5"/>
      <c r="G18984" s="1" t="n">
        <v>64101</v>
      </c>
      <c r="H18984" s="1" t="s">
        <v>24410</v>
      </c>
      <c r="I18984" s="1" t="n">
        <v>60025</v>
      </c>
      <c r="J18984" s="1" t="s">
        <v>21021</v>
      </c>
      <c r="K18984" s="1" t="s">
        <v>24411</v>
      </c>
    </row>
    <row r="18985" customFormat="false" ht="15" hidden="false" customHeight="true" outlineLevel="0" collapsed="false">
      <c r="A18985" s="1" t="n">
        <f aca="false">IF(IFERROR((MATCH(G18985,$G$1:$G$17719,0)),0),INDEX($A$1:$A$17719,MATCH(G18985,$G$1:$G$17719,0)),MAX($A$2:$A18984)+1)</f>
        <v>14750</v>
      </c>
      <c r="B18985" s="1" t="e">
        <f aca="false">IF(COUNTIF($G$1:$G$17719,G18985&gt;0),0,INDEX($A$1:$A$17719,MATCH(G18985,$G$1:$G$17719,0)))</f>
        <v>#N/A</v>
      </c>
      <c r="C18985" s="1" t="str">
        <f aca="false">IF(H18985="",F18985,H18985)</f>
        <v>ge 19th hole</v>
      </c>
      <c r="F18985" s="5"/>
      <c r="G18985" s="1" t="n">
        <v>64102</v>
      </c>
      <c r="H18985" s="1" t="s">
        <v>24412</v>
      </c>
      <c r="I18985" s="1" t="n">
        <v>63730</v>
      </c>
      <c r="J18985" s="1" t="s">
        <v>24413</v>
      </c>
      <c r="K18985" s="1" t="s">
        <v>24414</v>
      </c>
    </row>
    <row r="18986" customFormat="false" ht="15" hidden="false" customHeight="true" outlineLevel="0" collapsed="false">
      <c r="A18986" s="1" t="n">
        <f aca="false">A16495</f>
        <v>12367</v>
      </c>
      <c r="B18986" s="1" t="e">
        <f aca="false">IF(COUNTIF($G$1:$G$17719,G18986&gt;0),0,INDEX($A$1:$A$17719,MATCH(G18986,$G$1:$G$17719,0)))</f>
        <v>#N/A</v>
      </c>
      <c r="C18986" s="1" t="str">
        <f aca="false">IF(H18986="",F18986,H18986)</f>
        <v>desert harvest ii llc</v>
      </c>
      <c r="F18986" s="5"/>
      <c r="G18986" s="1" t="n">
        <v>64103</v>
      </c>
      <c r="H18986" s="1" t="s">
        <v>24415</v>
      </c>
      <c r="I18986" s="1" t="n">
        <v>63731</v>
      </c>
      <c r="J18986" s="1" t="s">
        <v>24415</v>
      </c>
      <c r="K18986" s="1" t="s">
        <v>24416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IF(COUNTIF($G$1:$G$17719,G18987&gt;0),0,INDEX($A$1:$A$17719,MATCH(G18987,$G$1:$G$17719,0)))</f>
        <v>#N/A</v>
      </c>
      <c r="C18987" s="1" t="str">
        <f aca="false">IF(H18987="",F18987,H18987)</f>
        <v>maverick solar 4, llc</v>
      </c>
      <c r="F18987" s="5"/>
      <c r="G18987" s="1" t="n">
        <v>64104</v>
      </c>
      <c r="H18987" s="1" t="s">
        <v>24417</v>
      </c>
      <c r="I18987" s="1" t="n">
        <v>63732</v>
      </c>
      <c r="J18987" s="1" t="s">
        <v>24417</v>
      </c>
      <c r="K18987" s="1" t="s">
        <v>24418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IF(COUNTIF($G$1:$G$17719,G18988&gt;0),0,INDEX($A$1:$A$17719,MATCH(G18988,$G$1:$G$17719,0)))</f>
        <v>#N/A</v>
      </c>
      <c r="C18988" s="1" t="str">
        <f aca="false">IF(H18988="",F18988,H18988)</f>
        <v>maverick solar 6, llc</v>
      </c>
      <c r="F18988" s="5"/>
      <c r="G18988" s="1" t="n">
        <v>64105</v>
      </c>
      <c r="H18988" s="1" t="s">
        <v>24419</v>
      </c>
      <c r="I18988" s="1" t="n">
        <v>63733</v>
      </c>
      <c r="J18988" s="1" t="s">
        <v>24419</v>
      </c>
      <c r="K18988" s="1" t="s">
        <v>24420</v>
      </c>
    </row>
    <row r="18989" customFormat="false" ht="15" hidden="false" customHeight="true" outlineLevel="0" collapsed="false">
      <c r="A18989" s="1" t="n">
        <f aca="false">A11757</f>
        <v>10162</v>
      </c>
      <c r="B18989" s="1" t="e">
        <f aca="false">IF(COUNTIF($G$1:$G$17719,G18989&gt;0),0,INDEX($A$1:$A$17719,MATCH(G18989,$G$1:$G$17719,0)))</f>
        <v>#N/A</v>
      </c>
      <c r="C18989" s="1" t="str">
        <f aca="false">IF(H18989="",F18989,H18989)</f>
        <v>maverick solar 7, llc</v>
      </c>
      <c r="F18989" s="5"/>
      <c r="G18989" s="1" t="n">
        <v>64106</v>
      </c>
      <c r="H18989" s="1" t="s">
        <v>24421</v>
      </c>
      <c r="I18989" s="1" t="n">
        <v>63734</v>
      </c>
      <c r="J18989" s="1" t="s">
        <v>24421</v>
      </c>
      <c r="K18989" s="1" t="s">
        <v>24422</v>
      </c>
    </row>
    <row r="18990" customFormat="false" ht="15" hidden="false" customHeight="true" outlineLevel="0" collapsed="false">
      <c r="A18990" s="1" t="n">
        <f aca="false">IF(IFERROR((MATCH(G18990,$G$1:$G$17719,0)),0),INDEX($A$1:$A$17719,MATCH(G18990,$G$1:$G$17719,0)),MAX($A$2:$A18989)+1)</f>
        <v>14751</v>
      </c>
      <c r="B18990" s="1" t="e">
        <f aca="false">IF(COUNTIF($G$1:$G$17719,G18990&gt;0),0,INDEX($A$1:$A$17719,MATCH(G18990,$G$1:$G$17719,0)))</f>
        <v>#N/A</v>
      </c>
      <c r="C18990" s="1" t="str">
        <f aca="false">IF(H18990="",F18990,H18990)</f>
        <v>canton</v>
      </c>
      <c r="F18990" s="5"/>
      <c r="G18990" s="1" t="n">
        <v>64107</v>
      </c>
      <c r="H18990" s="1" t="s">
        <v>20046</v>
      </c>
      <c r="I18990" s="1" t="n">
        <v>63735</v>
      </c>
      <c r="J18990" s="1" t="s">
        <v>24423</v>
      </c>
      <c r="K18990" s="1" t="s">
        <v>24424</v>
      </c>
    </row>
    <row r="18991" customFormat="false" ht="15" hidden="false" customHeight="true" outlineLevel="0" collapsed="false">
      <c r="A18991" s="1" t="n">
        <f aca="false">IF(IFERROR((MATCH(G18991,$G$1:$G$17719,0)),0),INDEX($A$1:$A$17719,MATCH(G18991,$G$1:$G$17719,0)),MAX($A$2:$A18990)+1)</f>
        <v>14752</v>
      </c>
      <c r="B18991" s="1" t="e">
        <f aca="false">IF(COUNTIF($G$1:$G$17719,G18991&gt;0),0,INDEX($A$1:$A$17719,MATCH(G18991,$G$1:$G$17719,0)))</f>
        <v>#N/A</v>
      </c>
      <c r="C18991" s="1" t="str">
        <f aca="false">IF(H18991="",F18991,H18991)</f>
        <v>gold meadow farms</v>
      </c>
      <c r="F18991" s="5"/>
      <c r="G18991" s="1" t="n">
        <v>64108</v>
      </c>
      <c r="H18991" s="1" t="s">
        <v>24425</v>
      </c>
      <c r="I18991" s="1" t="n">
        <v>63737</v>
      </c>
      <c r="J18991" s="1" t="s">
        <v>24426</v>
      </c>
      <c r="K18991" s="1" t="s">
        <v>24427</v>
      </c>
    </row>
    <row r="18992" customFormat="false" ht="15" hidden="false" customHeight="true" outlineLevel="0" collapsed="false">
      <c r="A18992" s="1" t="n">
        <f aca="false">IF(IFERROR((MATCH(G18992,$G$1:$G$17719,0)),0),INDEX($A$1:$A$17719,MATCH(G18992,$G$1:$G$17719,0)),MAX($A$2:$A18991)+1)</f>
        <v>14753</v>
      </c>
      <c r="B18992" s="1" t="e">
        <f aca="false">IF(COUNTIF($G$1:$G$17719,G18992&gt;0),0,INDEX($A$1:$A$17719,MATCH(G18992,$G$1:$G$17719,0)))</f>
        <v>#N/A</v>
      </c>
      <c r="C18992" s="1" t="str">
        <f aca="false">IF(H18992="",F18992,H18992)</f>
        <v>ravenbrook</v>
      </c>
      <c r="F18992" s="5"/>
      <c r="G18992" s="1" t="n">
        <v>64109</v>
      </c>
      <c r="H18992" s="1" t="s">
        <v>24428</v>
      </c>
      <c r="I18992" s="1" t="n">
        <v>63738</v>
      </c>
      <c r="J18992" s="1" t="s">
        <v>24429</v>
      </c>
      <c r="K18992" s="1" t="s">
        <v>24424</v>
      </c>
    </row>
    <row r="18993" customFormat="false" ht="15" hidden="false" customHeight="true" outlineLevel="0" collapsed="false">
      <c r="A18993" s="1" t="n">
        <f aca="false">IF(IFERROR((MATCH(G18993,$G$1:$G$17719,0)),0),INDEX($A$1:$A$17719,MATCH(G18993,$G$1:$G$17719,0)),MAX($A$2:$A18992)+1)</f>
        <v>14754</v>
      </c>
      <c r="B18993" s="1" t="e">
        <f aca="false">IF(COUNTIF($G$1:$G$17719,G18993&gt;0),0,INDEX($A$1:$A$17719,MATCH(G18993,$G$1:$G$17719,0)))</f>
        <v>#N/A</v>
      </c>
      <c r="C18993" s="1" t="str">
        <f aca="false">IF(H18993="",F18993,H18993)</f>
        <v>hudson</v>
      </c>
      <c r="F18993" s="5"/>
      <c r="G18993" s="1" t="n">
        <v>64110</v>
      </c>
      <c r="H18993" s="1" t="s">
        <v>19695</v>
      </c>
      <c r="I18993" s="1" t="n">
        <v>63739</v>
      </c>
      <c r="J18993" s="1" t="s">
        <v>24430</v>
      </c>
      <c r="K18993" s="1" t="s">
        <v>24424</v>
      </c>
    </row>
    <row r="18994" customFormat="false" ht="15" hidden="false" customHeight="true" outlineLevel="0" collapsed="false">
      <c r="A18994" s="1" t="n">
        <f aca="false">IF(IFERROR((MATCH(G18994,$G$1:$G$17719,0)),0),INDEX($A$1:$A$17719,MATCH(G18994,$G$1:$G$17719,0)),MAX($A$2:$A18993)+1)</f>
        <v>14755</v>
      </c>
      <c r="B18994" s="1" t="e">
        <f aca="false">IF(COUNTIF($G$1:$G$17719,G18994&gt;0),0,INDEX($A$1:$A$17719,MATCH(G18994,$G$1:$G$17719,0)))</f>
        <v>#N/A</v>
      </c>
      <c r="C18994" s="1" t="str">
        <f aca="false">IF(H18994="",F18994,H18994)</f>
        <v>a street 2</v>
      </c>
      <c r="F18994" s="5"/>
      <c r="G18994" s="1" t="n">
        <v>64111</v>
      </c>
      <c r="H18994" s="1" t="s">
        <v>24431</v>
      </c>
      <c r="I18994" s="1" t="n">
        <v>63740</v>
      </c>
      <c r="J18994" s="1" t="s">
        <v>24432</v>
      </c>
      <c r="K18994" s="1" t="s">
        <v>24433</v>
      </c>
    </row>
    <row r="18995" customFormat="false" ht="15" hidden="false" customHeight="true" outlineLevel="0" collapsed="false">
      <c r="A18995" s="1" t="n">
        <f aca="false">IF(IFERROR((MATCH(G18995,$G$1:$G$17719,0)),0),INDEX($A$1:$A$17719,MATCH(G18995,$G$1:$G$17719,0)),MAX($A$2:$A18994)+1)</f>
        <v>14756</v>
      </c>
      <c r="B18995" s="1" t="e">
        <f aca="false">IF(COUNTIF($G$1:$G$17719,G18995&gt;0),0,INDEX($A$1:$A$17719,MATCH(G18995,$G$1:$G$17719,0)))</f>
        <v>#N/A</v>
      </c>
      <c r="C18995" s="1" t="str">
        <f aca="false">IF(H18995="",F18995,H18995)</f>
        <v>berkley</v>
      </c>
      <c r="F18995" s="5"/>
      <c r="G18995" s="1" t="n">
        <v>64112</v>
      </c>
      <c r="H18995" s="1" t="s">
        <v>24434</v>
      </c>
      <c r="I18995" s="1" t="n">
        <v>63741</v>
      </c>
      <c r="J18995" s="1" t="s">
        <v>24435</v>
      </c>
      <c r="K18995" s="1" t="s">
        <v>24326</v>
      </c>
    </row>
    <row r="18996" customFormat="false" ht="15" hidden="false" customHeight="true" outlineLevel="0" collapsed="false">
      <c r="A18996" s="1" t="n">
        <f aca="false">IF(IFERROR((MATCH(G18996,$G$1:$G$17719,0)),0),INDEX($A$1:$A$17719,MATCH(G18996,$G$1:$G$17719,0)),MAX($A$2:$A18995)+1)</f>
        <v>14757</v>
      </c>
      <c r="B18996" s="1" t="e">
        <f aca="false">IF(COUNTIF($G$1:$G$17719,G18996&gt;0),0,INDEX($A$1:$A$17719,MATCH(G18996,$G$1:$G$17719,0)))</f>
        <v>#N/A</v>
      </c>
      <c r="C18996" s="1" t="str">
        <f aca="false">IF(H18996="",F18996,H18996)</f>
        <v>kilvert</v>
      </c>
      <c r="F18996" s="5"/>
      <c r="G18996" s="1" t="n">
        <v>64113</v>
      </c>
      <c r="H18996" s="1" t="s">
        <v>24436</v>
      </c>
      <c r="I18996" s="1" t="n">
        <v>63742</v>
      </c>
      <c r="J18996" s="1" t="s">
        <v>24437</v>
      </c>
      <c r="K18996" s="1" t="s">
        <v>24438</v>
      </c>
    </row>
    <row r="18997" customFormat="false" ht="15" hidden="false" customHeight="true" outlineLevel="0" collapsed="false">
      <c r="A18997" s="1" t="n">
        <f aca="false">IF(IFERROR((MATCH(G18997,$G$1:$G$17719,0)),0),INDEX($A$1:$A$17719,MATCH(G18997,$G$1:$G$17719,0)),MAX($A$2:$A18996)+1)</f>
        <v>14758</v>
      </c>
      <c r="B18997" s="1" t="e">
        <f aca="false">IF(COUNTIF($G$1:$G$17719,G18997&gt;0),0,INDEX($A$1:$A$17719,MATCH(G18997,$G$1:$G$17719,0)))</f>
        <v>#N/A</v>
      </c>
      <c r="C18997" s="1" t="str">
        <f aca="false">IF(H18997="",F18997,H18997)</f>
        <v>a street 1</v>
      </c>
      <c r="F18997" s="5"/>
      <c r="G18997" s="1" t="n">
        <v>64114</v>
      </c>
      <c r="H18997" s="1" t="s">
        <v>24439</v>
      </c>
      <c r="I18997" s="1" t="n">
        <v>63743</v>
      </c>
      <c r="J18997" s="1" t="s">
        <v>24440</v>
      </c>
      <c r="K18997" s="1" t="s">
        <v>24441</v>
      </c>
    </row>
    <row r="18998" customFormat="false" ht="15" hidden="false" customHeight="true" outlineLevel="0" collapsed="false">
      <c r="A18998" s="1" t="n">
        <f aca="false">IF(IFERROR((MATCH(G18998,$G$1:$G$17719,0)),0),INDEX($A$1:$A$17719,MATCH(G18998,$G$1:$G$17719,0)),MAX($A$2:$A18997)+1)</f>
        <v>14759</v>
      </c>
      <c r="B18998" s="1" t="e">
        <f aca="false">IF(COUNTIF($G$1:$G$17719,G18998&gt;0),0,INDEX($A$1:$A$17719,MATCH(G18998,$G$1:$G$17719,0)))</f>
        <v>#N/A</v>
      </c>
      <c r="C18998" s="1" t="str">
        <f aca="false">IF(H18998="",F18998,H18998)</f>
        <v>carver</v>
      </c>
      <c r="F18998" s="5"/>
      <c r="G18998" s="1" t="n">
        <v>64115</v>
      </c>
      <c r="H18998" s="1" t="s">
        <v>24442</v>
      </c>
      <c r="I18998" s="1" t="n">
        <v>63744</v>
      </c>
      <c r="J18998" s="1" t="s">
        <v>24443</v>
      </c>
      <c r="K18998" s="1" t="s">
        <v>24444</v>
      </c>
    </row>
    <row r="18999" customFormat="false" ht="15" hidden="false" customHeight="true" outlineLevel="0" collapsed="false">
      <c r="A18999" s="1" t="n">
        <f aca="false">IF(IFERROR((MATCH(G18999,$G$1:$G$17719,0)),0),INDEX($A$1:$A$17719,MATCH(G18999,$G$1:$G$17719,0)),MAX($A$2:$A18998)+1)</f>
        <v>14760</v>
      </c>
      <c r="B18999" s="1" t="e">
        <f aca="false">IF(COUNTIF($G$1:$G$17719,G18999&gt;0),0,INDEX($A$1:$A$17719,MATCH(G18999,$G$1:$G$17719,0)))</f>
        <v>#N/A</v>
      </c>
      <c r="C18999" s="1" t="str">
        <f aca="false">IF(H18999="",F18999,H18999)</f>
        <v>plainfield pike</v>
      </c>
      <c r="F18999" s="5"/>
      <c r="G18999" s="1" t="n">
        <v>64116</v>
      </c>
      <c r="H18999" s="1" t="s">
        <v>24445</v>
      </c>
      <c r="I18999" s="1" t="n">
        <v>63745</v>
      </c>
      <c r="J18999" s="1" t="s">
        <v>24446</v>
      </c>
      <c r="K18999" s="1" t="s">
        <v>24384</v>
      </c>
    </row>
    <row r="19000" customFormat="false" ht="15" hidden="false" customHeight="true" outlineLevel="0" collapsed="false">
      <c r="A19000" s="1" t="n">
        <f aca="false">IF(IFERROR((MATCH(G19000,$G$1:$G$17719,0)),0),INDEX($A$1:$A$17719,MATCH(G19000,$G$1:$G$17719,0)),MAX($A$2:$A18999)+1)</f>
        <v>14761</v>
      </c>
      <c r="B19000" s="1" t="e">
        <f aca="false">IF(COUNTIF($G$1:$G$17719,G19000&gt;0),0,INDEX($A$1:$A$17719,MATCH(G19000,$G$1:$G$17719,0)))</f>
        <v>#N/A</v>
      </c>
      <c r="C19000" s="1" t="str">
        <f aca="false">IF(H19000="",F19000,H19000)</f>
        <v>meadowlark solar</v>
      </c>
      <c r="F19000" s="5"/>
      <c r="G19000" s="1" t="n">
        <v>64117</v>
      </c>
      <c r="H19000" s="1" t="s">
        <v>24447</v>
      </c>
      <c r="I19000" s="1" t="n">
        <v>63746</v>
      </c>
      <c r="J19000" s="1" t="s">
        <v>24448</v>
      </c>
      <c r="K19000" s="1" t="s">
        <v>24449</v>
      </c>
    </row>
    <row r="19001" customFormat="false" ht="15" hidden="false" customHeight="true" outlineLevel="0" collapsed="false">
      <c r="A19001" s="1" t="n">
        <f aca="false">IF(IFERROR((MATCH(G19001,$G$1:$G$17719,0)),0),INDEX($A$1:$A$17719,MATCH(G19001,$G$1:$G$17719,0)),MAX($A$2:$A19000)+1)</f>
        <v>14762</v>
      </c>
      <c r="B19001" s="1" t="e">
        <f aca="false">IF(COUNTIF($G$1:$G$17719,G19001&gt;0),0,INDEX($A$1:$A$17719,MATCH(G19001,$G$1:$G$17719,0)))</f>
        <v>#N/A</v>
      </c>
      <c r="C19001" s="1" t="str">
        <f aca="false">IF(H19001="",F19001,H19001)</f>
        <v>nash 97 solar 2</v>
      </c>
      <c r="F19001" s="5"/>
      <c r="G19001" s="1" t="n">
        <v>64118</v>
      </c>
      <c r="H19001" s="1" t="s">
        <v>24450</v>
      </c>
      <c r="I19001" s="1" t="n">
        <v>63747</v>
      </c>
      <c r="J19001" s="1" t="s">
        <v>24451</v>
      </c>
      <c r="K19001" s="1" t="s">
        <v>24449</v>
      </c>
    </row>
    <row r="19002" customFormat="false" ht="15" hidden="false" customHeight="true" outlineLevel="0" collapsed="false">
      <c r="A19002" s="1" t="n">
        <f aca="false">IF(IFERROR((MATCH(G19002,$G$1:$G$17719,0)),0),INDEX($A$1:$A$17719,MATCH(G19002,$G$1:$G$17719,0)),MAX($A$2:$A19001)+1)</f>
        <v>14763</v>
      </c>
      <c r="B19002" s="1" t="e">
        <f aca="false">IF(COUNTIF($G$1:$G$17719,G19002&gt;0),0,INDEX($A$1:$A$17719,MATCH(G19002,$G$1:$G$17719,0)))</f>
        <v>#N/A</v>
      </c>
      <c r="C19002" s="1" t="str">
        <f aca="false">IF(H19002="",F19002,H19002)</f>
        <v>nickelson solar 2</v>
      </c>
      <c r="F19002" s="5"/>
      <c r="G19002" s="1" t="n">
        <v>64119</v>
      </c>
      <c r="H19002" s="1" t="s">
        <v>24452</v>
      </c>
      <c r="I19002" s="1" t="n">
        <v>63748</v>
      </c>
      <c r="J19002" s="1" t="s">
        <v>24453</v>
      </c>
      <c r="K19002" s="1" t="s">
        <v>24449</v>
      </c>
    </row>
    <row r="19003" customFormat="false" ht="15" hidden="false" customHeight="true" outlineLevel="0" collapsed="false">
      <c r="A19003" s="1" t="n">
        <f aca="false">IF(IFERROR((MATCH(G19003,$G$1:$G$17719,0)),0),INDEX($A$1:$A$17719,MATCH(G19003,$G$1:$G$17719,0)),MAX($A$2:$A19002)+1)</f>
        <v>14764</v>
      </c>
      <c r="B19003" s="1" t="e">
        <f aca="false">IF(COUNTIF($G$1:$G$17719,G19003&gt;0),0,INDEX($A$1:$A$17719,MATCH(G19003,$G$1:$G$17719,0)))</f>
        <v>#N/A</v>
      </c>
      <c r="C19003" s="1" t="str">
        <f aca="false">IF(H19003="",F19003,H19003)</f>
        <v>chicopee</v>
      </c>
      <c r="F19003" s="5"/>
      <c r="G19003" s="1" t="n">
        <v>64120</v>
      </c>
      <c r="H19003" s="1" t="s">
        <v>24454</v>
      </c>
      <c r="I19003" s="1" t="n">
        <v>63736</v>
      </c>
      <c r="J19003" s="1" t="s">
        <v>24455</v>
      </c>
      <c r="K19003" s="1" t="s">
        <v>24456</v>
      </c>
    </row>
    <row r="19004" customFormat="false" ht="15" hidden="false" customHeight="true" outlineLevel="0" collapsed="false">
      <c r="A19004" s="1" t="n">
        <f aca="false">IF(IFERROR((MATCH(G19004,$G$1:$G$17719,0)),0),INDEX($A$1:$A$17719,MATCH(G19004,$G$1:$G$17719,0)),MAX($A$2:$A19003)+1)</f>
        <v>14765</v>
      </c>
      <c r="B19004" s="1" t="e">
        <f aca="false">IF(COUNTIF($G$1:$G$17719,G19004&gt;0),0,INDEX($A$1:$A$17719,MATCH(G19004,$G$1:$G$17719,0)))</f>
        <v>#N/A</v>
      </c>
      <c r="C19004" s="1" t="str">
        <f aca="false">IF(H19004="",F19004,H19004)</f>
        <v>siler city solar 2</v>
      </c>
      <c r="F19004" s="5"/>
      <c r="G19004" s="1" t="n">
        <v>64121</v>
      </c>
      <c r="H19004" s="1" t="s">
        <v>24457</v>
      </c>
      <c r="I19004" s="1" t="n">
        <v>63749</v>
      </c>
      <c r="J19004" s="1" t="s">
        <v>24458</v>
      </c>
      <c r="K19004" s="1" t="s">
        <v>24449</v>
      </c>
    </row>
    <row r="19005" customFormat="false" ht="15" hidden="false" customHeight="true" outlineLevel="0" collapsed="false">
      <c r="A19005" s="1" t="n">
        <f aca="false">IF(IFERROR((MATCH(G19005,$G$1:$G$17719,0)),0),INDEX($A$1:$A$17719,MATCH(G19005,$G$1:$G$17719,0)),MAX($A$2:$A19004)+1)</f>
        <v>14766</v>
      </c>
      <c r="B19005" s="1" t="e">
        <f aca="false">IF(COUNTIF($G$1:$G$17719,G19005&gt;0),0,INDEX($A$1:$A$17719,MATCH(G19005,$G$1:$G$17719,0)))</f>
        <v>#N/A</v>
      </c>
      <c r="C19005" s="1" t="str">
        <f aca="false">IF(H19005="",F19005,H19005)</f>
        <v>marlow solar, llc</v>
      </c>
      <c r="F19005" s="5"/>
      <c r="G19005" s="1" t="n">
        <v>64122</v>
      </c>
      <c r="H19005" s="1" t="s">
        <v>24459</v>
      </c>
      <c r="I19005" s="1" t="n">
        <v>63753</v>
      </c>
      <c r="J19005" s="1" t="s">
        <v>24459</v>
      </c>
      <c r="K19005" s="1" t="s">
        <v>24293</v>
      </c>
    </row>
    <row r="19006" customFormat="false" ht="15" hidden="false" customHeight="true" outlineLevel="0" collapsed="false">
      <c r="A19006" s="1" t="n">
        <f aca="false">IF(IFERROR((MATCH(G19006,$G$1:$G$17719,0)),0),INDEX($A$1:$A$17719,MATCH(G19006,$G$1:$G$17719,0)),MAX($A$2:$A19005)+1)</f>
        <v>14767</v>
      </c>
      <c r="B19006" s="1" t="e">
        <f aca="false">IF(COUNTIF($G$1:$G$17719,G19006&gt;0),0,INDEX($A$1:$A$17719,MATCH(G19006,$G$1:$G$17719,0)))</f>
        <v>#N/A</v>
      </c>
      <c r="C19006" s="1" t="str">
        <f aca="false">IF(H19006="",F19006,H19006)</f>
        <v>james w. broderick hydropower plant</v>
      </c>
      <c r="F19006" s="5"/>
      <c r="G19006" s="1" t="n">
        <v>64123</v>
      </c>
      <c r="H19006" s="1" t="s">
        <v>24460</v>
      </c>
      <c r="I19006" s="1" t="n">
        <v>63751</v>
      </c>
      <c r="J19006" s="1" t="s">
        <v>24460</v>
      </c>
      <c r="K19006" s="1" t="s">
        <v>24461</v>
      </c>
    </row>
    <row r="19007" customFormat="false" ht="15" hidden="false" customHeight="true" outlineLevel="0" collapsed="false">
      <c r="A19007" s="1" t="n">
        <f aca="false">IF(IFERROR((MATCH(G19007,$G$1:$G$17719,0)),0),INDEX($A$1:$A$17719,MATCH(G19007,$G$1:$G$17719,0)),MAX($A$2:$A19006)+1)</f>
        <v>14768</v>
      </c>
      <c r="B19007" s="1" t="e">
        <f aca="false">IF(COUNTIF($G$1:$G$17719,G19007&gt;0),0,INDEX($A$1:$A$17719,MATCH(G19007,$G$1:$G$17719,0)))</f>
        <v>#N/A</v>
      </c>
      <c r="C19007" s="1" t="str">
        <f aca="false">IF(H19007="",F19007,H19007)</f>
        <v>podunque road</v>
      </c>
      <c r="F19007" s="5"/>
      <c r="G19007" s="1" t="n">
        <v>64125</v>
      </c>
      <c r="H19007" s="1" t="s">
        <v>24462</v>
      </c>
      <c r="I19007" s="1" t="n">
        <v>63244</v>
      </c>
      <c r="J19007" s="1" t="s">
        <v>24463</v>
      </c>
      <c r="K19007" s="1" t="s">
        <v>24381</v>
      </c>
    </row>
    <row r="19008" customFormat="false" ht="15" hidden="false" customHeight="true" outlineLevel="0" collapsed="false">
      <c r="A19008" s="1" t="n">
        <f aca="false">IF(IFERROR((MATCH(G19008,$G$1:$G$17719,0)),0),INDEX($A$1:$A$17719,MATCH(G19008,$G$1:$G$17719,0)),MAX($A$2:$A19007)+1)</f>
        <v>14769</v>
      </c>
      <c r="B19008" s="1" t="e">
        <f aca="false">IF(COUNTIF($G$1:$G$17719,G19008&gt;0),0,INDEX($A$1:$A$17719,MATCH(G19008,$G$1:$G$17719,0)))</f>
        <v>#N/A</v>
      </c>
      <c r="C19008" s="1" t="str">
        <f aca="false">IF(H19008="",F19008,H19008)</f>
        <v>county road 16</v>
      </c>
      <c r="F19008" s="5"/>
      <c r="G19008" s="1" t="n">
        <v>64126</v>
      </c>
      <c r="H19008" s="1" t="s">
        <v>24464</v>
      </c>
      <c r="I19008" s="1" t="n">
        <v>63244</v>
      </c>
      <c r="J19008" s="1" t="s">
        <v>24463</v>
      </c>
      <c r="K19008" s="1" t="s">
        <v>24265</v>
      </c>
    </row>
    <row r="19009" customFormat="false" ht="15" hidden="false" customHeight="true" outlineLevel="0" collapsed="false">
      <c r="A19009" s="1" t="n">
        <f aca="false">IF(IFERROR((MATCH(G19009,$G$1:$G$17719,0)),0),INDEX($A$1:$A$17719,MATCH(G19009,$G$1:$G$17719,0)),MAX($A$2:$A19008)+1)</f>
        <v>14770</v>
      </c>
      <c r="B19009" s="1" t="e">
        <f aca="false">IF(COUNTIF($G$1:$G$17719,G19009&gt;0),0,INDEX($A$1:$A$17719,MATCH(G19009,$G$1:$G$17719,0)))</f>
        <v>#N/A</v>
      </c>
      <c r="C19009" s="1" t="str">
        <f aca="false">IF(H19009="",F19009,H19009)</f>
        <v>townsend road</v>
      </c>
      <c r="F19009" s="5"/>
      <c r="G19009" s="1" t="n">
        <v>64127</v>
      </c>
      <c r="H19009" s="1" t="s">
        <v>24465</v>
      </c>
      <c r="I19009" s="1" t="n">
        <v>63244</v>
      </c>
      <c r="J19009" s="1" t="s">
        <v>24463</v>
      </c>
      <c r="K19009" s="1" t="s">
        <v>24466</v>
      </c>
    </row>
    <row r="19010" customFormat="false" ht="15" hidden="false" customHeight="true" outlineLevel="0" collapsed="false">
      <c r="A19010" s="1" t="n">
        <f aca="false">IF(IFERROR((MATCH(G19010,$G$1:$G$17719,0)),0),INDEX($A$1:$A$17719,MATCH(G19010,$G$1:$G$17719,0)),MAX($A$2:$A19009)+1)</f>
        <v>14771</v>
      </c>
      <c r="B19010" s="1" t="e">
        <f aca="false">IF(COUNTIF($G$1:$G$17719,G19010&gt;0),0,INDEX($A$1:$A$17719,MATCH(G19010,$G$1:$G$17719,0)))</f>
        <v>#N/A</v>
      </c>
      <c r="C19010" s="1" t="str">
        <f aca="false">IF(H19010="",F19010,H19010)</f>
        <v>ware palmer road solar llc</v>
      </c>
      <c r="F19010" s="5"/>
      <c r="G19010" s="1" t="n">
        <v>64128</v>
      </c>
      <c r="H19010" s="1" t="s">
        <v>24467</v>
      </c>
      <c r="I19010" s="1" t="n">
        <v>63760</v>
      </c>
      <c r="J19010" s="1" t="s">
        <v>24468</v>
      </c>
      <c r="K19010" s="1" t="s">
        <v>24469</v>
      </c>
    </row>
    <row r="19011" customFormat="false" ht="15" hidden="false" customHeight="true" outlineLevel="0" collapsed="false">
      <c r="A19011" s="1" t="n">
        <f aca="false">IF(IFERROR((MATCH(G19011,$G$1:$G$17719,0)),0),INDEX($A$1:$A$17719,MATCH(G19011,$G$1:$G$17719,0)),MAX($A$2:$A19010)+1)</f>
        <v>14772</v>
      </c>
      <c r="B19011" s="1" t="e">
        <f aca="false">IF(COUNTIF($G$1:$G$17719,G19011&gt;0),0,INDEX($A$1:$A$17719,MATCH(G19011,$G$1:$G$17719,0)))</f>
        <v>#N/A</v>
      </c>
      <c r="C19011" s="1" t="str">
        <f aca="false">IF(H19011="",F19011,H19011)</f>
        <v>east brookfield adams road solar llc</v>
      </c>
      <c r="F19011" s="5"/>
      <c r="G19011" s="1" t="n">
        <v>64129</v>
      </c>
      <c r="H19011" s="1" t="s">
        <v>24470</v>
      </c>
      <c r="I19011" s="1" t="n">
        <v>63760</v>
      </c>
      <c r="J19011" s="1" t="s">
        <v>24468</v>
      </c>
      <c r="K19011" s="1" t="s">
        <v>24471</v>
      </c>
    </row>
    <row r="19012" customFormat="false" ht="15" hidden="false" customHeight="true" outlineLevel="0" collapsed="false">
      <c r="A19012" s="1" t="n">
        <f aca="false">IF(IFERROR((MATCH(G19012,$G$1:$G$17719,0)),0),INDEX($A$1:$A$17719,MATCH(G19012,$G$1:$G$17719,0)),MAX($A$2:$A19011)+1)</f>
        <v>14773</v>
      </c>
      <c r="B19012" s="1" t="e">
        <f aca="false">IF(COUNTIF($G$1:$G$17719,G19012&gt;0),0,INDEX($A$1:$A$17719,MATCH(G19012,$G$1:$G$17719,0)))</f>
        <v>#N/A</v>
      </c>
      <c r="C19012" s="1" t="str">
        <f aca="false">IF(H19012="",F19012,H19012)</f>
        <v>reg juhl glenville wind, llc</v>
      </c>
      <c r="F19012" s="5"/>
      <c r="G19012" s="1" t="n">
        <v>64130</v>
      </c>
      <c r="H19012" s="1" t="s">
        <v>24472</v>
      </c>
      <c r="I19012" s="1" t="n">
        <v>63761</v>
      </c>
      <c r="J19012" s="1" t="s">
        <v>24472</v>
      </c>
      <c r="K19012" s="1" t="s">
        <v>24473</v>
      </c>
    </row>
    <row r="19013" customFormat="false" ht="15" hidden="false" customHeight="true" outlineLevel="0" collapsed="false">
      <c r="A19013" s="1" t="n">
        <f aca="false">IF(IFERROR((MATCH(G19013,$G$1:$G$17719,0)),0),INDEX($A$1:$A$17719,MATCH(G19013,$G$1:$G$17719,0)),MAX($A$2:$A19012)+1)</f>
        <v>14774</v>
      </c>
      <c r="B19013" s="1" t="e">
        <f aca="false">IF(COUNTIF($G$1:$G$17719,G19013&gt;0),0,INDEX($A$1:$A$17719,MATCH(G19013,$G$1:$G$17719,0)))</f>
        <v>#N/A</v>
      </c>
      <c r="C19013" s="1" t="str">
        <f aca="false">IF(H19013="",F19013,H19013)</f>
        <v>forest grove - dodd</v>
      </c>
      <c r="F19013" s="5"/>
      <c r="G19013" s="1" t="n">
        <v>64131</v>
      </c>
      <c r="H19013" s="1" t="s">
        <v>24474</v>
      </c>
      <c r="I19013" s="1" t="n">
        <v>63726</v>
      </c>
      <c r="J19013" s="1" t="s">
        <v>24475</v>
      </c>
      <c r="K19013" s="1" t="s">
        <v>24476</v>
      </c>
    </row>
    <row r="19014" customFormat="false" ht="15" hidden="false" customHeight="true" outlineLevel="0" collapsed="false">
      <c r="A19014" s="1" t="n">
        <f aca="false">IF(IFERROR((MATCH(G19014,$G$1:$G$17719,0)),0),INDEX($A$1:$A$17719,MATCH(G19014,$G$1:$G$17719,0)),MAX($A$2:$A19013)+1)</f>
        <v>14775</v>
      </c>
      <c r="B19014" s="1" t="e">
        <f aca="false">IF(COUNTIF($G$1:$G$17719,G19014&gt;0),0,INDEX($A$1:$A$17719,MATCH(G19014,$G$1:$G$17719,0)))</f>
        <v>#N/A</v>
      </c>
      <c r="C19014" s="1" t="str">
        <f aca="false">IF(H19014="",F19014,H19014)</f>
        <v>oak hill - dry creek</v>
      </c>
      <c r="F19014" s="5"/>
      <c r="G19014" s="1" t="n">
        <v>64132</v>
      </c>
      <c r="H19014" s="1" t="s">
        <v>24477</v>
      </c>
      <c r="I19014" s="1" t="n">
        <v>63726</v>
      </c>
      <c r="J19014" s="1" t="s">
        <v>24475</v>
      </c>
      <c r="K19014" s="1" t="s">
        <v>24478</v>
      </c>
    </row>
    <row r="19015" customFormat="false" ht="15" hidden="false" customHeight="true" outlineLevel="0" collapsed="false">
      <c r="A19015" s="1" t="n">
        <f aca="false">IF(IFERROR((MATCH(G19015,$G$1:$G$17719,0)),0),INDEX($A$1:$A$17719,MATCH(G19015,$G$1:$G$17719,0)),MAX($A$2:$A19014)+1)</f>
        <v>14776</v>
      </c>
      <c r="B19015" s="1" t="e">
        <f aca="false">IF(COUNTIF($G$1:$G$17719,G19015&gt;0),0,INDEX($A$1:$A$17719,MATCH(G19015,$G$1:$G$17719,0)))</f>
        <v>#N/A</v>
      </c>
      <c r="C19015" s="1" t="str">
        <f aca="false">IF(H19015="",F19015,H19015)</f>
        <v>old 300 solar center, llc</v>
      </c>
      <c r="F19015" s="5"/>
      <c r="G19015" s="1" t="n">
        <v>64133</v>
      </c>
      <c r="H19015" s="1" t="s">
        <v>24479</v>
      </c>
      <c r="I19015" s="1" t="n">
        <v>63755</v>
      </c>
      <c r="J19015" s="1" t="s">
        <v>24479</v>
      </c>
      <c r="K19015" s="1" t="s">
        <v>24480</v>
      </c>
    </row>
    <row r="19016" customFormat="false" ht="15" hidden="false" customHeight="true" outlineLevel="0" collapsed="false">
      <c r="A19016" s="1" t="n">
        <f aca="false">IF(IFERROR((MATCH(G19016,$G$1:$G$17719,0)),0),INDEX($A$1:$A$17719,MATCH(G19016,$G$1:$G$17719,0)),MAX($A$2:$A19015)+1)</f>
        <v>14777</v>
      </c>
      <c r="B19016" s="1" t="e">
        <f aca="false">IF(COUNTIF($G$1:$G$17719,G19016&gt;0),0,INDEX($A$1:$A$17719,MATCH(G19016,$G$1:$G$17719,0)))</f>
        <v>#N/A</v>
      </c>
      <c r="C19016" s="1" t="str">
        <f aca="false">IF(H19016="",F19016,H19016)</f>
        <v>lily pond solar, llc</v>
      </c>
      <c r="F19016" s="5"/>
      <c r="G19016" s="1" t="n">
        <v>64134</v>
      </c>
      <c r="H19016" s="1" t="s">
        <v>24481</v>
      </c>
      <c r="I19016" s="1" t="n">
        <v>63756</v>
      </c>
      <c r="J19016" s="1" t="s">
        <v>24481</v>
      </c>
      <c r="K19016" s="1" t="s">
        <v>24482</v>
      </c>
    </row>
    <row r="19017" customFormat="false" ht="15" hidden="false" customHeight="true" outlineLevel="0" collapsed="false">
      <c r="A19017" s="1" t="n">
        <f aca="false">IF(IFERROR((MATCH(G19017,$G$1:$G$17719,0)),0),INDEX($A$1:$A$17719,MATCH(G19017,$G$1:$G$17719,0)),MAX($A$2:$A19016)+1)</f>
        <v>14778</v>
      </c>
      <c r="B19017" s="1" t="e">
        <f aca="false">IF(COUNTIF($G$1:$G$17719,G19017&gt;0),0,INDEX($A$1:$A$17719,MATCH(G19017,$G$1:$G$17719,0)))</f>
        <v>#N/A</v>
      </c>
      <c r="C19017" s="1" t="str">
        <f aca="false">IF(H19017="",F19017,H19017)</f>
        <v>grassfield solar</v>
      </c>
      <c r="F19017" s="5"/>
      <c r="G19017" s="1" t="n">
        <v>64135</v>
      </c>
      <c r="H19017" s="1" t="s">
        <v>24483</v>
      </c>
      <c r="I19017" s="1" t="n">
        <v>5248</v>
      </c>
      <c r="J19017" s="1" t="s">
        <v>22708</v>
      </c>
      <c r="K19017" s="1" t="s">
        <v>24279</v>
      </c>
    </row>
    <row r="19018" customFormat="false" ht="15" hidden="false" customHeight="true" outlineLevel="0" collapsed="false">
      <c r="A19018" s="1" t="n">
        <f aca="false">IF(IFERROR((MATCH(G19018,$G$1:$G$17719,0)),0),INDEX($A$1:$A$17719,MATCH(G19018,$G$1:$G$17719,0)),MAX($A$2:$A19017)+1)</f>
        <v>14779</v>
      </c>
      <c r="B19018" s="1" t="e">
        <f aca="false">IF(COUNTIF($G$1:$G$17719,G19018&gt;0),0,INDEX($A$1:$A$17719,MATCH(G19018,$G$1:$G$17719,0)))</f>
        <v>#N/A</v>
      </c>
      <c r="C19018" s="1" t="str">
        <f aca="false">IF(H19018="",F19018,H19018)</f>
        <v>sycamore solar</v>
      </c>
      <c r="F19018" s="5"/>
      <c r="G19018" s="1" t="n">
        <v>64136</v>
      </c>
      <c r="H19018" s="1" t="s">
        <v>24484</v>
      </c>
      <c r="I19018" s="1" t="n">
        <v>5248</v>
      </c>
      <c r="J19018" s="1" t="s">
        <v>22708</v>
      </c>
      <c r="K19018" s="1" t="s">
        <v>24485</v>
      </c>
    </row>
    <row r="19019" customFormat="false" ht="15" hidden="false" customHeight="true" outlineLevel="0" collapsed="false">
      <c r="A19019" s="1" t="n">
        <f aca="false">IF(IFERROR((MATCH(G19019,$G$1:$G$17719,0)),0),INDEX($A$1:$A$17719,MATCH(G19019,$G$1:$G$17719,0)),MAX($A$2:$A19018)+1)</f>
        <v>14780</v>
      </c>
      <c r="B19019" s="1" t="e">
        <f aca="false">IF(COUNTIF($G$1:$G$17719,G19019&gt;0),0,INDEX($A$1:$A$17719,MATCH(G19019,$G$1:$G$17719,0)))</f>
        <v>#N/A</v>
      </c>
      <c r="C19019" s="1" t="str">
        <f aca="false">IF(H19019="",F19019,H19019)</f>
        <v>kenmare - mansfield branch street</v>
      </c>
      <c r="F19019" s="5"/>
      <c r="G19019" s="1" t="n">
        <v>64137</v>
      </c>
      <c r="H19019" s="1" t="s">
        <v>24486</v>
      </c>
      <c r="I19019" s="1" t="n">
        <v>61944</v>
      </c>
      <c r="J19019" s="1" t="s">
        <v>23044</v>
      </c>
      <c r="K19019" s="1" t="s">
        <v>24444</v>
      </c>
    </row>
    <row r="19020" customFormat="false" ht="15" hidden="false" customHeight="true" outlineLevel="0" collapsed="false">
      <c r="A19020" s="1" t="n">
        <f aca="false">IF(IFERROR((MATCH(G19020,$G$1:$G$17719,0)),0),INDEX($A$1:$A$17719,MATCH(G19020,$G$1:$G$17719,0)),MAX($A$2:$A19019)+1)</f>
        <v>14781</v>
      </c>
      <c r="B19020" s="1" t="e">
        <f aca="false">IF(COUNTIF($G$1:$G$17719,G19020&gt;0),0,INDEX($A$1:$A$17719,MATCH(G19020,$G$1:$G$17719,0)))</f>
        <v>#N/A</v>
      </c>
      <c r="C19020" s="1" t="str">
        <f aca="false">IF(H19020="",F19020,H19020)</f>
        <v>irish creek wind</v>
      </c>
      <c r="F19020" s="5"/>
      <c r="G19020" s="1" t="n">
        <v>64138</v>
      </c>
      <c r="H19020" s="1" t="s">
        <v>24487</v>
      </c>
      <c r="I19020" s="1" t="n">
        <v>63765</v>
      </c>
      <c r="J19020" s="1" t="s">
        <v>24488</v>
      </c>
      <c r="K19020" s="1" t="s">
        <v>24489</v>
      </c>
    </row>
    <row r="19021" customFormat="false" ht="15" hidden="false" customHeight="true" outlineLevel="0" collapsed="false">
      <c r="A19021" s="1" t="n">
        <f aca="false">IF(IFERROR((MATCH(G19021,$G$1:$G$17719,0)),0),INDEX($A$1:$A$17719,MATCH(G19021,$G$1:$G$17719,0)),MAX($A$2:$A19020)+1)</f>
        <v>14782</v>
      </c>
      <c r="B19021" s="1" t="e">
        <f aca="false">IF(COUNTIF($G$1:$G$17719,G19021&gt;0),0,INDEX($A$1:$A$17719,MATCH(G19021,$G$1:$G$17719,0)))</f>
        <v>#N/A</v>
      </c>
      <c r="C19021" s="1" t="str">
        <f aca="false">IF(H19021="",F19021,H19021)</f>
        <v>haystack wind project, llc</v>
      </c>
      <c r="F19021" s="5"/>
      <c r="G19021" s="1" t="n">
        <v>64139</v>
      </c>
      <c r="H19021" s="1" t="s">
        <v>24490</v>
      </c>
      <c r="I19021" s="1" t="n">
        <v>63764</v>
      </c>
      <c r="J19021" s="1" t="s">
        <v>24490</v>
      </c>
      <c r="K19021" s="1" t="s">
        <v>24491</v>
      </c>
    </row>
    <row r="19022" customFormat="false" ht="15" hidden="false" customHeight="true" outlineLevel="0" collapsed="false">
      <c r="A19022" s="1" t="n">
        <f aca="false">IF(IFERROR((MATCH(G19022,$G$1:$G$17719,0)),0),INDEX($A$1:$A$17719,MATCH(G19022,$G$1:$G$17719,0)),MAX($A$2:$A19021)+1)</f>
        <v>14783</v>
      </c>
      <c r="B19022" s="1" t="e">
        <f aca="false">IF(COUNTIF($G$1:$G$17719,G19022&gt;0),0,INDEX($A$1:$A$17719,MATCH(G19022,$G$1:$G$17719,0)))</f>
        <v>#N/A</v>
      </c>
      <c r="C19022" s="1" t="str">
        <f aca="false">IF(H19022="",F19022,H19022)</f>
        <v>bwc stony brook, llc hybrid</v>
      </c>
      <c r="F19022" s="5"/>
      <c r="G19022" s="1" t="n">
        <v>64140</v>
      </c>
      <c r="H19022" s="1" t="s">
        <v>24492</v>
      </c>
      <c r="I19022" s="1" t="n">
        <v>61012</v>
      </c>
      <c r="J19022" s="1" t="s">
        <v>23026</v>
      </c>
      <c r="K19022" s="1" t="s">
        <v>24493</v>
      </c>
    </row>
    <row r="19023" customFormat="false" ht="15" hidden="false" customHeight="true" outlineLevel="0" collapsed="false">
      <c r="A19023" s="1" t="n">
        <f aca="false">IF(IFERROR((MATCH(G19023,$G$1:$G$17719,0)),0),INDEX($A$1:$A$17719,MATCH(G19023,$G$1:$G$17719,0)),MAX($A$2:$A19022)+1)</f>
        <v>14784</v>
      </c>
      <c r="B19023" s="1" t="e">
        <f aca="false">IF(COUNTIF($G$1:$G$17719,G19023&gt;0),0,INDEX($A$1:$A$17719,MATCH(G19023,$G$1:$G$17719,0)))</f>
        <v>#N/A</v>
      </c>
      <c r="C19023" s="1" t="str">
        <f aca="false">IF(H19023="",F19023,H19023)</f>
        <v>still water power</v>
      </c>
      <c r="F19023" s="5"/>
      <c r="G19023" s="1" t="n">
        <v>64141</v>
      </c>
      <c r="H19023" s="1" t="s">
        <v>24494</v>
      </c>
      <c r="I19023" s="1" t="n">
        <v>63763</v>
      </c>
      <c r="J19023" s="1" t="s">
        <v>24495</v>
      </c>
      <c r="K19023" s="1" t="s">
        <v>24242</v>
      </c>
    </row>
    <row r="19024" customFormat="false" ht="15" hidden="false" customHeight="true" outlineLevel="0" collapsed="false">
      <c r="A19024" s="1" t="n">
        <f aca="false">IF(IFERROR((MATCH(G19024,$G$1:$G$17719,0)),0),INDEX($A$1:$A$17719,MATCH(G19024,$G$1:$G$17719,0)),MAX($A$2:$A19023)+1)</f>
        <v>14785</v>
      </c>
      <c r="B19024" s="1" t="e">
        <f aca="false">IF(COUNTIF($G$1:$G$17719,G19024&gt;0),0,INDEX($A$1:$A$17719,MATCH(G19024,$G$1:$G$17719,0)))</f>
        <v>#N/A</v>
      </c>
      <c r="C19024" s="1" t="str">
        <f aca="false">IF(H19024="",F19024,H19024)</f>
        <v>labcorp engine</v>
      </c>
      <c r="F19024" s="5"/>
      <c r="G19024" s="1" t="n">
        <v>64142</v>
      </c>
      <c r="H19024" s="1" t="s">
        <v>24496</v>
      </c>
      <c r="I19024" s="1" t="n">
        <v>60571</v>
      </c>
      <c r="J19024" s="1" t="s">
        <v>23705</v>
      </c>
      <c r="K19024" s="1" t="s">
        <v>24497</v>
      </c>
    </row>
    <row r="19025" customFormat="false" ht="15" hidden="false" customHeight="true" outlineLevel="0" collapsed="false">
      <c r="A19025" s="1" t="n">
        <f aca="false">IF(IFERROR((MATCH(G19025,$G$1:$G$17719,0)),0),INDEX($A$1:$A$17719,MATCH(G19025,$G$1:$G$17719,0)),MAX($A$2:$A19024)+1)</f>
        <v>14786</v>
      </c>
      <c r="B19025" s="1" t="e">
        <f aca="false">IF(COUNTIF($G$1:$G$17719,G19025&gt;0),0,INDEX($A$1:$A$17719,MATCH(G19025,$G$1:$G$17719,0)))</f>
        <v>#N/A</v>
      </c>
      <c r="C19025" s="1" t="str">
        <f aca="false">IF(H19025="",F19025,H19025)</f>
        <v>bloom-altice fuel cell</v>
      </c>
      <c r="F19025" s="5"/>
      <c r="G19025" s="1" t="n">
        <v>64143</v>
      </c>
      <c r="H19025" s="1" t="s">
        <v>24498</v>
      </c>
      <c r="I19025" s="1" t="n">
        <v>60571</v>
      </c>
      <c r="J19025" s="1" t="s">
        <v>23705</v>
      </c>
      <c r="K19025" s="1" t="s">
        <v>24265</v>
      </c>
    </row>
    <row r="19026" customFormat="false" ht="15" hidden="false" customHeight="true" outlineLevel="0" collapsed="false">
      <c r="A19026" s="1" t="n">
        <f aca="false">IF(IFERROR((MATCH(G19026,$G$1:$G$17719,0)),0),INDEX($A$1:$A$17719,MATCH(G19026,$G$1:$G$17719,0)),MAX($A$2:$A19025)+1)</f>
        <v>14787</v>
      </c>
      <c r="B19026" s="1" t="e">
        <f aca="false">IF(COUNTIF($G$1:$G$17719,G19026&gt;0),0,INDEX($A$1:$A$17719,MATCH(G19026,$G$1:$G$17719,0)))</f>
        <v>#N/A</v>
      </c>
      <c r="C19026" s="1" t="str">
        <f aca="false">IF(H19026="",F19026,H19026)</f>
        <v>harts mill solar, llc</v>
      </c>
      <c r="F19026" s="5"/>
      <c r="G19026" s="1" t="n">
        <v>64144</v>
      </c>
      <c r="H19026" s="1" t="s">
        <v>24499</v>
      </c>
      <c r="I19026" s="1" t="n">
        <v>61298</v>
      </c>
      <c r="J19026" s="1" t="s">
        <v>24500</v>
      </c>
      <c r="K19026" s="1" t="s">
        <v>24501</v>
      </c>
    </row>
    <row r="19027" customFormat="false" ht="15" hidden="false" customHeight="true" outlineLevel="0" collapsed="false">
      <c r="A19027" s="1" t="n">
        <f aca="false">IF(IFERROR((MATCH(G19027,$G$1:$G$17719,0)),0),INDEX($A$1:$A$17719,MATCH(G19027,$G$1:$G$17719,0)),MAX($A$2:$A19026)+1)</f>
        <v>14788</v>
      </c>
      <c r="B19027" s="1" t="e">
        <f aca="false">IF(COUNTIF($G$1:$G$17719,G19027&gt;0),0,INDEX($A$1:$A$17719,MATCH(G19027,$G$1:$G$17719,0)))</f>
        <v>#N/A</v>
      </c>
      <c r="C19027" s="1" t="str">
        <f aca="false">IF(H19027="",F19027,H19027)</f>
        <v>bay trail solar power plant</v>
      </c>
      <c r="F19027" s="5"/>
      <c r="G19027" s="1" t="n">
        <v>64145</v>
      </c>
      <c r="H19027" s="1" t="s">
        <v>24502</v>
      </c>
      <c r="I19027" s="1" t="n">
        <v>6455</v>
      </c>
      <c r="J19027" s="1" t="s">
        <v>24503</v>
      </c>
      <c r="K19027" s="1" t="s">
        <v>24504</v>
      </c>
    </row>
    <row r="19028" customFormat="false" ht="15" hidden="false" customHeight="true" outlineLevel="0" collapsed="false">
      <c r="A19028" s="1" t="n">
        <f aca="false">IF(IFERROR((MATCH(G19028,$G$1:$G$17719,0)),0),INDEX($A$1:$A$17719,MATCH(G19028,$G$1:$G$17719,0)),MAX($A$2:$A19027)+1)</f>
        <v>14789</v>
      </c>
      <c r="B19028" s="1" t="e">
        <f aca="false">IF(COUNTIF($G$1:$G$17719,G19028&gt;0),0,INDEX($A$1:$A$17719,MATCH(G19028,$G$1:$G$17719,0)))</f>
        <v>#N/A</v>
      </c>
      <c r="C19028" s="1" t="str">
        <f aca="false">IF(H19028="",F19028,H19028)</f>
        <v>sandy creek solar power plant</v>
      </c>
      <c r="F19028" s="5"/>
      <c r="G19028" s="1" t="n">
        <v>64146</v>
      </c>
      <c r="H19028" s="1" t="s">
        <v>24505</v>
      </c>
      <c r="I19028" s="1" t="n">
        <v>6455</v>
      </c>
      <c r="J19028" s="1" t="s">
        <v>24503</v>
      </c>
      <c r="K19028" s="1" t="s">
        <v>24504</v>
      </c>
    </row>
    <row r="19029" customFormat="false" ht="15" hidden="false" customHeight="true" outlineLevel="0" collapsed="false">
      <c r="A19029" s="1" t="n">
        <f aca="false">IF(IFERROR((MATCH(G19029,$G$1:$G$17719,0)),0),INDEX($A$1:$A$17719,MATCH(G19029,$G$1:$G$17719,0)),MAX($A$2:$A19028)+1)</f>
        <v>14790</v>
      </c>
      <c r="B19029" s="1" t="e">
        <f aca="false">IF(COUNTIF($G$1:$G$17719,G19029&gt;0),0,INDEX($A$1:$A$17719,MATCH(G19029,$G$1:$G$17719,0)))</f>
        <v>#N/A</v>
      </c>
      <c r="C19029" s="1" t="str">
        <f aca="false">IF(H19029="",F19029,H19029)</f>
        <v>zpd-pt solar project 2017-038 hybrid llc</v>
      </c>
      <c r="F19029" s="5"/>
      <c r="G19029" s="1" t="n">
        <v>64147</v>
      </c>
      <c r="H19029" s="1" t="s">
        <v>24506</v>
      </c>
      <c r="I19029" s="1" t="n">
        <v>61012</v>
      </c>
      <c r="J19029" s="1" t="s">
        <v>23026</v>
      </c>
      <c r="K19029" s="1" t="s">
        <v>24507</v>
      </c>
    </row>
    <row r="19030" customFormat="false" ht="15" hidden="false" customHeight="true" outlineLevel="0" collapsed="false">
      <c r="A19030" s="1" t="n">
        <f aca="false">IF(IFERROR((MATCH(G19030,$G$1:$G$17719,0)),0),INDEX($A$1:$A$17719,MATCH(G19030,$G$1:$G$17719,0)),MAX($A$2:$A19029)+1)</f>
        <v>14791</v>
      </c>
      <c r="B19030" s="1" t="e">
        <f aca="false">IF(COUNTIF($G$1:$G$17719,G19030&gt;0),0,INDEX($A$1:$A$17719,MATCH(G19030,$G$1:$G$17719,0)))</f>
        <v>#N/A</v>
      </c>
      <c r="C19030" s="1" t="str">
        <f aca="false">IF(H19030="",F19030,H19030)</f>
        <v>fish springs</v>
      </c>
      <c r="F19030" s="5"/>
      <c r="G19030" s="1" t="n">
        <v>64148</v>
      </c>
      <c r="H19030" s="1" t="s">
        <v>24508</v>
      </c>
      <c r="I19030" s="1" t="n">
        <v>63772</v>
      </c>
      <c r="J19030" s="1" t="s">
        <v>24509</v>
      </c>
      <c r="K19030" s="1" t="s">
        <v>24510</v>
      </c>
    </row>
    <row r="19031" customFormat="false" ht="15" hidden="false" customHeight="true" outlineLevel="0" collapsed="false">
      <c r="A19031" s="1" t="n">
        <f aca="false">IF(IFERROR((MATCH(G19031,$G$1:$G$17719,0)),0),INDEX($A$1:$A$17719,MATCH(G19031,$G$1:$G$17719,0)),MAX($A$2:$A19030)+1)</f>
        <v>14792</v>
      </c>
      <c r="B19031" s="1" t="e">
        <f aca="false">IF(COUNTIF($G$1:$G$17719,G19031&gt;0),0,INDEX($A$1:$A$17719,MATCH(G19031,$G$1:$G$17719,0)))</f>
        <v>#N/A</v>
      </c>
      <c r="C19031" s="1" t="str">
        <f aca="false">IF(H19031="",F19031,H19031)</f>
        <v>western trail wind, llc</v>
      </c>
      <c r="F19031" s="5"/>
      <c r="G19031" s="1" t="n">
        <v>64149</v>
      </c>
      <c r="H19031" s="1" t="s">
        <v>24511</v>
      </c>
      <c r="I19031" s="1" t="n">
        <v>63773</v>
      </c>
      <c r="J19031" s="1" t="s">
        <v>24512</v>
      </c>
      <c r="K19031" s="1" t="s">
        <v>24513</v>
      </c>
    </row>
    <row r="19032" customFormat="false" ht="15" hidden="false" customHeight="true" outlineLevel="0" collapsed="false">
      <c r="A19032" s="1" t="n">
        <f aca="false">IF(IFERROR((MATCH(G19032,$G$1:$G$17719,0)),0),INDEX($A$1:$A$17719,MATCH(G19032,$G$1:$G$17719,0)),MAX($A$2:$A19031)+1)</f>
        <v>14793</v>
      </c>
      <c r="B19032" s="1" t="e">
        <f aca="false">IF(COUNTIF($G$1:$G$17719,G19032&gt;0),0,INDEX($A$1:$A$17719,MATCH(G19032,$G$1:$G$17719,0)))</f>
        <v>#N/A</v>
      </c>
      <c r="C19032" s="1" t="str">
        <f aca="false">IF(H19032="",F19032,H19032)</f>
        <v>lancaster solar ga</v>
      </c>
      <c r="F19032" s="5"/>
      <c r="G19032" s="1" t="n">
        <v>64150</v>
      </c>
      <c r="H19032" s="1" t="s">
        <v>24514</v>
      </c>
      <c r="I19032" s="1" t="n">
        <v>63769</v>
      </c>
      <c r="J19032" s="1" t="s">
        <v>24515</v>
      </c>
      <c r="K19032" s="1" t="s">
        <v>24516</v>
      </c>
    </row>
    <row r="19033" customFormat="false" ht="15" hidden="false" customHeight="true" outlineLevel="0" collapsed="false">
      <c r="A19033" s="1" t="n">
        <f aca="false">IF(IFERROR((MATCH(G19033,$G$1:$G$17719,0)),0),INDEX($A$1:$A$17719,MATCH(G19033,$G$1:$G$17719,0)),MAX($A$2:$A19032)+1)</f>
        <v>14794</v>
      </c>
      <c r="B19033" s="1" t="e">
        <f aca="false">IF(COUNTIF($G$1:$G$17719,G19033&gt;0),0,INDEX($A$1:$A$17719,MATCH(G19033,$G$1:$G$17719,0)))</f>
        <v>#N/A</v>
      </c>
      <c r="C19033" s="1" t="str">
        <f aca="false">IF(H19033="",F19033,H19033)</f>
        <v>sr perry</v>
      </c>
      <c r="F19033" s="5"/>
      <c r="G19033" s="1" t="n">
        <v>64151</v>
      </c>
      <c r="H19033" s="1" t="s">
        <v>24517</v>
      </c>
      <c r="I19033" s="1" t="n">
        <v>63770</v>
      </c>
      <c r="J19033" s="1" t="s">
        <v>24518</v>
      </c>
      <c r="K19033" s="1" t="s">
        <v>24519</v>
      </c>
    </row>
    <row r="19034" customFormat="false" ht="15" hidden="false" customHeight="true" outlineLevel="0" collapsed="false">
      <c r="A19034" s="1" t="n">
        <f aca="false">IF(IFERROR((MATCH(G19034,$G$1:$G$17719,0)),0),INDEX($A$1:$A$17719,MATCH(G19034,$G$1:$G$17719,0)),MAX($A$2:$A19033)+1)</f>
        <v>14795</v>
      </c>
      <c r="B19034" s="1" t="e">
        <f aca="false">IF(COUNTIF($G$1:$G$17719,G19034&gt;0),0,INDEX($A$1:$A$17719,MATCH(G19034,$G$1:$G$17719,0)))</f>
        <v>#N/A</v>
      </c>
      <c r="C19034" s="1" t="str">
        <f aca="false">IF(H19034="",F19034,H19034)</f>
        <v>sr rattlesnake</v>
      </c>
      <c r="F19034" s="5"/>
      <c r="G19034" s="1" t="n">
        <v>64152</v>
      </c>
      <c r="H19034" s="1" t="s">
        <v>24520</v>
      </c>
      <c r="I19034" s="1" t="n">
        <v>63771</v>
      </c>
      <c r="J19034" s="1" t="s">
        <v>24521</v>
      </c>
      <c r="K19034" s="1" t="s">
        <v>24522</v>
      </c>
    </row>
    <row r="19035" customFormat="false" ht="15" hidden="false" customHeight="true" outlineLevel="0" collapsed="false">
      <c r="A19035" s="1" t="n">
        <f aca="false">IF(IFERROR((MATCH(G19035,$G$1:$G$17719,0)),0),INDEX($A$1:$A$17719,MATCH(G19035,$G$1:$G$17719,0)),MAX($A$2:$A19034)+1)</f>
        <v>14796</v>
      </c>
      <c r="B19035" s="1" t="e">
        <f aca="false">IF(COUNTIF($G$1:$G$17719,G19035&gt;0),0,INDEX($A$1:$A$17719,MATCH(G19035,$G$1:$G$17719,0)))</f>
        <v>#N/A</v>
      </c>
      <c r="C19035" s="1" t="str">
        <f aca="false">IF(H19035="",F19035,H19035)</f>
        <v>novel novak solar llc</v>
      </c>
      <c r="F19035" s="5"/>
      <c r="G19035" s="1" t="n">
        <v>64153</v>
      </c>
      <c r="H19035" s="1" t="s">
        <v>24523</v>
      </c>
      <c r="I19035" s="1" t="n">
        <v>63774</v>
      </c>
      <c r="J19035" s="1" t="s">
        <v>24523</v>
      </c>
      <c r="K19035" s="1" t="s">
        <v>24316</v>
      </c>
    </row>
    <row r="19036" customFormat="false" ht="15" hidden="false" customHeight="true" outlineLevel="0" collapsed="false">
      <c r="A19036" s="1" t="n">
        <f aca="false">IF(IFERROR((MATCH(G19036,$G$1:$G$17719,0)),0),INDEX($A$1:$A$17719,MATCH(G19036,$G$1:$G$17719,0)),MAX($A$2:$A19035)+1)</f>
        <v>14797</v>
      </c>
      <c r="B19036" s="1" t="e">
        <f aca="false">IF(COUNTIF($G$1:$G$17719,G19036&gt;0),0,INDEX($A$1:$A$17719,MATCH(G19036,$G$1:$G$17719,0)))</f>
        <v>#N/A</v>
      </c>
      <c r="C19036" s="1" t="str">
        <f aca="false">IF(H19036="",F19036,H19036)</f>
        <v>novel shelly solar llc</v>
      </c>
      <c r="F19036" s="5"/>
      <c r="G19036" s="1" t="n">
        <v>64154</v>
      </c>
      <c r="H19036" s="1" t="s">
        <v>24524</v>
      </c>
      <c r="I19036" s="1" t="n">
        <v>63775</v>
      </c>
      <c r="J19036" s="1" t="s">
        <v>24524</v>
      </c>
      <c r="K19036" s="1" t="s">
        <v>24316</v>
      </c>
    </row>
    <row r="19037" customFormat="false" ht="15" hidden="false" customHeight="true" outlineLevel="0" collapsed="false">
      <c r="A19037" s="1" t="n">
        <f aca="false">IF(IFERROR((MATCH(G19037,$G$1:$G$17719,0)),0),INDEX($A$1:$A$17719,MATCH(G19037,$G$1:$G$17719,0)),MAX($A$2:$A19036)+1)</f>
        <v>14798</v>
      </c>
      <c r="B19037" s="1" t="e">
        <f aca="false">IF(COUNTIF($G$1:$G$17719,G19037&gt;0),0,INDEX($A$1:$A$17719,MATCH(G19037,$G$1:$G$17719,0)))</f>
        <v>#N/A</v>
      </c>
      <c r="C19037" s="1" t="str">
        <f aca="false">IF(H19037="",F19037,H19037)</f>
        <v>bryant road solar</v>
      </c>
      <c r="F19037" s="5"/>
      <c r="G19037" s="1" t="n">
        <v>64155</v>
      </c>
      <c r="H19037" s="1" t="s">
        <v>24525</v>
      </c>
      <c r="I19037" s="1" t="n">
        <v>63776</v>
      </c>
      <c r="J19037" s="1" t="s">
        <v>24526</v>
      </c>
      <c r="K19037" s="1" t="s">
        <v>24527</v>
      </c>
    </row>
    <row r="19038" customFormat="false" ht="15" hidden="false" customHeight="true" outlineLevel="0" collapsed="false">
      <c r="A19038" s="1" t="n">
        <f aca="false">IF(IFERROR((MATCH(G19038,$G$1:$G$17719,0)),0),INDEX($A$1:$A$17719,MATCH(G19038,$G$1:$G$17719,0)),MAX($A$2:$A19037)+1)</f>
        <v>14799</v>
      </c>
      <c r="B19038" s="1" t="e">
        <f aca="false">IF(COUNTIF($G$1:$G$17719,G19038&gt;0),0,INDEX($A$1:$A$17719,MATCH(G19038,$G$1:$G$17719,0)))</f>
        <v>#N/A</v>
      </c>
      <c r="C19038" s="1" t="str">
        <f aca="false">IF(H19038="",F19038,H19038)</f>
        <v>davis road solar</v>
      </c>
      <c r="F19038" s="5"/>
      <c r="G19038" s="1" t="n">
        <v>64156</v>
      </c>
      <c r="H19038" s="1" t="s">
        <v>24528</v>
      </c>
      <c r="I19038" s="1" t="n">
        <v>63776</v>
      </c>
      <c r="J19038" s="1" t="s">
        <v>24526</v>
      </c>
      <c r="K19038" s="1" t="s">
        <v>24527</v>
      </c>
    </row>
    <row r="19039" customFormat="false" ht="15" hidden="false" customHeight="true" outlineLevel="0" collapsed="false">
      <c r="A19039" s="1" t="n">
        <f aca="false">IF(IFERROR((MATCH(G19039,$G$1:$G$17719,0)),0),INDEX($A$1:$A$17719,MATCH(G19039,$G$1:$G$17719,0)),MAX($A$2:$A19038)+1)</f>
        <v>14800</v>
      </c>
      <c r="B19039" s="1" t="e">
        <f aca="false">IF(COUNTIF($G$1:$G$17719,G19039&gt;0),0,INDEX($A$1:$A$17719,MATCH(G19039,$G$1:$G$17719,0)))</f>
        <v>#N/A</v>
      </c>
      <c r="C19039" s="1" t="str">
        <f aca="false">IF(H19039="",F19039,H19039)</f>
        <v>clyde peaking engine</v>
      </c>
      <c r="F19039" s="5"/>
      <c r="G19039" s="1" t="n">
        <v>64157</v>
      </c>
      <c r="H19039" s="1" t="s">
        <v>24529</v>
      </c>
      <c r="I19039" s="1" t="n">
        <v>60571</v>
      </c>
      <c r="J19039" s="1" t="s">
        <v>23705</v>
      </c>
      <c r="K19039" s="1" t="s">
        <v>24530</v>
      </c>
    </row>
    <row r="19040" customFormat="false" ht="15" hidden="false" customHeight="true" outlineLevel="0" collapsed="false">
      <c r="A19040" s="1" t="n">
        <f aca="false">IF(IFERROR((MATCH(G19040,$G$1:$G$17719,0)),0),INDEX($A$1:$A$17719,MATCH(G19040,$G$1:$G$17719,0)),MAX($A$2:$A19039)+1)</f>
        <v>14801</v>
      </c>
      <c r="B19040" s="1" t="e">
        <f aca="false">IF(COUNTIF($G$1:$G$17719,G19040&gt;0),0,INDEX($A$1:$A$17719,MATCH(G19040,$G$1:$G$17719,0)))</f>
        <v>#N/A</v>
      </c>
      <c r="C19040" s="1" t="str">
        <f aca="false">IF(H19040="",F19040,H19040)</f>
        <v>mechanicsville solar</v>
      </c>
      <c r="F19040" s="5"/>
      <c r="G19040" s="1" t="n">
        <v>64158</v>
      </c>
      <c r="H19040" s="1" t="s">
        <v>24531</v>
      </c>
      <c r="I19040" s="1" t="n">
        <v>63777</v>
      </c>
      <c r="J19040" s="1" t="s">
        <v>24532</v>
      </c>
      <c r="K19040" s="1" t="s">
        <v>24533</v>
      </c>
    </row>
    <row r="19041" customFormat="false" ht="15" hidden="false" customHeight="true" outlineLevel="0" collapsed="false">
      <c r="A19041" s="1" t="n">
        <f aca="false">IF(IFERROR((MATCH(G19041,$G$1:$G$17719,0)),0),INDEX($A$1:$A$17719,MATCH(G19041,$G$1:$G$17719,0)),MAX($A$2:$A19040)+1)</f>
        <v>14802</v>
      </c>
      <c r="B19041" s="1" t="e">
        <f aca="false">IF(COUNTIF($G$1:$G$17719,G19041&gt;0),0,INDEX($A$1:$A$17719,MATCH(G19041,$G$1:$G$17719,0)))</f>
        <v>#N/A</v>
      </c>
      <c r="C19041" s="1" t="str">
        <f aca="false">IF(H19041="",F19041,H19041)</f>
        <v>sr north stonington</v>
      </c>
      <c r="F19041" s="5"/>
      <c r="G19041" s="1" t="n">
        <v>64160</v>
      </c>
      <c r="H19041" s="1" t="s">
        <v>24534</v>
      </c>
      <c r="I19041" s="1" t="n">
        <v>63781</v>
      </c>
      <c r="J19041" s="1" t="s">
        <v>24535</v>
      </c>
      <c r="K19041" s="1" t="s">
        <v>24536</v>
      </c>
    </row>
    <row r="19042" customFormat="false" ht="15" hidden="false" customHeight="true" outlineLevel="0" collapsed="false">
      <c r="A19042" s="1" t="n">
        <f aca="false">IF(IFERROR((MATCH(G19042,$G$1:$G$17719,0)),0),INDEX($A$1:$A$17719,MATCH(G19042,$G$1:$G$17719,0)),MAX($A$2:$A19041)+1)</f>
        <v>14803</v>
      </c>
      <c r="B19042" s="1" t="e">
        <f aca="false">IF(COUNTIF($G$1:$G$17719,G19042&gt;0),0,INDEX($A$1:$A$17719,MATCH(G19042,$G$1:$G$17719,0)))</f>
        <v>#N/A</v>
      </c>
      <c r="C19042" s="1" t="str">
        <f aca="false">IF(H19042="",F19042,H19042)</f>
        <v>sr litchfield</v>
      </c>
      <c r="F19042" s="5"/>
      <c r="G19042" s="1" t="n">
        <v>64161</v>
      </c>
      <c r="H19042" s="1" t="s">
        <v>24537</v>
      </c>
      <c r="I19042" s="1" t="n">
        <v>63778</v>
      </c>
      <c r="J19042" s="1" t="s">
        <v>24538</v>
      </c>
      <c r="K19042" s="1" t="s">
        <v>24539</v>
      </c>
    </row>
    <row r="19043" customFormat="false" ht="15" hidden="false" customHeight="true" outlineLevel="0" collapsed="false">
      <c r="A19043" s="1" t="n">
        <f aca="false">IF(IFERROR((MATCH(G19043,$G$1:$G$17719,0)),0),INDEX($A$1:$A$17719,MATCH(G19043,$G$1:$G$17719,0)),MAX($A$2:$A19042)+1)</f>
        <v>14804</v>
      </c>
      <c r="B19043" s="1" t="e">
        <f aca="false">IF(COUNTIF($G$1:$G$17719,G19043&gt;0),0,INDEX($A$1:$A$17719,MATCH(G19043,$G$1:$G$17719,0)))</f>
        <v>#N/A</v>
      </c>
      <c r="C19043" s="1" t="str">
        <f aca="false">IF(H19043="",F19043,H19043)</f>
        <v>hecate energy cider solar llc</v>
      </c>
      <c r="F19043" s="5"/>
      <c r="G19043" s="1" t="n">
        <v>64163</v>
      </c>
      <c r="H19043" s="1" t="s">
        <v>24540</v>
      </c>
      <c r="I19043" s="1" t="n">
        <v>63782</v>
      </c>
      <c r="J19043" s="1" t="s">
        <v>24540</v>
      </c>
      <c r="K19043" s="1" t="s">
        <v>24541</v>
      </c>
    </row>
    <row r="19044" customFormat="false" ht="15" hidden="false" customHeight="true" outlineLevel="0" collapsed="false">
      <c r="A19044" s="1" t="n">
        <f aca="false">IF(IFERROR((MATCH(G19044,$G$1:$G$17719,0)),0),INDEX($A$1:$A$17719,MATCH(G19044,$G$1:$G$17719,0)),MAX($A$2:$A19043)+1)</f>
        <v>14805</v>
      </c>
      <c r="B19044" s="1" t="e">
        <f aca="false">IF(COUNTIF($G$1:$G$17719,G19044&gt;0),0,INDEX($A$1:$A$17719,MATCH(G19044,$G$1:$G$17719,0)))</f>
        <v>#N/A</v>
      </c>
      <c r="C19044" s="1" t="str">
        <f aca="false">IF(H19044="",F19044,H19044)</f>
        <v>azure sky wind project, llc hybrid</v>
      </c>
      <c r="F19044" s="5"/>
      <c r="G19044" s="1" t="n">
        <v>64164</v>
      </c>
      <c r="H19044" s="1" t="s">
        <v>24542</v>
      </c>
      <c r="I19044" s="1" t="n">
        <v>63784</v>
      </c>
      <c r="J19044" s="1" t="s">
        <v>24543</v>
      </c>
      <c r="K19044" s="1" t="s">
        <v>24544</v>
      </c>
    </row>
    <row r="19045" customFormat="false" ht="15" hidden="false" customHeight="true" outlineLevel="0" collapsed="false">
      <c r="A19045" s="1" t="n">
        <f aca="false">IF(IFERROR((MATCH(G19045,$G$1:$G$17719,0)),0),INDEX($A$1:$A$17719,MATCH(G19045,$G$1:$G$17719,0)),MAX($A$2:$A19044)+1)</f>
        <v>14806</v>
      </c>
      <c r="B19045" s="1" t="e">
        <f aca="false">IF(COUNTIF($G$1:$G$17719,G19045&gt;0),0,INDEX($A$1:$A$17719,MATCH(G19045,$G$1:$G$17719,0)))</f>
        <v>#N/A</v>
      </c>
      <c r="C19045" s="1" t="str">
        <f aca="false">IF(H19045="",F19045,H19045)</f>
        <v>priddy wind project</v>
      </c>
      <c r="F19045" s="5"/>
      <c r="G19045" s="1" t="n">
        <v>64165</v>
      </c>
      <c r="H19045" s="1" t="s">
        <v>24545</v>
      </c>
      <c r="I19045" s="1" t="n">
        <v>56201</v>
      </c>
      <c r="J19045" s="1" t="s">
        <v>24205</v>
      </c>
      <c r="K19045" s="1" t="s">
        <v>24546</v>
      </c>
    </row>
    <row r="19046" customFormat="false" ht="15" hidden="false" customHeight="true" outlineLevel="0" collapsed="false">
      <c r="A19046" s="1" t="n">
        <f aca="false">IF(IFERROR((MATCH(G19046,$G$1:$G$17719,0)),0),INDEX($A$1:$A$17719,MATCH(G19046,$G$1:$G$17719,0)),MAX($A$2:$A19045)+1)</f>
        <v>14807</v>
      </c>
      <c r="B19046" s="1" t="e">
        <f aca="false">IF(COUNTIF($G$1:$G$17719,G19046&gt;0),0,INDEX($A$1:$A$17719,MATCH(G19046,$G$1:$G$17719,0)))</f>
        <v>#N/A</v>
      </c>
      <c r="C19046" s="1" t="str">
        <f aca="false">IF(H19046="",F19046,H19046)</f>
        <v>hunters cove solar</v>
      </c>
      <c r="F19046" s="5"/>
      <c r="G19046" s="1" t="n">
        <v>64166</v>
      </c>
      <c r="H19046" s="1" t="s">
        <v>24547</v>
      </c>
      <c r="I19046" s="1" t="n">
        <v>63791</v>
      </c>
      <c r="J19046" s="1" t="s">
        <v>24547</v>
      </c>
      <c r="K19046" s="1" t="s">
        <v>24548</v>
      </c>
    </row>
    <row r="19047" customFormat="false" ht="15" hidden="false" customHeight="true" outlineLevel="0" collapsed="false">
      <c r="A19047" s="1" t="n">
        <f aca="false">IF(IFERROR((MATCH(G19047,$G$1:$G$17719,0)),0),INDEX($A$1:$A$17719,MATCH(G19047,$G$1:$G$17719,0)),MAX($A$2:$A19046)+1)</f>
        <v>14808</v>
      </c>
      <c r="B19047" s="1" t="e">
        <f aca="false">IF(COUNTIF($G$1:$G$17719,G19047&gt;0),0,INDEX($A$1:$A$17719,MATCH(G19047,$G$1:$G$17719,0)))</f>
        <v>#N/A</v>
      </c>
      <c r="C19047" s="1" t="str">
        <f aca="false">IF(H19047="",F19047,H19047)</f>
        <v>hornet solar</v>
      </c>
      <c r="F19047" s="5"/>
      <c r="G19047" s="1" t="n">
        <v>64167</v>
      </c>
      <c r="H19047" s="1" t="s">
        <v>24549</v>
      </c>
      <c r="I19047" s="1" t="n">
        <v>63792</v>
      </c>
      <c r="J19047" s="1" t="s">
        <v>24549</v>
      </c>
      <c r="K19047" s="1" t="s">
        <v>24550</v>
      </c>
    </row>
    <row r="19048" customFormat="false" ht="15" hidden="false" customHeight="true" outlineLevel="0" collapsed="false">
      <c r="A19048" s="1" t="n">
        <f aca="false">IF(IFERROR((MATCH(G19048,$G$1:$G$17719,0)),0),INDEX($A$1:$A$17719,MATCH(G19048,$G$1:$G$17719,0)),MAX($A$2:$A19047)+1)</f>
        <v>14809</v>
      </c>
      <c r="B19048" s="1" t="e">
        <f aca="false">IF(COUNTIF($G$1:$G$17719,G19048&gt;0),0,INDEX($A$1:$A$17719,MATCH(G19048,$G$1:$G$17719,0)))</f>
        <v>#N/A</v>
      </c>
      <c r="C19048" s="1" t="str">
        <f aca="false">IF(H19048="",F19048,H19048)</f>
        <v>bear branch solar</v>
      </c>
      <c r="F19048" s="5"/>
      <c r="G19048" s="1" t="n">
        <v>64168</v>
      </c>
      <c r="H19048" s="1" t="s">
        <v>24551</v>
      </c>
      <c r="I19048" s="1" t="n">
        <v>63793</v>
      </c>
      <c r="J19048" s="1" t="s">
        <v>24551</v>
      </c>
      <c r="K19048" s="1" t="s">
        <v>24552</v>
      </c>
    </row>
    <row r="19049" customFormat="false" ht="15" hidden="false" customHeight="true" outlineLevel="0" collapsed="false">
      <c r="A19049" s="1" t="n">
        <f aca="false">IF(IFERROR((MATCH(G19049,$G$1:$G$17719,0)),0),INDEX($A$1:$A$17719,MATCH(G19049,$G$1:$G$17719,0)),MAX($A$2:$A19048)+1)</f>
        <v>14810</v>
      </c>
      <c r="B19049" s="1" t="e">
        <f aca="false">IF(COUNTIF($G$1:$G$17719,G19049&gt;0),0,INDEX($A$1:$A$17719,MATCH(G19049,$G$1:$G$17719,0)))</f>
        <v>#N/A</v>
      </c>
      <c r="C19049" s="1" t="str">
        <f aca="false">IF(H19049="",F19049,H19049)</f>
        <v>albemarle beach solar</v>
      </c>
      <c r="F19049" s="5"/>
      <c r="G19049" s="1" t="n">
        <v>64169</v>
      </c>
      <c r="H19049" s="1" t="s">
        <v>24553</v>
      </c>
      <c r="I19049" s="1" t="n">
        <v>63794</v>
      </c>
      <c r="J19049" s="1" t="s">
        <v>24554</v>
      </c>
      <c r="K19049" s="1" t="s">
        <v>24501</v>
      </c>
    </row>
    <row r="19050" customFormat="false" ht="15" hidden="false" customHeight="true" outlineLevel="0" collapsed="false">
      <c r="A19050" s="1" t="n">
        <f aca="false">IF(IFERROR((MATCH(G19050,$G$1:$G$17719,0)),0),INDEX($A$1:$A$17719,MATCH(G19050,$G$1:$G$17719,0)),MAX($A$2:$A19049)+1)</f>
        <v>14811</v>
      </c>
      <c r="B19050" s="1" t="e">
        <f aca="false">IF(COUNTIF($G$1:$G$17719,G19050&gt;0),0,INDEX($A$1:$A$17719,MATCH(G19050,$G$1:$G$17719,0)))</f>
        <v>#N/A</v>
      </c>
      <c r="C19050" s="1" t="str">
        <f aca="false">IF(H19050="",F19050,H19050)</f>
        <v>bwc muddy brook, llc hybrid</v>
      </c>
      <c r="F19050" s="5"/>
      <c r="G19050" s="1" t="n">
        <v>64170</v>
      </c>
      <c r="H19050" s="1" t="s">
        <v>24555</v>
      </c>
      <c r="I19050" s="1" t="n">
        <v>61012</v>
      </c>
      <c r="J19050" s="1" t="s">
        <v>23026</v>
      </c>
      <c r="K19050" s="1" t="s">
        <v>24556</v>
      </c>
    </row>
    <row r="19051" customFormat="false" ht="15" hidden="false" customHeight="true" outlineLevel="0" collapsed="false">
      <c r="A19051" s="1" t="n">
        <f aca="false">IF(IFERROR((MATCH(G19051,$G$1:$G$17719,0)),0),INDEX($A$1:$A$17719,MATCH(G19051,$G$1:$G$17719,0)),MAX($A$2:$A19050)+1)</f>
        <v>14812</v>
      </c>
      <c r="B19051" s="1" t="e">
        <f aca="false">IF(COUNTIF($G$1:$G$17719,G19051&gt;0),0,INDEX($A$1:$A$17719,MATCH(G19051,$G$1:$G$17719,0)))</f>
        <v>#N/A</v>
      </c>
      <c r="C19051" s="1" t="str">
        <f aca="false">IF(H19051="",F19051,H19051)</f>
        <v>tygart hydropower</v>
      </c>
      <c r="F19051" s="5"/>
      <c r="G19051" s="1" t="n">
        <v>64171</v>
      </c>
      <c r="H19051" s="1" t="s">
        <v>24557</v>
      </c>
      <c r="I19051" s="1" t="n">
        <v>63786</v>
      </c>
      <c r="J19051" s="1" t="s">
        <v>24558</v>
      </c>
      <c r="K19051" s="1" t="s">
        <v>24559</v>
      </c>
    </row>
    <row r="19052" customFormat="false" ht="15" hidden="false" customHeight="true" outlineLevel="0" collapsed="false">
      <c r="A19052" s="1" t="n">
        <f aca="false">IF(IFERROR((MATCH(G19052,$G$1:$G$17719,0)),0),INDEX($A$1:$A$17719,MATCH(G19052,$G$1:$G$17719,0)),MAX($A$2:$A19051)+1)</f>
        <v>14813</v>
      </c>
      <c r="B19052" s="1" t="e">
        <f aca="false">IF(COUNTIF($G$1:$G$17719,G19052&gt;0),0,INDEX($A$1:$A$17719,MATCH(G19052,$G$1:$G$17719,0)))</f>
        <v>#N/A</v>
      </c>
      <c r="C19052" s="1" t="str">
        <f aca="false">IF(H19052="",F19052,H19052)</f>
        <v>rockhaven wind project, llc</v>
      </c>
      <c r="F19052" s="5"/>
      <c r="G19052" s="1" t="n">
        <v>64172</v>
      </c>
      <c r="H19052" s="1" t="s">
        <v>24560</v>
      </c>
      <c r="I19052" s="1" t="n">
        <v>63783</v>
      </c>
      <c r="J19052" s="1" t="s">
        <v>24560</v>
      </c>
      <c r="K19052" s="1" t="s">
        <v>24561</v>
      </c>
    </row>
    <row r="19053" customFormat="false" ht="15" hidden="false" customHeight="true" outlineLevel="0" collapsed="false">
      <c r="A19053" s="1" t="n">
        <f aca="false">IF(IFERROR((MATCH(G19053,$G$1:$G$17719,0)),0),INDEX($A$1:$A$17719,MATCH(G19053,$G$1:$G$17719,0)),MAX($A$2:$A19052)+1)</f>
        <v>14814</v>
      </c>
      <c r="B19053" s="1" t="e">
        <f aca="false">IF(COUNTIF($G$1:$G$17719,G19053&gt;0),0,INDEX($A$1:$A$17719,MATCH(G19053,$G$1:$G$17719,0)))</f>
        <v>#N/A</v>
      </c>
      <c r="C19053" s="1" t="str">
        <f aca="false">IF(H19053="",F19053,H19053)</f>
        <v>lotus</v>
      </c>
      <c r="F19053" s="5"/>
      <c r="G19053" s="1" t="n">
        <v>64173</v>
      </c>
      <c r="H19053" s="1" t="s">
        <v>24562</v>
      </c>
      <c r="I19053" s="1" t="n">
        <v>61060</v>
      </c>
      <c r="J19053" s="1" t="s">
        <v>22942</v>
      </c>
      <c r="K19053" s="1" t="s">
        <v>24563</v>
      </c>
    </row>
    <row r="19054" customFormat="false" ht="15" hidden="false" customHeight="true" outlineLevel="0" collapsed="false">
      <c r="A19054" s="1" t="n">
        <f aca="false">IF(IFERROR((MATCH(G19054,$G$1:$G$17719,0)),0),INDEX($A$1:$A$17719,MATCH(G19054,$G$1:$G$17719,0)),MAX($A$2:$A19053)+1)</f>
        <v>14815</v>
      </c>
      <c r="B19054" s="1" t="e">
        <f aca="false">IF(COUNTIF($G$1:$G$17719,G19054&gt;0),0,INDEX($A$1:$A$17719,MATCH(G19054,$G$1:$G$17719,0)))</f>
        <v>#N/A</v>
      </c>
      <c r="C19054" s="1" t="str">
        <f aca="false">IF(H19054="",F19054,H19054)</f>
        <v>beth</v>
      </c>
      <c r="F19054" s="5"/>
      <c r="G19054" s="1" t="n">
        <v>64175</v>
      </c>
      <c r="H19054" s="1" t="s">
        <v>24564</v>
      </c>
      <c r="I19054" s="1" t="n">
        <v>61060</v>
      </c>
      <c r="J19054" s="1" t="s">
        <v>22942</v>
      </c>
      <c r="K19054" s="1" t="s">
        <v>24565</v>
      </c>
    </row>
    <row r="19055" customFormat="false" ht="15" hidden="false" customHeight="true" outlineLevel="0" collapsed="false">
      <c r="A19055" s="1" t="n">
        <f aca="false">IF(IFERROR((MATCH(G19055,$G$1:$G$17719,0)),0),INDEX($A$1:$A$17719,MATCH(G19055,$G$1:$G$17719,0)),MAX($A$2:$A19054)+1)</f>
        <v>14816</v>
      </c>
      <c r="B19055" s="1" t="e">
        <f aca="false">IF(COUNTIF($G$1:$G$17719,G19055&gt;0),0,INDEX($A$1:$A$17719,MATCH(G19055,$G$1:$G$17719,0)))</f>
        <v>#N/A</v>
      </c>
      <c r="C19055" s="1" t="str">
        <f aca="false">IF(H19055="",F19055,H19055)</f>
        <v>charlie</v>
      </c>
      <c r="F19055" s="5"/>
      <c r="G19055" s="1" t="n">
        <v>64176</v>
      </c>
      <c r="H19055" s="1" t="s">
        <v>24566</v>
      </c>
      <c r="I19055" s="1" t="n">
        <v>61060</v>
      </c>
      <c r="J19055" s="1" t="s">
        <v>22942</v>
      </c>
      <c r="K19055" s="1" t="s">
        <v>24563</v>
      </c>
    </row>
    <row r="19056" customFormat="false" ht="15" hidden="false" customHeight="true" outlineLevel="0" collapsed="false">
      <c r="A19056" s="1" t="n">
        <f aca="false">IF(IFERROR((MATCH(G19056,$G$1:$G$17719,0)),0),INDEX($A$1:$A$17719,MATCH(G19056,$G$1:$G$17719,0)),MAX($A$2:$A19055)+1)</f>
        <v>14817</v>
      </c>
      <c r="B19056" s="1" t="e">
        <f aca="false">IF(COUNTIF($G$1:$G$17719,G19056&gt;0),0,INDEX($A$1:$A$17719,MATCH(G19056,$G$1:$G$17719,0)))</f>
        <v>#N/A</v>
      </c>
      <c r="C19056" s="1" t="str">
        <f aca="false">IF(H19056="",F19056,H19056)</f>
        <v>ced manchester wind</v>
      </c>
      <c r="F19056" s="5"/>
      <c r="G19056" s="1" t="n">
        <v>64177</v>
      </c>
      <c r="H19056" s="1" t="s">
        <v>24567</v>
      </c>
      <c r="I19056" s="1" t="n">
        <v>56769</v>
      </c>
      <c r="J19056" s="1" t="s">
        <v>20684</v>
      </c>
      <c r="K19056" s="1" t="s">
        <v>24568</v>
      </c>
    </row>
    <row r="19057" customFormat="false" ht="15" hidden="false" customHeight="true" outlineLevel="0" collapsed="false">
      <c r="A19057" s="1" t="n">
        <f aca="false">IF(IFERROR((MATCH(G19057,$G$1:$G$17719,0)),0),INDEX($A$1:$A$17719,MATCH(G19057,$G$1:$G$17719,0)),MAX($A$2:$A19056)+1)</f>
        <v>14818</v>
      </c>
      <c r="B19057" s="1" t="e">
        <f aca="false">IF(COUNTIF($G$1:$G$17719,G19057&gt;0),0,INDEX($A$1:$A$17719,MATCH(G19057,$G$1:$G$17719,0)))</f>
        <v>#N/A</v>
      </c>
      <c r="C19057" s="1" t="str">
        <f aca="false">IF(H19057="",F19057,H19057)</f>
        <v>ced centerville wind</v>
      </c>
      <c r="F19057" s="5"/>
      <c r="G19057" s="1" t="n">
        <v>64178</v>
      </c>
      <c r="H19057" s="1" t="s">
        <v>24569</v>
      </c>
      <c r="I19057" s="1" t="n">
        <v>56769</v>
      </c>
      <c r="J19057" s="1" t="s">
        <v>20684</v>
      </c>
      <c r="K19057" s="1" t="s">
        <v>24568</v>
      </c>
    </row>
    <row r="19058" customFormat="false" ht="15" hidden="false" customHeight="true" outlineLevel="0" collapsed="false">
      <c r="A19058" s="1" t="n">
        <f aca="false">IF(IFERROR((MATCH(G19058,$G$1:$G$17719,0)),0),INDEX($A$1:$A$17719,MATCH(G19058,$G$1:$G$17719,0)),MAX($A$2:$A19057)+1)</f>
        <v>14819</v>
      </c>
      <c r="B19058" s="1" t="e">
        <f aca="false">IF(COUNTIF($G$1:$G$17719,G19058&gt;0),0,INDEX($A$1:$A$17719,MATCH(G19058,$G$1:$G$17719,0)))</f>
        <v>#N/A</v>
      </c>
      <c r="C19058" s="1" t="str">
        <f aca="false">IF(H19058="",F19058,H19058)</f>
        <v>ia - city of ames - airport road</v>
      </c>
      <c r="F19058" s="5"/>
      <c r="G19058" s="1" t="n">
        <v>64179</v>
      </c>
      <c r="H19058" s="1" t="s">
        <v>24570</v>
      </c>
      <c r="I19058" s="1" t="n">
        <v>62856</v>
      </c>
      <c r="J19058" s="1" t="s">
        <v>23686</v>
      </c>
      <c r="K19058" s="1" t="s">
        <v>24571</v>
      </c>
    </row>
    <row r="19059" customFormat="false" ht="15" hidden="false" customHeight="true" outlineLevel="0" collapsed="false">
      <c r="A19059" s="1" t="n">
        <f aca="false">IF(IFERROR((MATCH(G19059,$G$1:$G$17719,0)),0),INDEX($A$1:$A$17719,MATCH(G19059,$G$1:$G$17719,0)),MAX($A$2:$A19058)+1)</f>
        <v>14820</v>
      </c>
      <c r="B19059" s="1" t="e">
        <f aca="false">IF(COUNTIF($G$1:$G$17719,G19059&gt;0),0,INDEX($A$1:$A$17719,MATCH(G19059,$G$1:$G$17719,0)))</f>
        <v>#N/A</v>
      </c>
      <c r="C19059" s="1" t="str">
        <f aca="false">IF(H19059="",F19059,H19059)</f>
        <v>md - cs - potomac edison co - ga29 tpe</v>
      </c>
      <c r="F19059" s="5"/>
      <c r="G19059" s="1" t="n">
        <v>64180</v>
      </c>
      <c r="H19059" s="1" t="s">
        <v>24572</v>
      </c>
      <c r="I19059" s="1" t="n">
        <v>62856</v>
      </c>
      <c r="J19059" s="1" t="s">
        <v>23686</v>
      </c>
      <c r="K19059" s="1" t="s">
        <v>24573</v>
      </c>
    </row>
    <row r="19060" customFormat="false" ht="15" hidden="false" customHeight="true" outlineLevel="0" collapsed="false">
      <c r="A19060" s="1" t="n">
        <f aca="false">IF(IFERROR((MATCH(G19060,$G$1:$G$17719,0)),0),INDEX($A$1:$A$17719,MATCH(G19060,$G$1:$G$17719,0)),MAX($A$2:$A19059)+1)</f>
        <v>14821</v>
      </c>
      <c r="B19060" s="1" t="e">
        <f aca="false">IF(COUNTIF($G$1:$G$17719,G19060&gt;0),0,INDEX($A$1:$A$17719,MATCH(G19060,$G$1:$G$17719,0)))</f>
        <v>#N/A</v>
      </c>
      <c r="C19060" s="1" t="str">
        <f aca="false">IF(H19060="",F19060,H19060)</f>
        <v>il - smhec - moraine valley</v>
      </c>
      <c r="F19060" s="5"/>
      <c r="G19060" s="1" t="n">
        <v>64181</v>
      </c>
      <c r="H19060" s="1" t="s">
        <v>24574</v>
      </c>
      <c r="I19060" s="1" t="n">
        <v>62856</v>
      </c>
      <c r="J19060" s="1" t="s">
        <v>23686</v>
      </c>
      <c r="K19060" s="1" t="s">
        <v>24575</v>
      </c>
    </row>
    <row r="19061" customFormat="false" ht="15" hidden="false" customHeight="true" outlineLevel="0" collapsed="false">
      <c r="A19061" s="1" t="n">
        <f aca="false">IF(IFERROR((MATCH(G19061,$G$1:$G$17719,0)),0),INDEX($A$1:$A$17719,MATCH(G19061,$G$1:$G$17719,0)),MAX($A$2:$A19060)+1)</f>
        <v>14822</v>
      </c>
      <c r="B19061" s="1" t="e">
        <f aca="false">IF(COUNTIF($G$1:$G$17719,G19061&gt;0),0,INDEX($A$1:$A$17719,MATCH(G19061,$G$1:$G$17719,0)))</f>
        <v>#N/A</v>
      </c>
      <c r="C19061" s="1" t="str">
        <f aca="false">IF(H19061="",F19061,H19061)</f>
        <v>bwc lake lashaway, llc hybrid</v>
      </c>
      <c r="F19061" s="5"/>
      <c r="G19061" s="1" t="n">
        <v>64182</v>
      </c>
      <c r="H19061" s="1" t="s">
        <v>24576</v>
      </c>
      <c r="I19061" s="1" t="n">
        <v>61012</v>
      </c>
      <c r="J19061" s="1" t="s">
        <v>23026</v>
      </c>
      <c r="K19061" s="1" t="s">
        <v>24577</v>
      </c>
    </row>
    <row r="19062" customFormat="false" ht="15" hidden="false" customHeight="true" outlineLevel="0" collapsed="false">
      <c r="A19062" s="1" t="n">
        <f aca="false">IF(IFERROR((MATCH(G19062,$G$1:$G$17719,0)),0),INDEX($A$1:$A$17719,MATCH(G19062,$G$1:$G$17719,0)),MAX($A$2:$A19061)+1)</f>
        <v>14823</v>
      </c>
      <c r="B19062" s="1" t="e">
        <f aca="false">IF(COUNTIF($G$1:$G$17719,G19062&gt;0),0,INDEX($A$1:$A$17719,MATCH(G19062,$G$1:$G$17719,0)))</f>
        <v>#N/A</v>
      </c>
      <c r="C19062" s="1" t="str">
        <f aca="false">IF(H19062="",F19062,H19062)</f>
        <v>independence wind farm</v>
      </c>
      <c r="F19062" s="5"/>
      <c r="G19062" s="1" t="n">
        <v>64183</v>
      </c>
      <c r="H19062" s="1" t="s">
        <v>24578</v>
      </c>
      <c r="I19062" s="1" t="n">
        <v>63802</v>
      </c>
      <c r="J19062" s="1" t="s">
        <v>24579</v>
      </c>
      <c r="K19062" s="1" t="s">
        <v>24580</v>
      </c>
    </row>
    <row r="19063" customFormat="false" ht="15" hidden="false" customHeight="true" outlineLevel="0" collapsed="false">
      <c r="A19063" s="1" t="n">
        <f aca="false">IF(IFERROR((MATCH(G19063,$G$1:$G$17719,0)),0),INDEX($A$1:$A$17719,MATCH(G19063,$G$1:$G$17719,0)),MAX($A$2:$A19062)+1)</f>
        <v>14824</v>
      </c>
      <c r="B19063" s="1" t="e">
        <f aca="false">IF(COUNTIF($G$1:$G$17719,G19063&gt;0),0,INDEX($A$1:$A$17719,MATCH(G19063,$G$1:$G$17719,0)))</f>
        <v>#N/A</v>
      </c>
      <c r="C19063" s="1" t="str">
        <f aca="false">IF(H19063="",F19063,H19063)</f>
        <v>zpd-pt solar project 2017-044 llc</v>
      </c>
      <c r="F19063" s="5"/>
      <c r="G19063" s="1" t="n">
        <v>64184</v>
      </c>
      <c r="H19063" s="1" t="s">
        <v>24581</v>
      </c>
      <c r="I19063" s="1" t="n">
        <v>61012</v>
      </c>
      <c r="J19063" s="1" t="s">
        <v>23026</v>
      </c>
      <c r="K19063" s="1" t="s">
        <v>24231</v>
      </c>
    </row>
    <row r="19064" customFormat="false" ht="15" hidden="false" customHeight="true" outlineLevel="0" collapsed="false">
      <c r="A19064" s="1" t="n">
        <f aca="false">IF(IFERROR((MATCH(G19064,$G$1:$G$17719,0)),0),INDEX($A$1:$A$17719,MATCH(G19064,$G$1:$G$17719,0)),MAX($A$2:$A19063)+1)</f>
        <v>14825</v>
      </c>
      <c r="B19064" s="1" t="e">
        <f aca="false">IF(COUNTIF($G$1:$G$17719,G19064&gt;0),0,INDEX($A$1:$A$17719,MATCH(G19064,$G$1:$G$17719,0)))</f>
        <v>#N/A</v>
      </c>
      <c r="C19064" s="1" t="str">
        <f aca="false">IF(H19064="",F19064,H19064)</f>
        <v>zpd-pt solar project 2017-023 llc hybrid</v>
      </c>
      <c r="F19064" s="5"/>
      <c r="G19064" s="1" t="n">
        <v>64185</v>
      </c>
      <c r="H19064" s="1" t="s">
        <v>24582</v>
      </c>
      <c r="I19064" s="1" t="n">
        <v>61012</v>
      </c>
      <c r="J19064" s="1" t="s">
        <v>23026</v>
      </c>
      <c r="K19064" s="1" t="s">
        <v>24583</v>
      </c>
    </row>
    <row r="19065" customFormat="false" ht="15" hidden="false" customHeight="true" outlineLevel="0" collapsed="false">
      <c r="A19065" s="1" t="n">
        <f aca="false">IF(IFERROR((MATCH(G19065,$G$1:$G$17719,0)),0),INDEX($A$1:$A$17719,MATCH(G19065,$G$1:$G$17719,0)),MAX($A$2:$A19064)+1)</f>
        <v>14826</v>
      </c>
      <c r="B19065" s="1" t="e">
        <f aca="false">IF(COUNTIF($G$1:$G$17719,G19065&gt;0),0,INDEX($A$1:$A$17719,MATCH(G19065,$G$1:$G$17719,0)))</f>
        <v>#N/A</v>
      </c>
      <c r="C19065" s="1" t="str">
        <f aca="false">IF(H19065="",F19065,H19065)</f>
        <v>graphite solar i</v>
      </c>
      <c r="F19065" s="5"/>
      <c r="G19065" s="1" t="n">
        <v>64186</v>
      </c>
      <c r="H19065" s="1" t="s">
        <v>24584</v>
      </c>
      <c r="I19065" s="1" t="n">
        <v>63801</v>
      </c>
      <c r="J19065" s="1" t="s">
        <v>24585</v>
      </c>
      <c r="K19065" s="1" t="s">
        <v>24586</v>
      </c>
    </row>
    <row r="19066" customFormat="false" ht="15" hidden="false" customHeight="true" outlineLevel="0" collapsed="false">
      <c r="A19066" s="1" t="n">
        <f aca="false">IF(IFERROR((MATCH(G19066,$G$1:$G$17719,0)),0),INDEX($A$1:$A$17719,MATCH(G19066,$G$1:$G$17719,0)),MAX($A$2:$A19065)+1)</f>
        <v>14827</v>
      </c>
      <c r="B19066" s="1" t="e">
        <f aca="false">IF(COUNTIF($G$1:$G$17719,G19066&gt;0),0,INDEX($A$1:$A$17719,MATCH(G19066,$G$1:$G$17719,0)))</f>
        <v>#N/A</v>
      </c>
      <c r="C19066" s="1" t="str">
        <f aca="false">IF(H19066="",F19066,H19066)</f>
        <v>zpd-pt solar project 2017-021 llc hybrid</v>
      </c>
      <c r="F19066" s="5"/>
      <c r="G19066" s="1" t="n">
        <v>64187</v>
      </c>
      <c r="H19066" s="1" t="s">
        <v>24587</v>
      </c>
      <c r="I19066" s="1" t="n">
        <v>61012</v>
      </c>
      <c r="J19066" s="1" t="s">
        <v>23026</v>
      </c>
      <c r="K19066" s="1" t="s">
        <v>24588</v>
      </c>
    </row>
    <row r="19067" customFormat="false" ht="15" hidden="false" customHeight="true" outlineLevel="0" collapsed="false">
      <c r="A19067" s="1" t="n">
        <f aca="false">IF(IFERROR((MATCH(G19067,$G$1:$G$17719,0)),0),INDEX($A$1:$A$17719,MATCH(G19067,$G$1:$G$17719,0)),MAX($A$2:$A19066)+1)</f>
        <v>14828</v>
      </c>
      <c r="B19067" s="1" t="e">
        <f aca="false">IF(COUNTIF($G$1:$G$17719,G19067&gt;0),0,INDEX($A$1:$A$17719,MATCH(G19067,$G$1:$G$17719,0)))</f>
        <v>#N/A</v>
      </c>
      <c r="C19067" s="1" t="str">
        <f aca="false">IF(H19067="",F19067,H19067)</f>
        <v>shepherd's run solar</v>
      </c>
      <c r="F19067" s="5"/>
      <c r="G19067" s="1" t="n">
        <v>64188</v>
      </c>
      <c r="H19067" s="1" t="s">
        <v>24589</v>
      </c>
      <c r="I19067" s="1" t="n">
        <v>63797</v>
      </c>
      <c r="J19067" s="1" t="s">
        <v>24590</v>
      </c>
      <c r="K19067" s="1" t="s">
        <v>24591</v>
      </c>
    </row>
    <row r="19068" customFormat="false" ht="15" hidden="false" customHeight="true" outlineLevel="0" collapsed="false">
      <c r="A19068" s="1" t="n">
        <f aca="false">IF(IFERROR((MATCH(G19068,$G$1:$G$17719,0)),0),INDEX($A$1:$A$17719,MATCH(G19068,$G$1:$G$17719,0)),MAX($A$2:$A19067)+1)</f>
        <v>14829</v>
      </c>
      <c r="B19068" s="1" t="e">
        <f aca="false">IF(COUNTIF($G$1:$G$17719,G19068&gt;0),0,INDEX($A$1:$A$17719,MATCH(G19068,$G$1:$G$17719,0)))</f>
        <v>#N/A</v>
      </c>
      <c r="C19068" s="1" t="str">
        <f aca="false">IF(H19068="",F19068,H19068)</f>
        <v>rattlesnake solar</v>
      </c>
      <c r="F19068" s="5"/>
      <c r="G19068" s="1" t="n">
        <v>64189</v>
      </c>
      <c r="H19068" s="1" t="s">
        <v>24592</v>
      </c>
      <c r="I19068" s="1" t="n">
        <v>63803</v>
      </c>
      <c r="J19068" s="1" t="s">
        <v>24593</v>
      </c>
      <c r="K19068" s="1" t="s">
        <v>24270</v>
      </c>
    </row>
    <row r="19069" customFormat="false" ht="15" hidden="false" customHeight="true" outlineLevel="0" collapsed="false">
      <c r="A19069" s="1" t="n">
        <f aca="false">IF(IFERROR((MATCH(G19069,$G$1:$G$17719,0)),0),INDEX($A$1:$A$17719,MATCH(G19069,$G$1:$G$17719,0)),MAX($A$2:$A19068)+1)</f>
        <v>14830</v>
      </c>
      <c r="B19069" s="1" t="e">
        <f aca="false">IF(COUNTIF($G$1:$G$17719,G19069&gt;0),0,INDEX($A$1:$A$17719,MATCH(G19069,$G$1:$G$17719,0)))</f>
        <v>#N/A</v>
      </c>
      <c r="C19069" s="1" t="str">
        <f aca="false">IF(H19069="",F19069,H19069)</f>
        <v>waipio peninsula</v>
      </c>
      <c r="F19069" s="5"/>
      <c r="G19069" s="1" t="n">
        <v>64190</v>
      </c>
      <c r="H19069" s="1" t="s">
        <v>24594</v>
      </c>
      <c r="I19069" s="1" t="n">
        <v>63804</v>
      </c>
      <c r="J19069" s="1" t="s">
        <v>24595</v>
      </c>
      <c r="K19069" s="1" t="s">
        <v>24596</v>
      </c>
    </row>
    <row r="19070" customFormat="false" ht="15" hidden="false" customHeight="true" outlineLevel="0" collapsed="false">
      <c r="A19070" s="1" t="n">
        <f aca="false">IF(IFERROR((MATCH(G19070,$G$1:$G$17719,0)),0),INDEX($A$1:$A$17719,MATCH(G19070,$G$1:$G$17719,0)),MAX($A$2:$A19069)+1)</f>
        <v>14831</v>
      </c>
      <c r="B19070" s="1" t="e">
        <f aca="false">IF(COUNTIF($G$1:$G$17719,G19070&gt;0),0,INDEX($A$1:$A$17719,MATCH(G19070,$G$1:$G$17719,0)))</f>
        <v>#N/A</v>
      </c>
      <c r="C19070" s="1" t="str">
        <f aca="false">IF(H19070="",F19070,H19070)</f>
        <v>sr lumpkin</v>
      </c>
      <c r="F19070" s="5"/>
      <c r="G19070" s="1" t="n">
        <v>64191</v>
      </c>
      <c r="H19070" s="1" t="s">
        <v>24597</v>
      </c>
      <c r="I19070" s="1" t="n">
        <v>63798</v>
      </c>
      <c r="J19070" s="1" t="s">
        <v>24598</v>
      </c>
      <c r="K19070" s="1" t="s">
        <v>24599</v>
      </c>
    </row>
    <row r="19071" customFormat="false" ht="15" hidden="false" customHeight="true" outlineLevel="0" collapsed="false">
      <c r="A19071" s="1" t="n">
        <f aca="false">IF(IFERROR((MATCH(G19071,$G$1:$G$17719,0)),0),INDEX($A$1:$A$17719,MATCH(G19071,$G$1:$G$17719,0)),MAX($A$2:$A19070)+1)</f>
        <v>14832</v>
      </c>
      <c r="B19071" s="1" t="e">
        <f aca="false">IF(COUNTIF($G$1:$G$17719,G19071&gt;0),0,INDEX($A$1:$A$17719,MATCH(G19071,$G$1:$G$17719,0)))</f>
        <v>#N/A</v>
      </c>
      <c r="C19071" s="1" t="str">
        <f aca="false">IF(H19071="",F19071,H19071)</f>
        <v>bo biggs solar</v>
      </c>
      <c r="F19071" s="5"/>
      <c r="G19071" s="1" t="n">
        <v>64192</v>
      </c>
      <c r="H19071" s="1" t="s">
        <v>24600</v>
      </c>
      <c r="I19071" s="1" t="n">
        <v>63796</v>
      </c>
      <c r="J19071" s="1" t="s">
        <v>24601</v>
      </c>
      <c r="K19071" s="1" t="s">
        <v>24449</v>
      </c>
    </row>
    <row r="19072" customFormat="false" ht="15" hidden="false" customHeight="true" outlineLevel="0" collapsed="false">
      <c r="A19072" s="1" t="n">
        <f aca="false">IF(IFERROR((MATCH(G19072,$G$1:$G$17719,0)),0),INDEX($A$1:$A$17719,MATCH(G19072,$G$1:$G$17719,0)),MAX($A$2:$A19071)+1)</f>
        <v>14833</v>
      </c>
      <c r="B19072" s="1" t="e">
        <f aca="false">IF(COUNTIF($G$1:$G$17719,G19072&gt;0),0,INDEX($A$1:$A$17719,MATCH(G19072,$G$1:$G$17719,0)))</f>
        <v>#N/A</v>
      </c>
      <c r="C19072" s="1" t="str">
        <f aca="false">IF(H19072="",F19072,H19072)</f>
        <v>moore solar</v>
      </c>
      <c r="F19072" s="5"/>
      <c r="G19072" s="1" t="n">
        <v>64193</v>
      </c>
      <c r="H19072" s="1" t="s">
        <v>24602</v>
      </c>
      <c r="I19072" s="1" t="n">
        <v>63795</v>
      </c>
      <c r="J19072" s="1" t="s">
        <v>24603</v>
      </c>
      <c r="K19072" s="1" t="s">
        <v>24565</v>
      </c>
    </row>
    <row r="19073" customFormat="false" ht="15" hidden="false" customHeight="true" outlineLevel="0" collapsed="false">
      <c r="A19073" s="1" t="n">
        <f aca="false">IF(IFERROR((MATCH(G19073,$G$1:$G$17719,0)),0),INDEX($A$1:$A$17719,MATCH(G19073,$G$1:$G$17719,0)),MAX($A$2:$A19072)+1)</f>
        <v>14834</v>
      </c>
      <c r="B19073" s="1" t="e">
        <f aca="false">IF(COUNTIF($G$1:$G$17719,G19073&gt;0),0,INDEX($A$1:$A$17719,MATCH(G19073,$G$1:$G$17719,0)))</f>
        <v>#N/A</v>
      </c>
      <c r="C19073" s="1" t="str">
        <f aca="false">IF(H19073="",F19073,H19073)</f>
        <v>510 carnegie center</v>
      </c>
      <c r="F19073" s="5"/>
      <c r="G19073" s="1" t="n">
        <v>64194</v>
      </c>
      <c r="H19073" s="1" t="s">
        <v>24604</v>
      </c>
      <c r="I19073" s="1" t="n">
        <v>60025</v>
      </c>
      <c r="J19073" s="1" t="s">
        <v>21021</v>
      </c>
      <c r="K19073" s="1" t="s">
        <v>24605</v>
      </c>
    </row>
    <row r="19074" customFormat="false" ht="15" hidden="false" customHeight="true" outlineLevel="0" collapsed="false">
      <c r="A19074" s="1" t="n">
        <f aca="false">IF(IFERROR((MATCH(G19074,$G$1:$G$17719,0)),0),INDEX($A$1:$A$17719,MATCH(G19074,$G$1:$G$17719,0)),MAX($A$2:$A19073)+1)</f>
        <v>14835</v>
      </c>
      <c r="B19074" s="1" t="e">
        <f aca="false">IF(COUNTIF($G$1:$G$17719,G19074&gt;0),0,INDEX($A$1:$A$17719,MATCH(G19074,$G$1:$G$17719,0)))</f>
        <v>#N/A</v>
      </c>
      <c r="C19074" s="1" t="str">
        <f aca="false">IF(H19074="",F19074,H19074)</f>
        <v>701 carnegie center</v>
      </c>
      <c r="F19074" s="5"/>
      <c r="G19074" s="1" t="n">
        <v>64195</v>
      </c>
      <c r="H19074" s="1" t="s">
        <v>24606</v>
      </c>
      <c r="I19074" s="1" t="n">
        <v>60025</v>
      </c>
      <c r="J19074" s="1" t="s">
        <v>21021</v>
      </c>
      <c r="K19074" s="1" t="s">
        <v>24404</v>
      </c>
    </row>
    <row r="19075" customFormat="false" ht="15" hidden="false" customHeight="true" outlineLevel="0" collapsed="false">
      <c r="A19075" s="1" t="n">
        <f aca="false">IF(IFERROR((MATCH(G19075,$G$1:$G$17719,0)),0),INDEX($A$1:$A$17719,MATCH(G19075,$G$1:$G$17719,0)),MAX($A$2:$A19074)+1)</f>
        <v>14836</v>
      </c>
      <c r="B19075" s="1" t="e">
        <f aca="false">IF(COUNTIF($G$1:$G$17719,G19075&gt;0),0,INDEX($A$1:$A$17719,MATCH(G19075,$G$1:$G$17719,0)))</f>
        <v>#N/A</v>
      </c>
      <c r="C19075" s="1" t="str">
        <f aca="false">IF(H19075="",F19075,H19075)</f>
        <v>assembly solar iii</v>
      </c>
      <c r="F19075" s="5"/>
      <c r="G19075" s="1" t="n">
        <v>64196</v>
      </c>
      <c r="H19075" s="1" t="s">
        <v>24607</v>
      </c>
      <c r="I19075" s="1" t="n">
        <v>63813</v>
      </c>
      <c r="J19075" s="1" t="s">
        <v>24608</v>
      </c>
      <c r="K19075" s="1" t="s">
        <v>24609</v>
      </c>
    </row>
    <row r="19076" customFormat="false" ht="15" hidden="false" customHeight="true" outlineLevel="0" collapsed="false">
      <c r="A19076" s="1" t="n">
        <f aca="false">IF(IFERROR((MATCH(G19076,$G$1:$G$17719,0)),0),INDEX($A$1:$A$17719,MATCH(G19076,$G$1:$G$17719,0)),MAX($A$2:$A19075)+1)</f>
        <v>14837</v>
      </c>
      <c r="B19076" s="1" t="e">
        <f aca="false">IF(COUNTIF($G$1:$G$17719,G19076&gt;0),0,INDEX($A$1:$A$17719,MATCH(G19076,$G$1:$G$17719,0)))</f>
        <v>#N/A</v>
      </c>
      <c r="C19076" s="1" t="str">
        <f aca="false">IF(H19076="",F19076,H19076)</f>
        <v>fifth standard solar pv, llc</v>
      </c>
      <c r="F19076" s="5"/>
      <c r="G19076" s="1" t="n">
        <v>64197</v>
      </c>
      <c r="H19076" s="1" t="s">
        <v>24610</v>
      </c>
      <c r="I19076" s="1" t="n">
        <v>56215</v>
      </c>
      <c r="J19076" s="1" t="s">
        <v>24611</v>
      </c>
      <c r="K19076" s="1" t="s">
        <v>24612</v>
      </c>
    </row>
    <row r="19077" customFormat="false" ht="15" hidden="false" customHeight="true" outlineLevel="0" collapsed="false">
      <c r="A19077" s="1" t="n">
        <f aca="false">IF(IFERROR((MATCH(G19077,$G$1:$G$17719,0)),0),INDEX($A$1:$A$17719,MATCH(G19077,$G$1:$G$17719,0)),MAX($A$2:$A19076)+1)</f>
        <v>14838</v>
      </c>
      <c r="B19077" s="1" t="e">
        <f aca="false">IF(COUNTIF($G$1:$G$17719,G19077&gt;0),0,INDEX($A$1:$A$17719,MATCH(G19077,$G$1:$G$17719,0)))</f>
        <v>#N/A</v>
      </c>
      <c r="C19077" s="1" t="str">
        <f aca="false">IF(H19077="",F19077,H19077)</f>
        <v>horn rapids solar, storage and training</v>
      </c>
      <c r="F19077" s="5"/>
      <c r="G19077" s="1" t="n">
        <v>64198</v>
      </c>
      <c r="H19077" s="1" t="s">
        <v>24613</v>
      </c>
      <c r="I19077" s="1" t="n">
        <v>20160</v>
      </c>
      <c r="J19077" s="1" t="s">
        <v>24614</v>
      </c>
      <c r="K19077" s="1" t="s">
        <v>24615</v>
      </c>
    </row>
    <row r="19078" customFormat="false" ht="15" hidden="false" customHeight="true" outlineLevel="0" collapsed="false">
      <c r="A19078" s="1" t="n">
        <f aca="false">IF(IFERROR((MATCH(G19078,$G$1:$G$17719,0)),0),INDEX($A$1:$A$17719,MATCH(G19078,$G$1:$G$17719,0)),MAX($A$2:$A19077)+1)</f>
        <v>14839</v>
      </c>
      <c r="B19078" s="1" t="e">
        <f aca="false">IF(COUNTIF($G$1:$G$17719,G19078&gt;0),0,INDEX($A$1:$A$17719,MATCH(G19078,$G$1:$G$17719,0)))</f>
        <v>#N/A</v>
      </c>
      <c r="C19078" s="1" t="str">
        <f aca="false">IF(H19078="",F19078,H19078)</f>
        <v>cabin creek solar</v>
      </c>
      <c r="F19078" s="5"/>
      <c r="G19078" s="1" t="n">
        <v>64199</v>
      </c>
      <c r="H19078" s="1" t="s">
        <v>24616</v>
      </c>
      <c r="I19078" s="1" t="n">
        <v>63799</v>
      </c>
      <c r="J19078" s="1" t="s">
        <v>24617</v>
      </c>
      <c r="K19078" s="1" t="s">
        <v>24618</v>
      </c>
    </row>
    <row r="19079" customFormat="false" ht="15" hidden="false" customHeight="true" outlineLevel="0" collapsed="false">
      <c r="A19079" s="1" t="n">
        <f aca="false">IF(IFERROR((MATCH(G19079,$G$1:$G$17719,0)),0),INDEX($A$1:$A$17719,MATCH(G19079,$G$1:$G$17719,0)),MAX($A$2:$A19078)+1)</f>
        <v>14840</v>
      </c>
      <c r="B19079" s="1" t="e">
        <f aca="false">IF(COUNTIF($G$1:$G$17719,G19079&gt;0),0,INDEX($A$1:$A$17719,MATCH(G19079,$G$1:$G$17719,0)))</f>
        <v>#N/A</v>
      </c>
      <c r="C19079" s="1" t="str">
        <f aca="false">IF(H19079="",F19079,H19079)</f>
        <v>jack's solar garden</v>
      </c>
      <c r="F19079" s="5"/>
      <c r="G19079" s="1" t="n">
        <v>64200</v>
      </c>
      <c r="H19079" s="1" t="s">
        <v>24619</v>
      </c>
      <c r="I19079" s="1" t="n">
        <v>63818</v>
      </c>
      <c r="J19079" s="1" t="s">
        <v>24619</v>
      </c>
      <c r="K19079" s="1" t="s">
        <v>24620</v>
      </c>
    </row>
    <row r="19080" customFormat="false" ht="15" hidden="false" customHeight="true" outlineLevel="0" collapsed="false">
      <c r="A19080" s="1" t="n">
        <f aca="false">IF(IFERROR((MATCH(G19080,$G$1:$G$17719,0)),0),INDEX($A$1:$A$17719,MATCH(G19080,$G$1:$G$17719,0)),MAX($A$2:$A19079)+1)</f>
        <v>14841</v>
      </c>
      <c r="B19080" s="1" t="e">
        <f aca="false">IF(COUNTIF($G$1:$G$17719,G19080&gt;0),0,INDEX($A$1:$A$17719,MATCH(G19080,$G$1:$G$17719,0)))</f>
        <v>#N/A</v>
      </c>
      <c r="C19080" s="1" t="str">
        <f aca="false">IF(H19080="",F19080,H19080)</f>
        <v>mcdonough solar 1, llc</v>
      </c>
      <c r="F19080" s="5"/>
      <c r="G19080" s="1" t="n">
        <v>64201</v>
      </c>
      <c r="H19080" s="1" t="s">
        <v>24621</v>
      </c>
      <c r="I19080" s="1" t="n">
        <v>63814</v>
      </c>
      <c r="J19080" s="1" t="s">
        <v>24621</v>
      </c>
      <c r="K19080" s="1" t="s">
        <v>24622</v>
      </c>
    </row>
    <row r="19081" customFormat="false" ht="15" hidden="false" customHeight="true" outlineLevel="0" collapsed="false">
      <c r="A19081" s="1" t="n">
        <f aca="false">IF(IFERROR((MATCH(G19081,$G$1:$G$17719,0)),0),INDEX($A$1:$A$17719,MATCH(G19081,$G$1:$G$17719,0)),MAX($A$2:$A19080)+1)</f>
        <v>14842</v>
      </c>
      <c r="B19081" s="1" t="e">
        <f aca="false">IF(COUNTIF($G$1:$G$17719,G19081&gt;0),0,INDEX($A$1:$A$17719,MATCH(G19081,$G$1:$G$17719,0)))</f>
        <v>#N/A</v>
      </c>
      <c r="C19081" s="1" t="str">
        <f aca="false">IF(H19081="",F19081,H19081)</f>
        <v>big star solar, llc</v>
      </c>
      <c r="F19081" s="5"/>
      <c r="G19081" s="1" t="n">
        <v>64202</v>
      </c>
      <c r="H19081" s="1" t="s">
        <v>24623</v>
      </c>
      <c r="I19081" s="1" t="n">
        <v>56215</v>
      </c>
      <c r="J19081" s="1" t="s">
        <v>24611</v>
      </c>
      <c r="K19081" s="1" t="s">
        <v>24624</v>
      </c>
    </row>
    <row r="19082" customFormat="false" ht="15" hidden="false" customHeight="true" outlineLevel="0" collapsed="false">
      <c r="A19082" s="1" t="n">
        <f aca="false">IF(IFERROR((MATCH(G19082,$G$1:$G$17719,0)),0),INDEX($A$1:$A$17719,MATCH(G19082,$G$1:$G$17719,0)),MAX($A$2:$A19081)+1)</f>
        <v>14843</v>
      </c>
      <c r="B19082" s="1" t="e">
        <f aca="false">IF(COUNTIF($G$1:$G$17719,G19082&gt;0),0,INDEX($A$1:$A$17719,MATCH(G19082,$G$1:$G$17719,0)))</f>
        <v>#N/A</v>
      </c>
      <c r="C19082" s="1" t="str">
        <f aca="false">IF(H19082="",F19082,H19082)</f>
        <v>cabin creek solar ii</v>
      </c>
      <c r="F19082" s="5"/>
      <c r="G19082" s="1" t="n">
        <v>64203</v>
      </c>
      <c r="H19082" s="1" t="s">
        <v>24625</v>
      </c>
      <c r="I19082" s="1" t="n">
        <v>63819</v>
      </c>
      <c r="J19082" s="1" t="s">
        <v>24626</v>
      </c>
      <c r="K19082" s="1" t="s">
        <v>24618</v>
      </c>
    </row>
    <row r="19083" customFormat="false" ht="15" hidden="false" customHeight="true" outlineLevel="0" collapsed="false">
      <c r="A19083" s="1" t="n">
        <f aca="false">IF(IFERROR((MATCH(G19083,$G$1:$G$17719,0)),0),INDEX($A$1:$A$17719,MATCH(G19083,$G$1:$G$17719,0)),MAX($A$2:$A19082)+1)</f>
        <v>14844</v>
      </c>
      <c r="B19083" s="1" t="e">
        <f aca="false">IF(COUNTIF($G$1:$G$17719,G19083&gt;0),0,INDEX($A$1:$A$17719,MATCH(G19083,$G$1:$G$17719,0)))</f>
        <v>#N/A</v>
      </c>
      <c r="C19083" s="1" t="str">
        <f aca="false">IF(H19083="",F19083,H19083)</f>
        <v>elara solar</v>
      </c>
      <c r="F19083" s="5"/>
      <c r="G19083" s="1" t="n">
        <v>64204</v>
      </c>
      <c r="H19083" s="1" t="s">
        <v>24627</v>
      </c>
      <c r="I19083" s="1" t="n">
        <v>62006</v>
      </c>
      <c r="J19083" s="1" t="s">
        <v>24357</v>
      </c>
      <c r="K19083" s="1" t="s">
        <v>24628</v>
      </c>
    </row>
    <row r="19084" customFormat="false" ht="15" hidden="false" customHeight="true" outlineLevel="0" collapsed="false">
      <c r="A19084" s="1" t="n">
        <f aca="false">IF(IFERROR((MATCH(G19084,$G$1:$G$17719,0)),0),INDEX($A$1:$A$17719,MATCH(G19084,$G$1:$G$17719,0)),MAX($A$2:$A19083)+1)</f>
        <v>14845</v>
      </c>
      <c r="B19084" s="1" t="e">
        <f aca="false">IF(COUNTIF($G$1:$G$17719,G19084&gt;0),0,INDEX($A$1:$A$17719,MATCH(G19084,$G$1:$G$17719,0)))</f>
        <v>#N/A</v>
      </c>
      <c r="C19084" s="1" t="str">
        <f aca="false">IF(H19084="",F19084,H19084)</f>
        <v>fairview solar</v>
      </c>
      <c r="F19084" s="5"/>
      <c r="G19084" s="1" t="n">
        <v>64205</v>
      </c>
      <c r="H19084" s="1" t="s">
        <v>24629</v>
      </c>
      <c r="I19084" s="1" t="n">
        <v>63776</v>
      </c>
      <c r="J19084" s="1" t="s">
        <v>24526</v>
      </c>
      <c r="K19084" s="1" t="s">
        <v>24527</v>
      </c>
    </row>
    <row r="19085" customFormat="false" ht="15" hidden="false" customHeight="true" outlineLevel="0" collapsed="false">
      <c r="A19085" s="1" t="n">
        <f aca="false">IF(IFERROR((MATCH(G19085,$G$1:$G$17719,0)),0),INDEX($A$1:$A$17719,MATCH(G19085,$G$1:$G$17719,0)),MAX($A$2:$A19084)+1)</f>
        <v>14846</v>
      </c>
      <c r="B19085" s="1" t="e">
        <f aca="false">IF(COUNTIF($G$1:$G$17719,G19085&gt;0),0,INDEX($A$1:$A$17719,MATCH(G19085,$G$1:$G$17719,0)))</f>
        <v>#N/A</v>
      </c>
      <c r="C19085" s="1" t="str">
        <f aca="false">IF(H19085="",F19085,H19085)</f>
        <v>highway 9 solar</v>
      </c>
      <c r="F19085" s="5"/>
      <c r="G19085" s="1" t="n">
        <v>64206</v>
      </c>
      <c r="H19085" s="1" t="s">
        <v>24630</v>
      </c>
      <c r="I19085" s="1" t="n">
        <v>63776</v>
      </c>
      <c r="J19085" s="1" t="s">
        <v>24526</v>
      </c>
      <c r="K19085" s="1" t="s">
        <v>24527</v>
      </c>
    </row>
    <row r="19086" customFormat="false" ht="15" hidden="false" customHeight="true" outlineLevel="0" collapsed="false">
      <c r="A19086" s="1" t="n">
        <f aca="false">IF(IFERROR((MATCH(G19086,$G$1:$G$17719,0)),0),INDEX($A$1:$A$17719,MATCH(G19086,$G$1:$G$17719,0)),MAX($A$2:$A19085)+1)</f>
        <v>14847</v>
      </c>
      <c r="B19086" s="1" t="e">
        <f aca="false">IF(COUNTIF($G$1:$G$17719,G19086&gt;0),0,INDEX($A$1:$A$17719,MATCH(G19086,$G$1:$G$17719,0)))</f>
        <v>#N/A</v>
      </c>
      <c r="C19086" s="1" t="str">
        <f aca="false">IF(H19086="",F19086,H19086)</f>
        <v>crane battery energy storage system</v>
      </c>
      <c r="F19086" s="5"/>
      <c r="G19086" s="1" t="n">
        <v>64207</v>
      </c>
      <c r="H19086" s="1" t="s">
        <v>24631</v>
      </c>
      <c r="I19086" s="1" t="n">
        <v>15470</v>
      </c>
      <c r="J19086" s="1" t="s">
        <v>24632</v>
      </c>
      <c r="K19086" s="1" t="s">
        <v>24633</v>
      </c>
    </row>
    <row r="19087" customFormat="false" ht="15" hidden="false" customHeight="true" outlineLevel="0" collapsed="false">
      <c r="A19087" s="1" t="n">
        <f aca="false">IF(IFERROR((MATCH(G19087,$G$1:$G$17719,0)),0),INDEX($A$1:$A$17719,MATCH(G19087,$G$1:$G$17719,0)),MAX($A$2:$A19086)+1)</f>
        <v>14848</v>
      </c>
      <c r="B19087" s="1" t="e">
        <f aca="false">IF(COUNTIF($G$1:$G$17719,G19087&gt;0),0,INDEX($A$1:$A$17719,MATCH(G19087,$G$1:$G$17719,0)))</f>
        <v>#N/A</v>
      </c>
      <c r="C19087" s="1" t="str">
        <f aca="false">IF(H19087="",F19087,H19087)</f>
        <v>red antelope solar &amp; energy storage farm</v>
      </c>
      <c r="F19087" s="5"/>
      <c r="G19087" s="1" t="n">
        <v>64208</v>
      </c>
      <c r="H19087" s="1" t="s">
        <v>24634</v>
      </c>
      <c r="I19087" s="1" t="n">
        <v>63807</v>
      </c>
      <c r="J19087" s="1" t="s">
        <v>24635</v>
      </c>
      <c r="K19087" s="1" t="s">
        <v>24636</v>
      </c>
    </row>
    <row r="19088" customFormat="false" ht="15" hidden="false" customHeight="true" outlineLevel="0" collapsed="false">
      <c r="A19088" s="1" t="n">
        <f aca="false">IF(IFERROR((MATCH(G19088,$G$1:$G$17719,0)),0),INDEX($A$1:$A$17719,MATCH(G19088,$G$1:$G$17719,0)),MAX($A$2:$A19087)+1)</f>
        <v>14849</v>
      </c>
      <c r="B19088" s="1" t="e">
        <f aca="false">IF(COUNTIF($G$1:$G$17719,G19088&gt;0),0,INDEX($A$1:$A$17719,MATCH(G19088,$G$1:$G$17719,0)))</f>
        <v>#N/A</v>
      </c>
      <c r="C19088" s="1" t="str">
        <f aca="false">IF(H19088="",F19088,H19088)</f>
        <v>bellefield 2 solar &amp; energy storage farm</v>
      </c>
      <c r="F19088" s="5"/>
      <c r="G19088" s="1" t="n">
        <v>64209</v>
      </c>
      <c r="H19088" s="1" t="s">
        <v>24637</v>
      </c>
      <c r="I19088" s="1" t="n">
        <v>63806</v>
      </c>
      <c r="J19088" s="1" t="s">
        <v>24638</v>
      </c>
      <c r="K19088" s="1" t="s">
        <v>24639</v>
      </c>
    </row>
    <row r="19089" customFormat="false" ht="15" hidden="false" customHeight="true" outlineLevel="0" collapsed="false">
      <c r="A19089" s="1" t="n">
        <f aca="false">A19088</f>
        <v>14849</v>
      </c>
      <c r="B19089" s="1" t="e">
        <f aca="false">IF(COUNTIF($G$1:$G$17719,G19089&gt;0),0,INDEX($A$1:$A$17719,MATCH(G19089,$G$1:$G$17719,0)))</f>
        <v>#N/A</v>
      </c>
      <c r="C19089" s="1" t="str">
        <f aca="false">IF(H19089="",F19089,H19089)</f>
        <v>bellefield solar and energy storage farm</v>
      </c>
      <c r="F19089" s="5"/>
      <c r="G19089" s="1" t="n">
        <v>64210</v>
      </c>
      <c r="H19089" s="1" t="s">
        <v>24640</v>
      </c>
      <c r="I19089" s="1" t="n">
        <v>63805</v>
      </c>
      <c r="J19089" s="1" t="s">
        <v>24641</v>
      </c>
      <c r="K19089" s="1" t="s">
        <v>24639</v>
      </c>
    </row>
    <row r="19090" customFormat="false" ht="15" hidden="false" customHeight="true" outlineLevel="0" collapsed="false">
      <c r="A19090" s="1" t="n">
        <f aca="false">IF(IFERROR((MATCH(G19090,$G$1:$G$17719,0)),0),INDEX($A$1:$A$17719,MATCH(G19090,$G$1:$G$17719,0)),MAX($A$2:$A19089)+1)</f>
        <v>14850</v>
      </c>
      <c r="B19090" s="1" t="e">
        <f aca="false">IF(COUNTIF($G$1:$G$17719,G19090&gt;0),0,INDEX($A$1:$A$17719,MATCH(G19090,$G$1:$G$17719,0)))</f>
        <v>#N/A</v>
      </c>
      <c r="C19090" s="1" t="str">
        <f aca="false">IF(H19090="",F19090,H19090)</f>
        <v>baxley</v>
      </c>
      <c r="F19090" s="5"/>
      <c r="G19090" s="1" t="n">
        <v>64211</v>
      </c>
      <c r="H19090" s="1" t="s">
        <v>24642</v>
      </c>
      <c r="I19090" s="1" t="n">
        <v>63820</v>
      </c>
      <c r="J19090" s="1" t="s">
        <v>24643</v>
      </c>
      <c r="K19090" s="1" t="s">
        <v>24644</v>
      </c>
    </row>
    <row r="19091" customFormat="false" ht="15" hidden="false" customHeight="true" outlineLevel="0" collapsed="false">
      <c r="A19091" s="1" t="n">
        <f aca="false">IF(IFERROR((MATCH(G19091,$G$1:$G$17719,0)),0),INDEX($A$1:$A$17719,MATCH(G19091,$G$1:$G$17719,0)),MAX($A$2:$A19090)+1)</f>
        <v>14851</v>
      </c>
      <c r="B19091" s="1" t="e">
        <f aca="false">IF(COUNTIF($G$1:$G$17719,G19091&gt;0),0,INDEX($A$1:$A$17719,MATCH(G19091,$G$1:$G$17719,0)))</f>
        <v>#N/A</v>
      </c>
      <c r="C19091" s="1" t="str">
        <f aca="false">IF(H19091="",F19091,H19091)</f>
        <v>pike solar hybrid</v>
      </c>
      <c r="F19091" s="5"/>
      <c r="G19091" s="1" t="n">
        <v>64212</v>
      </c>
      <c r="H19091" s="1" t="s">
        <v>24645</v>
      </c>
      <c r="I19091" s="1" t="n">
        <v>63821</v>
      </c>
      <c r="J19091" s="1" t="s">
        <v>24646</v>
      </c>
      <c r="K19091" s="1" t="s">
        <v>24647</v>
      </c>
    </row>
    <row r="19092" customFormat="false" ht="15" hidden="false" customHeight="true" outlineLevel="0" collapsed="false">
      <c r="A19092" s="1" t="n">
        <f aca="false">IF(IFERROR((MATCH(G19092,$G$1:$G$17719,0)),0),INDEX($A$1:$A$17719,MATCH(G19092,$G$1:$G$17719,0)),MAX($A$2:$A19091)+1)</f>
        <v>14852</v>
      </c>
      <c r="B19092" s="1" t="e">
        <f aca="false">IF(COUNTIF($G$1:$G$17719,G19092&gt;0),0,INDEX($A$1:$A$17719,MATCH(G19092,$G$1:$G$17719,0)))</f>
        <v>#N/A</v>
      </c>
      <c r="C19092" s="1" t="str">
        <f aca="false">IF(H19092="",F19092,H19092)</f>
        <v>auburn solar project</v>
      </c>
      <c r="F19092" s="5"/>
      <c r="G19092" s="1" t="n">
        <v>64213</v>
      </c>
      <c r="H19092" s="1" t="s">
        <v>24648</v>
      </c>
      <c r="I19092" s="1" t="n">
        <v>61514</v>
      </c>
      <c r="J19092" s="1" t="s">
        <v>23677</v>
      </c>
      <c r="K19092" s="1" t="s">
        <v>24649</v>
      </c>
    </row>
    <row r="19093" customFormat="false" ht="15" hidden="false" customHeight="true" outlineLevel="0" collapsed="false">
      <c r="A19093" s="1" t="n">
        <f aca="false">IF(IFERROR((MATCH(G19093,$G$1:$G$17719,0)),0),INDEX($A$1:$A$17719,MATCH(G19093,$G$1:$G$17719,0)),MAX($A$2:$A19092)+1)</f>
        <v>14853</v>
      </c>
      <c r="B19093" s="1" t="e">
        <f aca="false">IF(COUNTIF($G$1:$G$17719,G19093&gt;0),0,INDEX($A$1:$A$17719,MATCH(G19093,$G$1:$G$17719,0)))</f>
        <v>#N/A</v>
      </c>
      <c r="C19093" s="1" t="str">
        <f aca="false">IF(H19093="",F19093,H19093)</f>
        <v>aratina solar center 2</v>
      </c>
      <c r="F19093" s="5"/>
      <c r="G19093" s="1" t="n">
        <v>64215</v>
      </c>
      <c r="H19093" s="1" t="s">
        <v>24650</v>
      </c>
      <c r="I19093" s="1" t="n">
        <v>63825</v>
      </c>
      <c r="J19093" s="1" t="s">
        <v>24651</v>
      </c>
      <c r="K19093" s="1" t="s">
        <v>24652</v>
      </c>
    </row>
    <row r="19094" customFormat="false" ht="15" hidden="false" customHeight="true" outlineLevel="0" collapsed="false">
      <c r="A19094" s="1" t="n">
        <f aca="false">IF(IFERROR((MATCH(G19094,$G$1:$G$17719,0)),0),INDEX($A$1:$A$17719,MATCH(G19094,$G$1:$G$17719,0)),MAX($A$2:$A19093)+1)</f>
        <v>14854</v>
      </c>
      <c r="B19094" s="1" t="e">
        <f aca="false">IF(COUNTIF($G$1:$G$17719,G19094&gt;0),0,INDEX($A$1:$A$17719,MATCH(G19094,$G$1:$G$17719,0)))</f>
        <v>#N/A</v>
      </c>
      <c r="C19094" s="1" t="str">
        <f aca="false">IF(H19094="",F19094,H19094)</f>
        <v>rockmont solar and storage project</v>
      </c>
      <c r="F19094" s="5"/>
      <c r="G19094" s="1" t="n">
        <v>64216</v>
      </c>
      <c r="H19094" s="1" t="s">
        <v>24653</v>
      </c>
      <c r="I19094" s="1" t="n">
        <v>63826</v>
      </c>
      <c r="J19094" s="1" t="s">
        <v>24654</v>
      </c>
      <c r="K19094" s="1" t="s">
        <v>24655</v>
      </c>
    </row>
    <row r="19095" customFormat="false" ht="15" hidden="false" customHeight="true" outlineLevel="0" collapsed="false">
      <c r="A19095" s="1" t="n">
        <f aca="false">IF(IFERROR((MATCH(G19095,$G$1:$G$17719,0)),0),INDEX($A$1:$A$17719,MATCH(G19095,$G$1:$G$17719,0)),MAX($A$2:$A19094)+1)</f>
        <v>14855</v>
      </c>
      <c r="B19095" s="1" t="e">
        <f aca="false">IF(COUNTIF($G$1:$G$17719,G19095&gt;0),0,INDEX($A$1:$A$17719,MATCH(G19095,$G$1:$G$17719,0)))</f>
        <v>#N/A</v>
      </c>
      <c r="C19095" s="1" t="str">
        <f aca="false">IF(H19095="",F19095,H19095)</f>
        <v>blair solar</v>
      </c>
      <c r="F19095" s="5"/>
      <c r="G19095" s="1" t="n">
        <v>64217</v>
      </c>
      <c r="H19095" s="1" t="s">
        <v>24656</v>
      </c>
      <c r="I19095" s="1" t="n">
        <v>58135</v>
      </c>
      <c r="J19095" s="1" t="s">
        <v>21194</v>
      </c>
      <c r="K19095" s="1" t="s">
        <v>24657</v>
      </c>
    </row>
    <row r="19096" customFormat="false" ht="15" hidden="false" customHeight="true" outlineLevel="0" collapsed="false">
      <c r="A19096" s="1" t="n">
        <f aca="false">IF(IFERROR((MATCH(G19096,$G$1:$G$17719,0)),0),INDEX($A$1:$A$17719,MATCH(G19096,$G$1:$G$17719,0)),MAX($A$2:$A19095)+1)</f>
        <v>14856</v>
      </c>
      <c r="B19096" s="1" t="e">
        <f aca="false">IF(COUNTIF($G$1:$G$17719,G19096&gt;0),0,INDEX($A$1:$A$17719,MATCH(G19096,$G$1:$G$17719,0)))</f>
        <v>#N/A</v>
      </c>
      <c r="C19096" s="1" t="str">
        <f aca="false">IF(H19096="",F19096,H19096)</f>
        <v>madison solar</v>
      </c>
      <c r="F19096" s="5"/>
      <c r="G19096" s="1" t="n">
        <v>64218</v>
      </c>
      <c r="H19096" s="1" t="s">
        <v>21402</v>
      </c>
      <c r="I19096" s="1" t="n">
        <v>58135</v>
      </c>
      <c r="J19096" s="1" t="s">
        <v>21194</v>
      </c>
      <c r="K19096" s="1" t="s">
        <v>24657</v>
      </c>
    </row>
    <row r="19097" customFormat="false" ht="15" hidden="false" customHeight="true" outlineLevel="0" collapsed="false">
      <c r="A19097" s="1" t="n">
        <f aca="false">IF(IFERROR((MATCH(G19097,$G$1:$G$17719,0)),0),INDEX($A$1:$A$17719,MATCH(G19097,$G$1:$G$17719,0)),MAX($A$2:$A19096)+1)</f>
        <v>14857</v>
      </c>
      <c r="B19097" s="1" t="e">
        <f aca="false">IF(COUNTIF($G$1:$G$17719,G19097&gt;0),0,INDEX($A$1:$A$17719,MATCH(G19097,$G$1:$G$17719,0)))</f>
        <v>#N/A</v>
      </c>
      <c r="C19097" s="1" t="str">
        <f aca="false">IF(H19097="",F19097,H19097)</f>
        <v>few solar</v>
      </c>
      <c r="F19097" s="5"/>
      <c r="G19097" s="1" t="n">
        <v>64219</v>
      </c>
      <c r="H19097" s="1" t="s">
        <v>24658</v>
      </c>
      <c r="I19097" s="1" t="n">
        <v>58135</v>
      </c>
      <c r="J19097" s="1" t="s">
        <v>21194</v>
      </c>
      <c r="K19097" s="1" t="s">
        <v>24657</v>
      </c>
    </row>
    <row r="19098" customFormat="false" ht="15" hidden="false" customHeight="true" outlineLevel="0" collapsed="false">
      <c r="A19098" s="1" t="n">
        <f aca="false">IF(IFERROR((MATCH(G19098,$G$1:$G$17719,0)),0),INDEX($A$1:$A$17719,MATCH(G19098,$G$1:$G$17719,0)),MAX($A$2:$A19097)+1)</f>
        <v>14858</v>
      </c>
      <c r="B19098" s="1" t="e">
        <f aca="false">IF(COUNTIF($G$1:$G$17719,G19098&gt;0),0,INDEX($A$1:$A$17719,MATCH(G19098,$G$1:$G$17719,0)))</f>
        <v>#N/A</v>
      </c>
      <c r="C19098" s="1" t="str">
        <f aca="false">IF(H19098="",F19098,H19098)</f>
        <v>wonderful orchards - westside</v>
      </c>
      <c r="F19098" s="5"/>
      <c r="G19098" s="1" t="n">
        <v>64220</v>
      </c>
      <c r="H19098" s="1" t="s">
        <v>24659</v>
      </c>
      <c r="I19098" s="1" t="n">
        <v>63689</v>
      </c>
      <c r="J19098" s="1" t="s">
        <v>24313</v>
      </c>
      <c r="K19098" s="1" t="s">
        <v>24314</v>
      </c>
    </row>
    <row r="19099" customFormat="false" ht="15" hidden="false" customHeight="true" outlineLevel="0" collapsed="false">
      <c r="A19099" s="1" t="n">
        <f aca="false">IF(IFERROR((MATCH(G19099,$G$1:$G$17719,0)),0),INDEX($A$1:$A$17719,MATCH(G19099,$G$1:$G$17719,0)),MAX($A$2:$A19098)+1)</f>
        <v>14859</v>
      </c>
      <c r="B19099" s="1" t="e">
        <f aca="false">IF(COUNTIF($G$1:$G$17719,G19099&gt;0),0,INDEX($A$1:$A$17719,MATCH(G19099,$G$1:$G$17719,0)))</f>
        <v>#N/A</v>
      </c>
      <c r="C19099" s="1" t="str">
        <f aca="false">IF(H19099="",F19099,H19099)</f>
        <v>wonderful orchards - belridge</v>
      </c>
      <c r="F19099" s="5"/>
      <c r="G19099" s="1" t="n">
        <v>64221</v>
      </c>
      <c r="H19099" s="1" t="s">
        <v>24660</v>
      </c>
      <c r="I19099" s="1" t="n">
        <v>63689</v>
      </c>
      <c r="J19099" s="1" t="s">
        <v>24313</v>
      </c>
      <c r="K19099" s="1" t="s">
        <v>24314</v>
      </c>
    </row>
    <row r="19100" customFormat="false" ht="15" hidden="false" customHeight="true" outlineLevel="0" collapsed="false">
      <c r="A19100" s="1" t="n">
        <f aca="false">IF(IFERROR((MATCH(G19100,$G$1:$G$17719,0)),0),INDEX($A$1:$A$17719,MATCH(G19100,$G$1:$G$17719,0)),MAX($A$2:$A19099)+1)</f>
        <v>14860</v>
      </c>
      <c r="B19100" s="1" t="e">
        <f aca="false">IF(COUNTIF($G$1:$G$17719,G19100&gt;0),0,INDEX($A$1:$A$17719,MATCH(G19100,$G$1:$G$17719,0)))</f>
        <v>#N/A</v>
      </c>
      <c r="C19100" s="1" t="str">
        <f aca="false">IF(H19100="",F19100,H19100)</f>
        <v>burt county solar hybrid</v>
      </c>
      <c r="F19100" s="5"/>
      <c r="G19100" s="1" t="n">
        <v>64222</v>
      </c>
      <c r="H19100" s="1" t="s">
        <v>24661</v>
      </c>
      <c r="I19100" s="1" t="n">
        <v>63842</v>
      </c>
      <c r="J19100" s="1" t="s">
        <v>24662</v>
      </c>
      <c r="K19100" s="1" t="s">
        <v>24663</v>
      </c>
    </row>
    <row r="19101" customFormat="false" ht="15" hidden="false" customHeight="true" outlineLevel="0" collapsed="false">
      <c r="A19101" s="1" t="n">
        <f aca="false">IF(IFERROR((MATCH(G19101,$G$1:$G$17719,0)),0),INDEX($A$1:$A$17719,MATCH(G19101,$G$1:$G$17719,0)),MAX($A$2:$A19100)+1)</f>
        <v>14861</v>
      </c>
      <c r="B19101" s="1" t="e">
        <f aca="false">IF(COUNTIF($G$1:$G$17719,G19101&gt;0),0,INDEX($A$1:$A$17719,MATCH(G19101,$G$1:$G$17719,0)))</f>
        <v>#N/A</v>
      </c>
      <c r="C19101" s="1" t="str">
        <f aca="false">IF(H19101="",F19101,H19101)</f>
        <v>dodge county solar hybrid</v>
      </c>
      <c r="F19101" s="5"/>
      <c r="G19101" s="1" t="n">
        <v>64223</v>
      </c>
      <c r="H19101" s="1" t="s">
        <v>24664</v>
      </c>
      <c r="I19101" s="1" t="n">
        <v>63842</v>
      </c>
      <c r="J19101" s="1" t="s">
        <v>24662</v>
      </c>
      <c r="K19101" s="1" t="s">
        <v>24663</v>
      </c>
    </row>
    <row r="19102" customFormat="false" ht="15" hidden="false" customHeight="true" outlineLevel="0" collapsed="false">
      <c r="A19102" s="1" t="n">
        <f aca="false">IF(IFERROR((MATCH(G19102,$G$1:$G$17719,0)),0),INDEX($A$1:$A$17719,MATCH(G19102,$G$1:$G$17719,0)),MAX($A$2:$A19101)+1)</f>
        <v>14862</v>
      </c>
      <c r="B19102" s="1" t="e">
        <f aca="false">IF(COUNTIF($G$1:$G$17719,G19102&gt;0),0,INDEX($A$1:$A$17719,MATCH(G19102,$G$1:$G$17719,0)))</f>
        <v>#N/A</v>
      </c>
      <c r="C19102" s="1" t="str">
        <f aca="false">IF(H19102="",F19102,H19102)</f>
        <v>dressor plains solar, llc</v>
      </c>
      <c r="F19102" s="5"/>
      <c r="G19102" s="1" t="n">
        <v>64224</v>
      </c>
      <c r="H19102" s="1" t="s">
        <v>24665</v>
      </c>
      <c r="I19102" s="1" t="n">
        <v>63815</v>
      </c>
      <c r="J19102" s="1" t="s">
        <v>24665</v>
      </c>
      <c r="K19102" s="1" t="s">
        <v>24666</v>
      </c>
    </row>
    <row r="19103" customFormat="false" ht="15" hidden="false" customHeight="true" outlineLevel="0" collapsed="false">
      <c r="A19103" s="1" t="n">
        <f aca="false">IF(IFERROR((MATCH(G19103,$G$1:$G$17719,0)),0),INDEX($A$1:$A$17719,MATCH(G19103,$G$1:$G$17719,0)),MAX($A$2:$A19102)+1)</f>
        <v>14863</v>
      </c>
      <c r="B19103" s="1" t="e">
        <f aca="false">IF(COUNTIF($G$1:$G$17719,G19103&gt;0),0,INDEX($A$1:$A$17719,MATCH(G19103,$G$1:$G$17719,0)))</f>
        <v>#N/A</v>
      </c>
      <c r="C19103" s="1" t="str">
        <f aca="false">IF(H19103="",F19103,H19103)</f>
        <v>prosperity solar farm csg</v>
      </c>
      <c r="F19103" s="5"/>
      <c r="G19103" s="1" t="n">
        <v>64225</v>
      </c>
      <c r="H19103" s="1" t="s">
        <v>24667</v>
      </c>
      <c r="I19103" s="1" t="n">
        <v>5860</v>
      </c>
      <c r="J19103" s="1" t="s">
        <v>21646</v>
      </c>
      <c r="K19103" s="1" t="s">
        <v>24668</v>
      </c>
    </row>
    <row r="19104" customFormat="false" ht="15" hidden="false" customHeight="true" outlineLevel="0" collapsed="false">
      <c r="A19104" s="1" t="n">
        <f aca="false">IF(IFERROR((MATCH(G19104,$G$1:$G$17719,0)),0),INDEX($A$1:$A$17719,MATCH(G19104,$G$1:$G$17719,0)),MAX($A$2:$A19103)+1)</f>
        <v>14864</v>
      </c>
      <c r="B19104" s="1" t="e">
        <f aca="false">IF(COUNTIF($G$1:$G$17719,G19104&gt;0),0,INDEX($A$1:$A$17719,MATCH(G19104,$G$1:$G$17719,0)))</f>
        <v>#N/A</v>
      </c>
      <c r="C19104" s="1" t="str">
        <f aca="false">IF(H19104="",F19104,H19104)</f>
        <v>curry solar</v>
      </c>
      <c r="F19104" s="5"/>
      <c r="G19104" s="1" t="n">
        <v>64226</v>
      </c>
      <c r="H19104" s="1" t="s">
        <v>24669</v>
      </c>
      <c r="I19104" s="1" t="n">
        <v>60281</v>
      </c>
      <c r="J19104" s="1" t="s">
        <v>21149</v>
      </c>
      <c r="K19104" s="1" t="s">
        <v>24670</v>
      </c>
    </row>
    <row r="19105" customFormat="false" ht="15" hidden="false" customHeight="true" outlineLevel="0" collapsed="false">
      <c r="A19105" s="1" t="n">
        <f aca="false">IF(IFERROR((MATCH(G19105,$G$1:$G$17719,0)),0),INDEX($A$1:$A$17719,MATCH(G19105,$G$1:$G$17719,0)),MAX($A$2:$A19104)+1)</f>
        <v>14865</v>
      </c>
      <c r="B19105" s="1" t="e">
        <f aca="false">IF(COUNTIF($G$1:$G$17719,G19105&gt;0),0,INDEX($A$1:$A$17719,MATCH(G19105,$G$1:$G$17719,0)))</f>
        <v>#N/A</v>
      </c>
      <c r="C19105" s="1" t="str">
        <f aca="false">IF(H19105="",F19105,H19105)</f>
        <v>alexis solar, llc</v>
      </c>
      <c r="F19105" s="5"/>
      <c r="G19105" s="1" t="n">
        <v>64227</v>
      </c>
      <c r="H19105" s="1" t="s">
        <v>24671</v>
      </c>
      <c r="I19105" s="1" t="n">
        <v>61677</v>
      </c>
      <c r="J19105" s="1" t="s">
        <v>23243</v>
      </c>
      <c r="K19105" s="1" t="s">
        <v>24367</v>
      </c>
    </row>
    <row r="19106" customFormat="false" ht="15" hidden="false" customHeight="true" outlineLevel="0" collapsed="false">
      <c r="A19106" s="1" t="n">
        <f aca="false">IF(IFERROR((MATCH(G19106,$G$1:$G$17719,0)),0),INDEX($A$1:$A$17719,MATCH(G19106,$G$1:$G$17719,0)),MAX($A$2:$A19105)+1)</f>
        <v>14866</v>
      </c>
      <c r="B19106" s="1" t="e">
        <f aca="false">IF(COUNTIF($G$1:$G$17719,G19106&gt;0),0,INDEX($A$1:$A$17719,MATCH(G19106,$G$1:$G$17719,0)))</f>
        <v>#N/A</v>
      </c>
      <c r="C19106" s="1" t="str">
        <f aca="false">IF(H19106="",F19106,H19106)</f>
        <v>blue goose solar</v>
      </c>
      <c r="F19106" s="5"/>
      <c r="G19106" s="1" t="n">
        <v>64228</v>
      </c>
      <c r="H19106" s="1" t="s">
        <v>24672</v>
      </c>
      <c r="I19106" s="1" t="n">
        <v>63834</v>
      </c>
      <c r="J19106" s="1" t="s">
        <v>24672</v>
      </c>
      <c r="K19106" s="1" t="s">
        <v>24293</v>
      </c>
    </row>
    <row r="19107" customFormat="false" ht="15" hidden="false" customHeight="true" outlineLevel="0" collapsed="false">
      <c r="A19107" s="1" t="n">
        <f aca="false">IF(IFERROR((MATCH(G19107,$G$1:$G$17719,0)),0),INDEX($A$1:$A$17719,MATCH(G19107,$G$1:$G$17719,0)),MAX($A$2:$A19106)+1)</f>
        <v>14867</v>
      </c>
      <c r="B19107" s="1" t="e">
        <f aca="false">IF(COUNTIF($G$1:$G$17719,G19107&gt;0),0,INDEX($A$1:$A$17719,MATCH(G19107,$G$1:$G$17719,0)))</f>
        <v>#N/A</v>
      </c>
      <c r="C19107" s="1" t="str">
        <f aca="false">IF(H19107="",F19107,H19107)</f>
        <v>iroquois solar 1b llc</v>
      </c>
      <c r="F19107" s="5"/>
      <c r="G19107" s="1" t="n">
        <v>64229</v>
      </c>
      <c r="H19107" s="1" t="s">
        <v>24673</v>
      </c>
      <c r="I19107" s="1" t="n">
        <v>63833</v>
      </c>
      <c r="J19107" s="1" t="s">
        <v>24673</v>
      </c>
      <c r="K19107" s="1" t="s">
        <v>24293</v>
      </c>
    </row>
    <row r="19108" customFormat="false" ht="15" hidden="false" customHeight="true" outlineLevel="0" collapsed="false">
      <c r="A19108" s="1" t="n">
        <f aca="false">IF(IFERROR((MATCH(G19108,$G$1:$G$17719,0)),0),INDEX($A$1:$A$17719,MATCH(G19108,$G$1:$G$17719,0)),MAX($A$2:$A19107)+1)</f>
        <v>14868</v>
      </c>
      <c r="B19108" s="1" t="e">
        <f aca="false">IF(COUNTIF($G$1:$G$17719,G19108&gt;0),0,INDEX($A$1:$A$17719,MATCH(G19108,$G$1:$G$17719,0)))</f>
        <v>#N/A</v>
      </c>
      <c r="C19108" s="1" t="str">
        <f aca="false">IF(H19108="",F19108,H19108)</f>
        <v>indiana crossroads wind farm llc</v>
      </c>
      <c r="F19108" s="5"/>
      <c r="G19108" s="1" t="n">
        <v>64230</v>
      </c>
      <c r="H19108" s="1" t="s">
        <v>24674</v>
      </c>
      <c r="I19108" s="1" t="n">
        <v>63835</v>
      </c>
      <c r="J19108" s="1" t="s">
        <v>24675</v>
      </c>
      <c r="K19108" s="1" t="s">
        <v>24676</v>
      </c>
    </row>
    <row r="19109" customFormat="false" ht="15" hidden="false" customHeight="true" outlineLevel="0" collapsed="false">
      <c r="A19109" s="1" t="n">
        <f aca="false">IF(IFERROR((MATCH(G19109,$G$1:$G$17719,0)),0),INDEX($A$1:$A$17719,MATCH(G19109,$G$1:$G$17719,0)),MAX($A$2:$A19108)+1)</f>
        <v>14869</v>
      </c>
      <c r="B19109" s="1" t="e">
        <f aca="false">IF(COUNTIF($G$1:$G$17719,G19109&gt;0),0,INDEX($A$1:$A$17719,MATCH(G19109,$G$1:$G$17719,0)))</f>
        <v>#N/A</v>
      </c>
      <c r="C19109" s="1" t="str">
        <f aca="false">IF(H19109="",F19109,H19109)</f>
        <v>hadley 3 solar (north)</v>
      </c>
      <c r="F19109" s="5"/>
      <c r="G19109" s="1" t="n">
        <v>64231</v>
      </c>
      <c r="H19109" s="1" t="s">
        <v>24677</v>
      </c>
      <c r="I19109" s="1" t="n">
        <v>63841</v>
      </c>
      <c r="J19109" s="1" t="s">
        <v>24678</v>
      </c>
      <c r="K19109" s="1" t="s">
        <v>24679</v>
      </c>
    </row>
    <row r="19110" customFormat="false" ht="15" hidden="false" customHeight="true" outlineLevel="0" collapsed="false">
      <c r="A19110" s="1" t="n">
        <f aca="false">IF(IFERROR((MATCH(G19110,$G$1:$G$17719,0)),0),INDEX($A$1:$A$17719,MATCH(G19110,$G$1:$G$17719,0)),MAX($A$2:$A19109)+1)</f>
        <v>14870</v>
      </c>
      <c r="B19110" s="1" t="e">
        <f aca="false">IF(COUNTIF($G$1:$G$17719,G19110&gt;0),0,INDEX($A$1:$A$17719,MATCH(G19110,$G$1:$G$17719,0)))</f>
        <v>#N/A</v>
      </c>
      <c r="C19110" s="1" t="str">
        <f aca="false">IF(H19110="",F19110,H19110)</f>
        <v>hadley 3 solar (south)</v>
      </c>
      <c r="F19110" s="5"/>
      <c r="G19110" s="1" t="n">
        <v>64232</v>
      </c>
      <c r="H19110" s="1" t="s">
        <v>24680</v>
      </c>
      <c r="I19110" s="1" t="n">
        <v>63822</v>
      </c>
      <c r="J19110" s="1" t="s">
        <v>24681</v>
      </c>
      <c r="K19110" s="1" t="s">
        <v>24456</v>
      </c>
    </row>
    <row r="19111" customFormat="false" ht="15" hidden="false" customHeight="true" outlineLevel="0" collapsed="false">
      <c r="A19111" s="1" t="n">
        <f aca="false">IF(IFERROR((MATCH(G19111,$G$1:$G$17719,0)),0),INDEX($A$1:$A$17719,MATCH(G19111,$G$1:$G$17719,0)),MAX($A$2:$A19110)+1)</f>
        <v>14871</v>
      </c>
      <c r="B19111" s="1" t="e">
        <f aca="false">IF(COUNTIF($G$1:$G$17719,G19111&gt;0),0,INDEX($A$1:$A$17719,MATCH(G19111,$G$1:$G$17719,0)))</f>
        <v>#N/A</v>
      </c>
      <c r="C19111" s="1" t="str">
        <f aca="false">IF(H19111="",F19111,H19111)</f>
        <v>hecate energy frye solar llc</v>
      </c>
      <c r="F19111" s="5"/>
      <c r="G19111" s="1" t="n">
        <v>64233</v>
      </c>
      <c r="H19111" s="1" t="s">
        <v>24682</v>
      </c>
      <c r="I19111" s="1" t="n">
        <v>63837</v>
      </c>
      <c r="J19111" s="1" t="s">
        <v>24682</v>
      </c>
      <c r="K19111" s="1" t="s">
        <v>24683</v>
      </c>
    </row>
    <row r="19112" customFormat="false" ht="15" hidden="false" customHeight="true" outlineLevel="0" collapsed="false">
      <c r="A19112" s="1" t="n">
        <f aca="false">IF(IFERROR((MATCH(G19112,$G$1:$G$17719,0)),0),INDEX($A$1:$A$17719,MATCH(G19112,$G$1:$G$17719,0)),MAX($A$2:$A19111)+1)</f>
        <v>14872</v>
      </c>
      <c r="B19112" s="1" t="e">
        <f aca="false">IF(COUNTIF($G$1:$G$17719,G19112&gt;0),0,INDEX($A$1:$A$17719,MATCH(G19112,$G$1:$G$17719,0)))</f>
        <v>#N/A</v>
      </c>
      <c r="C19112" s="1" t="str">
        <f aca="false">IF(H19112="",F19112,H19112)</f>
        <v>hecate energy harley hand solar llc</v>
      </c>
      <c r="F19112" s="5"/>
      <c r="G19112" s="1" t="n">
        <v>64234</v>
      </c>
      <c r="H19112" s="1" t="s">
        <v>24684</v>
      </c>
      <c r="I19112" s="1" t="n">
        <v>63832</v>
      </c>
      <c r="J19112" s="1" t="s">
        <v>24684</v>
      </c>
      <c r="K19112" s="1" t="s">
        <v>24683</v>
      </c>
    </row>
    <row r="19113" customFormat="false" ht="15" hidden="false" customHeight="true" outlineLevel="0" collapsed="false">
      <c r="A19113" s="1" t="n">
        <f aca="false">IF(IFERROR((MATCH(G19113,$G$1:$G$17719,0)),0),INDEX($A$1:$A$17719,MATCH(G19113,$G$1:$G$17719,0)),MAX($A$2:$A19112)+1)</f>
        <v>14873</v>
      </c>
      <c r="B19113" s="1" t="e">
        <f aca="false">IF(COUNTIF($G$1:$G$17719,G19113&gt;0),0,INDEX($A$1:$A$17719,MATCH(G19113,$G$1:$G$17719,0)))</f>
        <v>#N/A</v>
      </c>
      <c r="C19113" s="1" t="str">
        <f aca="false">IF(H19113="",F19113,H19113)</f>
        <v>swiftsure</v>
      </c>
      <c r="F19113" s="5"/>
      <c r="G19113" s="1" t="n">
        <v>64235</v>
      </c>
      <c r="H19113" s="1" t="s">
        <v>24685</v>
      </c>
      <c r="I19113" s="1" t="n">
        <v>63838</v>
      </c>
      <c r="J19113" s="1" t="s">
        <v>24686</v>
      </c>
      <c r="K19113" s="1" t="s">
        <v>24687</v>
      </c>
    </row>
    <row r="19114" customFormat="false" ht="15" hidden="false" customHeight="true" outlineLevel="0" collapsed="false">
      <c r="A19114" s="1" t="n">
        <f aca="false">IF(IFERROR((MATCH(G19114,$G$1:$G$17719,0)),0),INDEX($A$1:$A$17719,MATCH(G19114,$G$1:$G$17719,0)),MAX($A$2:$A19113)+1)</f>
        <v>14874</v>
      </c>
      <c r="B19114" s="1" t="e">
        <f aca="false">IF(COUNTIF($G$1:$G$17719,G19114&gt;0),0,INDEX($A$1:$A$17719,MATCH(G19114,$G$1:$G$17719,0)))</f>
        <v>#N/A</v>
      </c>
      <c r="C19114" s="1" t="str">
        <f aca="false">IF(H19114="",F19114,H19114)</f>
        <v>clermont</v>
      </c>
      <c r="F19114" s="5"/>
      <c r="G19114" s="1" t="n">
        <v>64236</v>
      </c>
      <c r="H19114" s="1" t="s">
        <v>24688</v>
      </c>
      <c r="I19114" s="1" t="n">
        <v>63839</v>
      </c>
      <c r="J19114" s="1" t="s">
        <v>24689</v>
      </c>
      <c r="K19114" s="1" t="s">
        <v>24690</v>
      </c>
    </row>
    <row r="19115" customFormat="false" ht="15" hidden="false" customHeight="true" outlineLevel="0" collapsed="false">
      <c r="A19115" s="1" t="n">
        <f aca="false">IF(IFERROR((MATCH(G19115,$G$1:$G$17719,0)),0),INDEX($A$1:$A$17719,MATCH(G19115,$G$1:$G$17719,0)),MAX($A$2:$A19114)+1)</f>
        <v>14875</v>
      </c>
      <c r="B19115" s="1" t="e">
        <f aca="false">IF(COUNTIF($G$1:$G$17719,G19115&gt;0),0,INDEX($A$1:$A$17719,MATCH(G19115,$G$1:$G$17719,0)))</f>
        <v>#N/A</v>
      </c>
      <c r="C19115" s="1" t="str">
        <f aca="false">IF(H19115="",F19115,H19115)</f>
        <v>solar lee, llc</v>
      </c>
      <c r="F19115" s="5"/>
      <c r="G19115" s="1" t="n">
        <v>64237</v>
      </c>
      <c r="H19115" s="1" t="s">
        <v>24691</v>
      </c>
      <c r="I19115" s="1" t="n">
        <v>63823</v>
      </c>
      <c r="J19115" s="1" t="s">
        <v>24691</v>
      </c>
      <c r="K19115" s="1" t="s">
        <v>24692</v>
      </c>
    </row>
    <row r="19116" customFormat="false" ht="15" hidden="false" customHeight="true" outlineLevel="0" collapsed="false">
      <c r="A19116" s="1" t="n">
        <f aca="false">IF(IFERROR((MATCH(G19116,$G$1:$G$17719,0)),0),INDEX($A$1:$A$17719,MATCH(G19116,$G$1:$G$17719,0)),MAX($A$2:$A19115)+1)</f>
        <v>14876</v>
      </c>
      <c r="B19116" s="1" t="e">
        <f aca="false">IF(COUNTIF($G$1:$G$17719,G19116&gt;0),0,INDEX($A$1:$A$17719,MATCH(G19116,$G$1:$G$17719,0)))</f>
        <v>#N/A</v>
      </c>
      <c r="C19116" s="1" t="str">
        <f aca="false">IF(H19116="",F19116,H19116)</f>
        <v>acme solar, llc</v>
      </c>
      <c r="F19116" s="5"/>
      <c r="G19116" s="1" t="n">
        <v>64238</v>
      </c>
      <c r="H19116" s="1" t="s">
        <v>24693</v>
      </c>
      <c r="I19116" s="1" t="n">
        <v>63824</v>
      </c>
      <c r="J19116" s="1" t="s">
        <v>24693</v>
      </c>
      <c r="K19116" s="1" t="s">
        <v>24694</v>
      </c>
    </row>
    <row r="19117" customFormat="false" ht="15" hidden="false" customHeight="true" outlineLevel="0" collapsed="false">
      <c r="A19117" s="1" t="n">
        <f aca="false">IF(IFERROR((MATCH(G19117,$G$1:$G$17719,0)),0),INDEX($A$1:$A$17719,MATCH(G19117,$G$1:$G$17719,0)),MAX($A$2:$A19116)+1)</f>
        <v>14877</v>
      </c>
      <c r="B19117" s="1" t="e">
        <f aca="false">IF(COUNTIF($G$1:$G$17719,G19117&gt;0),0,INDEX($A$1:$A$17719,MATCH(G19117,$G$1:$G$17719,0)))</f>
        <v>#N/A</v>
      </c>
      <c r="C19117" s="1" t="str">
        <f aca="false">IF(H19117="",F19117,H19117)</f>
        <v>7v solar ranch</v>
      </c>
      <c r="F19117" s="5"/>
      <c r="G19117" s="1" t="n">
        <v>64239</v>
      </c>
      <c r="H19117" s="1" t="s">
        <v>24695</v>
      </c>
      <c r="I19117" s="1" t="n">
        <v>63830</v>
      </c>
      <c r="J19117" s="1" t="s">
        <v>24696</v>
      </c>
      <c r="K19117" s="1" t="s">
        <v>24697</v>
      </c>
    </row>
    <row r="19118" customFormat="false" ht="15" hidden="false" customHeight="true" outlineLevel="0" collapsed="false">
      <c r="A19118" s="1" t="n">
        <f aca="false">IF(IFERROR((MATCH(G19118,$G$1:$G$17719,0)),0),INDEX($A$1:$A$17719,MATCH(G19118,$G$1:$G$17719,0)),MAX($A$2:$A19117)+1)</f>
        <v>14878</v>
      </c>
      <c r="B19118" s="1" t="e">
        <f aca="false">IF(COUNTIF($G$1:$G$17719,G19118&gt;0),0,INDEX($A$1:$A$17719,MATCH(G19118,$G$1:$G$17719,0)))</f>
        <v>#N/A</v>
      </c>
      <c r="C19118" s="1" t="str">
        <f aca="false">IF(H19118="",F19118,H19118)</f>
        <v>holley road solar</v>
      </c>
      <c r="F19118" s="5"/>
      <c r="G19118" s="1" t="n">
        <v>64240</v>
      </c>
      <c r="H19118" s="1" t="s">
        <v>24698</v>
      </c>
      <c r="I19118" s="1" t="n">
        <v>63828</v>
      </c>
      <c r="J19118" s="1" t="s">
        <v>24699</v>
      </c>
      <c r="K19118" s="1" t="s">
        <v>24282</v>
      </c>
    </row>
    <row r="19119" customFormat="false" ht="15" hidden="false" customHeight="true" outlineLevel="0" collapsed="false">
      <c r="A19119" s="1" t="n">
        <f aca="false">IF(IFERROR((MATCH(G19119,$G$1:$G$17719,0)),0),INDEX($A$1:$A$17719,MATCH(G19119,$G$1:$G$17719,0)),MAX($A$2:$A19118)+1)</f>
        <v>14879</v>
      </c>
      <c r="B19119" s="1" t="e">
        <f aca="false">IF(COUNTIF($G$1:$G$17719,G19119&gt;0),0,INDEX($A$1:$A$17719,MATCH(G19119,$G$1:$G$17719,0)))</f>
        <v>#N/A</v>
      </c>
      <c r="C19119" s="1" t="str">
        <f aca="false">IF(H19119="",F19119,H19119)</f>
        <v>maryland food center authority ad</v>
      </c>
      <c r="F19119" s="5"/>
      <c r="G19119" s="1" t="n">
        <v>64241</v>
      </c>
      <c r="H19119" s="1" t="s">
        <v>24700</v>
      </c>
      <c r="I19119" s="1" t="n">
        <v>63827</v>
      </c>
      <c r="J19119" s="1" t="s">
        <v>24701</v>
      </c>
      <c r="K19119" s="1" t="s">
        <v>24702</v>
      </c>
    </row>
    <row r="19120" customFormat="false" ht="15" hidden="false" customHeight="true" outlineLevel="0" collapsed="false">
      <c r="A19120" s="1" t="n">
        <f aca="false">IF(IFERROR((MATCH(G19120,$G$1:$G$17719,0)),0),INDEX($A$1:$A$17719,MATCH(G19120,$G$1:$G$17719,0)),MAX($A$2:$A19119)+1)</f>
        <v>14880</v>
      </c>
      <c r="B19120" s="1" t="e">
        <f aca="false">IF(COUNTIF($G$1:$G$17719,G19120&gt;0),0,INDEX($A$1:$A$17719,MATCH(G19120,$G$1:$G$17719,0)))</f>
        <v>#N/A</v>
      </c>
      <c r="C19120" s="1" t="str">
        <f aca="false">IF(H19120="",F19120,H19120)</f>
        <v>st. cloud hydro</v>
      </c>
      <c r="F19120" s="5"/>
      <c r="G19120" s="1" t="n">
        <v>64242</v>
      </c>
      <c r="H19120" s="1" t="s">
        <v>24703</v>
      </c>
      <c r="I19120" s="1" t="n">
        <v>63831</v>
      </c>
      <c r="J19120" s="1" t="s">
        <v>24704</v>
      </c>
      <c r="K19120" s="1" t="s">
        <v>24705</v>
      </c>
    </row>
    <row r="19121" customFormat="false" ht="15" hidden="false" customHeight="true" outlineLevel="0" collapsed="false">
      <c r="A19121" s="1" t="n">
        <f aca="false">IF(IFERROR((MATCH(G19121,$G$1:$G$17719,0)),0),INDEX($A$1:$A$17719,MATCH(G19121,$G$1:$G$17719,0)),MAX($A$2:$A19120)+1)</f>
        <v>14881</v>
      </c>
      <c r="B19121" s="1" t="e">
        <f aca="false">IF(COUNTIF($G$1:$G$17719,G19121&gt;0),0,INDEX($A$1:$A$17719,MATCH(G19121,$G$1:$G$17719,0)))</f>
        <v>#N/A</v>
      </c>
      <c r="C19121" s="1" t="str">
        <f aca="false">IF(H19121="",F19121,H19121)</f>
        <v>anderson 3</v>
      </c>
      <c r="F19121" s="5"/>
      <c r="G19121" s="1" t="n">
        <v>64244</v>
      </c>
      <c r="H19121" s="1" t="s">
        <v>24706</v>
      </c>
      <c r="I19121" s="1" t="n">
        <v>9234</v>
      </c>
      <c r="J19121" s="1" t="s">
        <v>20903</v>
      </c>
      <c r="K19121" s="1" t="s">
        <v>24707</v>
      </c>
    </row>
    <row r="19122" customFormat="false" ht="15" hidden="false" customHeight="true" outlineLevel="0" collapsed="false">
      <c r="A19122" s="1" t="n">
        <f aca="false">IF(IFERROR((MATCH(G19122,$G$1:$G$17719,0)),0),INDEX($A$1:$A$17719,MATCH(G19122,$G$1:$G$17719,0)),MAX($A$2:$A19121)+1)</f>
        <v>14882</v>
      </c>
      <c r="B19122" s="1" t="e">
        <f aca="false">IF(COUNTIF($G$1:$G$17719,G19122&gt;0),0,INDEX($A$1:$A$17719,MATCH(G19122,$G$1:$G$17719,0)))</f>
        <v>#N/A</v>
      </c>
      <c r="C19122" s="1" t="str">
        <f aca="false">IF(H19122="",F19122,H19122)</f>
        <v>anderson 5</v>
      </c>
      <c r="F19122" s="5"/>
      <c r="G19122" s="1" t="n">
        <v>64245</v>
      </c>
      <c r="H19122" s="1" t="s">
        <v>24708</v>
      </c>
      <c r="I19122" s="1" t="n">
        <v>9234</v>
      </c>
      <c r="J19122" s="1" t="s">
        <v>20903</v>
      </c>
      <c r="K19122" s="1" t="s">
        <v>24709</v>
      </c>
    </row>
    <row r="19123" customFormat="false" ht="15" hidden="false" customHeight="true" outlineLevel="0" collapsed="false">
      <c r="A19123" s="1" t="n">
        <f aca="false">IF(IFERROR((MATCH(G19123,$G$1:$G$17719,0)),0),INDEX($A$1:$A$17719,MATCH(G19123,$G$1:$G$17719,0)),MAX($A$2:$A19122)+1)</f>
        <v>14883</v>
      </c>
      <c r="B19123" s="1" t="e">
        <f aca="false">IF(COUNTIF($G$1:$G$17719,G19123&gt;0),0,INDEX($A$1:$A$17719,MATCH(G19123,$G$1:$G$17719,0)))</f>
        <v>#N/A</v>
      </c>
      <c r="C19123" s="1" t="str">
        <f aca="false">IF(H19123="",F19123,H19123)</f>
        <v>peru 2</v>
      </c>
      <c r="F19123" s="5"/>
      <c r="G19123" s="1" t="n">
        <v>64246</v>
      </c>
      <c r="H19123" s="1" t="s">
        <v>24710</v>
      </c>
      <c r="I19123" s="1" t="n">
        <v>9234</v>
      </c>
      <c r="J19123" s="1" t="s">
        <v>20903</v>
      </c>
      <c r="K19123" s="1" t="s">
        <v>24711</v>
      </c>
    </row>
    <row r="19124" customFormat="false" ht="15" hidden="false" customHeight="true" outlineLevel="0" collapsed="false">
      <c r="A19124" s="1" t="n">
        <f aca="false">IF(IFERROR((MATCH(G19124,$G$1:$G$17719,0)),0),INDEX($A$1:$A$17719,MATCH(G19124,$G$1:$G$17719,0)),MAX($A$2:$A19123)+1)</f>
        <v>14884</v>
      </c>
      <c r="B19124" s="1" t="e">
        <f aca="false">IF(COUNTIF($G$1:$G$17719,G19124&gt;0),0,INDEX($A$1:$A$17719,MATCH(G19124,$G$1:$G$17719,0)))</f>
        <v>#N/A</v>
      </c>
      <c r="C19124" s="1" t="str">
        <f aca="false">IF(H19124="",F19124,H19124)</f>
        <v>richmond 5</v>
      </c>
      <c r="F19124" s="5"/>
      <c r="G19124" s="1" t="n">
        <v>64247</v>
      </c>
      <c r="H19124" s="1" t="s">
        <v>24712</v>
      </c>
      <c r="I19124" s="1" t="n">
        <v>9234</v>
      </c>
      <c r="J19124" s="1" t="s">
        <v>20903</v>
      </c>
      <c r="K19124" s="1" t="s">
        <v>24713</v>
      </c>
    </row>
    <row r="19125" customFormat="false" ht="15" hidden="false" customHeight="true" outlineLevel="0" collapsed="false">
      <c r="A19125" s="1" t="n">
        <f aca="false">IF(IFERROR((MATCH(G19125,$G$1:$G$17719,0)),0),INDEX($A$1:$A$17719,MATCH(G19125,$G$1:$G$17719,0)),MAX($A$2:$A19124)+1)</f>
        <v>14885</v>
      </c>
      <c r="B19125" s="1" t="e">
        <f aca="false">IF(COUNTIF($G$1:$G$17719,G19125&gt;0),0,INDEX($A$1:$A$17719,MATCH(G19125,$G$1:$G$17719,0)))</f>
        <v>#N/A</v>
      </c>
      <c r="C19125" s="1" t="str">
        <f aca="false">IF(H19125="",F19125,H19125)</f>
        <v>anderson 4</v>
      </c>
      <c r="F19125" s="5"/>
      <c r="G19125" s="1" t="n">
        <v>64248</v>
      </c>
      <c r="H19125" s="1" t="s">
        <v>24714</v>
      </c>
      <c r="I19125" s="1" t="n">
        <v>9234</v>
      </c>
      <c r="J19125" s="1" t="s">
        <v>20903</v>
      </c>
      <c r="K19125" s="1" t="s">
        <v>24715</v>
      </c>
    </row>
    <row r="19126" customFormat="false" ht="15" hidden="false" customHeight="true" outlineLevel="0" collapsed="false">
      <c r="A19126" s="1" t="n">
        <f aca="false">IF(IFERROR((MATCH(G19126,$G$1:$G$17719,0)),0),INDEX($A$1:$A$17719,MATCH(G19126,$G$1:$G$17719,0)),MAX($A$2:$A19125)+1)</f>
        <v>14886</v>
      </c>
      <c r="B19126" s="1" t="e">
        <f aca="false">IF(COUNTIF($G$1:$G$17719,G19126&gt;0),0,INDEX($A$1:$A$17719,MATCH(G19126,$G$1:$G$17719,0)))</f>
        <v>#N/A</v>
      </c>
      <c r="C19126" s="1" t="str">
        <f aca="false">IF(H19126="",F19126,H19126)</f>
        <v>anderson 6</v>
      </c>
      <c r="F19126" s="5"/>
      <c r="G19126" s="1" t="n">
        <v>64249</v>
      </c>
      <c r="H19126" s="1" t="s">
        <v>24716</v>
      </c>
      <c r="I19126" s="1" t="n">
        <v>9234</v>
      </c>
      <c r="J19126" s="1" t="s">
        <v>20903</v>
      </c>
      <c r="K19126" s="1" t="s">
        <v>24717</v>
      </c>
    </row>
    <row r="19127" customFormat="false" ht="15" hidden="false" customHeight="true" outlineLevel="0" collapsed="false">
      <c r="A19127" s="1" t="n">
        <f aca="false">IF(IFERROR((MATCH(G19127,$G$1:$G$17719,0)),0),INDEX($A$1:$A$17719,MATCH(G19127,$G$1:$G$17719,0)),MAX($A$2:$A19126)+1)</f>
        <v>14887</v>
      </c>
      <c r="B19127" s="1" t="e">
        <f aca="false">IF(COUNTIF($G$1:$G$17719,G19127&gt;0),0,INDEX($A$1:$A$17719,MATCH(G19127,$G$1:$G$17719,0)))</f>
        <v>#N/A</v>
      </c>
      <c r="C19127" s="1" t="str">
        <f aca="false">IF(H19127="",F19127,H19127)</f>
        <v>peru 3</v>
      </c>
      <c r="F19127" s="5"/>
      <c r="G19127" s="1" t="n">
        <v>64250</v>
      </c>
      <c r="H19127" s="1" t="s">
        <v>24718</v>
      </c>
      <c r="I19127" s="1" t="n">
        <v>9234</v>
      </c>
      <c r="J19127" s="1" t="s">
        <v>20903</v>
      </c>
      <c r="K19127" s="1" t="s">
        <v>24719</v>
      </c>
    </row>
    <row r="19128" customFormat="false" ht="15" hidden="false" customHeight="true" outlineLevel="0" collapsed="false">
      <c r="A19128" s="1" t="n">
        <f aca="false">IF(IFERROR((MATCH(G19128,$G$1:$G$17719,0)),0),INDEX($A$1:$A$17719,MATCH(G19128,$G$1:$G$17719,0)),MAX($A$2:$A19127)+1)</f>
        <v>14888</v>
      </c>
      <c r="B19128" s="1" t="e">
        <f aca="false">IF(COUNTIF($G$1:$G$17719,G19128&gt;0),0,INDEX($A$1:$A$17719,MATCH(G19128,$G$1:$G$17719,0)))</f>
        <v>#N/A</v>
      </c>
      <c r="C19128" s="1" t="str">
        <f aca="false">IF(H19128="",F19128,H19128)</f>
        <v>pickford solar</v>
      </c>
      <c r="F19128" s="5"/>
      <c r="G19128" s="1" t="n">
        <v>64251</v>
      </c>
      <c r="H19128" s="1" t="s">
        <v>24720</v>
      </c>
      <c r="I19128" s="1" t="n">
        <v>63859</v>
      </c>
      <c r="J19128" s="1" t="s">
        <v>24720</v>
      </c>
      <c r="K19128" s="1" t="s">
        <v>24721</v>
      </c>
    </row>
    <row r="19129" customFormat="false" ht="15" hidden="false" customHeight="true" outlineLevel="0" collapsed="false">
      <c r="A19129" s="1" t="n">
        <f aca="false">IF(IFERROR((MATCH(G19129,$G$1:$G$17719,0)),0),INDEX($A$1:$A$17719,MATCH(G19129,$G$1:$G$17719,0)),MAX($A$2:$A19128)+1)</f>
        <v>14889</v>
      </c>
      <c r="B19129" s="1" t="e">
        <f aca="false">IF(COUNTIF($G$1:$G$17719,G19129&gt;0),0,INDEX($A$1:$A$17719,MATCH(G19129,$G$1:$G$17719,0)))</f>
        <v>#N/A</v>
      </c>
      <c r="C19129" s="1" t="str">
        <f aca="false">IF(H19129="",F19129,H19129)</f>
        <v>richmond 6</v>
      </c>
      <c r="F19129" s="5"/>
      <c r="G19129" s="1" t="n">
        <v>64252</v>
      </c>
      <c r="H19129" s="1" t="s">
        <v>24722</v>
      </c>
      <c r="I19129" s="1" t="n">
        <v>9234</v>
      </c>
      <c r="J19129" s="1" t="s">
        <v>20903</v>
      </c>
      <c r="K19129" s="1" t="s">
        <v>24723</v>
      </c>
    </row>
    <row r="19130" customFormat="false" ht="15" hidden="false" customHeight="true" outlineLevel="0" collapsed="false">
      <c r="A19130" s="1" t="n">
        <f aca="false">IF(IFERROR((MATCH(G19130,$G$1:$G$17719,0)),0),INDEX($A$1:$A$17719,MATCH(G19130,$G$1:$G$17719,0)),MAX($A$2:$A19129)+1)</f>
        <v>14890</v>
      </c>
      <c r="B19130" s="1" t="e">
        <f aca="false">IF(COUNTIF($G$1:$G$17719,G19130&gt;0),0,INDEX($A$1:$A$17719,MATCH(G19130,$G$1:$G$17719,0)))</f>
        <v>#N/A</v>
      </c>
      <c r="C19130" s="1" t="str">
        <f aca="false">IF(H19130="",F19130,H19130)</f>
        <v>mohawk solar</v>
      </c>
      <c r="F19130" s="5"/>
      <c r="G19130" s="1" t="n">
        <v>64253</v>
      </c>
      <c r="H19130" s="1" t="s">
        <v>24724</v>
      </c>
      <c r="I19130" s="1" t="n">
        <v>15399</v>
      </c>
      <c r="J19130" s="1" t="s">
        <v>24351</v>
      </c>
      <c r="K19130" s="1" t="s">
        <v>24725</v>
      </c>
    </row>
    <row r="19131" customFormat="false" ht="15" hidden="false" customHeight="true" outlineLevel="0" collapsed="false">
      <c r="A19131" s="1" t="n">
        <f aca="false">IF(IFERROR((MATCH(G19131,$G$1:$G$17719,0)),0),INDEX($A$1:$A$17719,MATCH(G19131,$G$1:$G$17719,0)),MAX($A$2:$A19130)+1)</f>
        <v>14891</v>
      </c>
      <c r="B19131" s="1" t="e">
        <f aca="false">IF(COUNTIF($G$1:$G$17719,G19131&gt;0),0,INDEX($A$1:$A$17719,MATCH(G19131,$G$1:$G$17719,0)))</f>
        <v>#N/A</v>
      </c>
      <c r="C19131" s="1" t="str">
        <f aca="false">IF(H19131="",F19131,H19131)</f>
        <v>vonore battery energy storage system</v>
      </c>
      <c r="F19131" s="5"/>
      <c r="G19131" s="1" t="n">
        <v>64255</v>
      </c>
      <c r="H19131" s="1" t="s">
        <v>24726</v>
      </c>
      <c r="I19131" s="1" t="n">
        <v>18642</v>
      </c>
      <c r="J19131" s="1" t="s">
        <v>24727</v>
      </c>
      <c r="K19131" s="1" t="s">
        <v>24728</v>
      </c>
    </row>
    <row r="19132" customFormat="false" ht="15" hidden="false" customHeight="true" outlineLevel="0" collapsed="false">
      <c r="A19132" s="1" t="n">
        <f aca="false">IF(IFERROR((MATCH(G19132,$G$1:$G$17719,0)),0),INDEX($A$1:$A$17719,MATCH(G19132,$G$1:$G$17719,0)),MAX($A$2:$A19131)+1)</f>
        <v>14892</v>
      </c>
      <c r="B19132" s="1" t="e">
        <f aca="false">IF(COUNTIF($G$1:$G$17719,G19132&gt;0),0,INDEX($A$1:$A$17719,MATCH(G19132,$G$1:$G$17719,0)))</f>
        <v>#N/A</v>
      </c>
      <c r="C19132" s="1" t="str">
        <f aca="false">IF(H19132="",F19132,H19132)</f>
        <v>aes maui kuihelani solar hybrid</v>
      </c>
      <c r="F19132" s="5"/>
      <c r="G19132" s="1" t="n">
        <v>64256</v>
      </c>
      <c r="H19132" s="1" t="s">
        <v>24729</v>
      </c>
      <c r="I19132" s="1" t="n">
        <v>61012</v>
      </c>
      <c r="J19132" s="1" t="s">
        <v>23026</v>
      </c>
      <c r="K19132" s="1" t="s">
        <v>24730</v>
      </c>
    </row>
    <row r="19133" customFormat="false" ht="15" hidden="false" customHeight="true" outlineLevel="0" collapsed="false">
      <c r="A19133" s="1" t="n">
        <f aca="false">IF(IFERROR((MATCH(G19133,$G$1:$G$17719,0)),0),INDEX($A$1:$A$17719,MATCH(G19133,$G$1:$G$17719,0)),MAX($A$2:$A19132)+1)</f>
        <v>14893</v>
      </c>
      <c r="B19133" s="1" t="e">
        <f aca="false">IF(COUNTIF($G$1:$G$17719,G19133&gt;0),0,INDEX($A$1:$A$17719,MATCH(G19133,$G$1:$G$17719,0)))</f>
        <v>#N/A</v>
      </c>
      <c r="C19133" s="1" t="str">
        <f aca="false">IF(H19133="",F19133,H19133)</f>
        <v>oci sunray</v>
      </c>
      <c r="F19133" s="5"/>
      <c r="G19133" s="1" t="n">
        <v>64258</v>
      </c>
      <c r="H19133" s="1" t="s">
        <v>24731</v>
      </c>
      <c r="I19133" s="1" t="n">
        <v>58489</v>
      </c>
      <c r="J19133" s="1" t="s">
        <v>20875</v>
      </c>
      <c r="K19133" s="1" t="s">
        <v>24254</v>
      </c>
    </row>
    <row r="19134" customFormat="false" ht="15" hidden="false" customHeight="true" outlineLevel="0" collapsed="false">
      <c r="A19134" s="1" t="n">
        <f aca="false">IF(IFERROR((MATCH(G19134,$G$1:$G$17719,0)),0),INDEX($A$1:$A$17719,MATCH(G19134,$G$1:$G$17719,0)),MAX($A$2:$A19133)+1)</f>
        <v>14894</v>
      </c>
      <c r="B19134" s="1" t="e">
        <f aca="false">IF(COUNTIF($G$1:$G$17719,G19134&gt;0),0,INDEX($A$1:$A$17719,MATCH(G19134,$G$1:$G$17719,0)))</f>
        <v>#N/A</v>
      </c>
      <c r="C19134" s="1" t="str">
        <f aca="false">IF(H19134="",F19134,H19134)</f>
        <v>spanish crown</v>
      </c>
      <c r="F19134" s="5"/>
      <c r="G19134" s="1" t="n">
        <v>64259</v>
      </c>
      <c r="H19134" s="1" t="s">
        <v>24732</v>
      </c>
      <c r="I19134" s="1" t="n">
        <v>58489</v>
      </c>
      <c r="J19134" s="1" t="s">
        <v>20875</v>
      </c>
      <c r="K19134" s="1" t="s">
        <v>24392</v>
      </c>
    </row>
    <row r="19135" customFormat="false" ht="15" hidden="false" customHeight="true" outlineLevel="0" collapsed="false">
      <c r="A19135" s="1" t="n">
        <f aca="false">IF(IFERROR((MATCH(G19135,$G$1:$G$17719,0)),0),INDEX($A$1:$A$17719,MATCH(G19135,$G$1:$G$17719,0)),MAX($A$2:$A19134)+1)</f>
        <v>14895</v>
      </c>
      <c r="B19135" s="1" t="e">
        <f aca="false">IF(COUNTIF($G$1:$G$17719,G19135&gt;0),0,INDEX($A$1:$A$17719,MATCH(G19135,$G$1:$G$17719,0)))</f>
        <v>#N/A</v>
      </c>
      <c r="C19135" s="1" t="str">
        <f aca="false">IF(H19135="",F19135,H19135)</f>
        <v>golinda solar</v>
      </c>
      <c r="F19135" s="5"/>
      <c r="G19135" s="1" t="n">
        <v>64260</v>
      </c>
      <c r="H19135" s="1" t="s">
        <v>24733</v>
      </c>
      <c r="I19135" s="1" t="n">
        <v>58489</v>
      </c>
      <c r="J19135" s="1" t="s">
        <v>20875</v>
      </c>
      <c r="K19135" s="1" t="s">
        <v>24392</v>
      </c>
    </row>
    <row r="19136" customFormat="false" ht="15" hidden="false" customHeight="true" outlineLevel="0" collapsed="false">
      <c r="A19136" s="1" t="n">
        <f aca="false">IF(IFERROR((MATCH(G19136,$G$1:$G$17719,0)),0),INDEX($A$1:$A$17719,MATCH(G19136,$G$1:$G$17719,0)),MAX($A$2:$A19135)+1)</f>
        <v>14896</v>
      </c>
      <c r="B19136" s="1" t="e">
        <f aca="false">IF(COUNTIF($G$1:$G$17719,G19136&gt;0),0,INDEX($A$1:$A$17719,MATCH(G19136,$G$1:$G$17719,0)))</f>
        <v>#N/A</v>
      </c>
      <c r="C19136" s="1" t="str">
        <f aca="false">IF(H19136="",F19136,H19136)</f>
        <v>forrest city- prison site</v>
      </c>
      <c r="F19136" s="5"/>
      <c r="G19136" s="1" t="n">
        <v>64261</v>
      </c>
      <c r="H19136" s="1" t="s">
        <v>24734</v>
      </c>
      <c r="I19136" s="1" t="n">
        <v>60025</v>
      </c>
      <c r="J19136" s="1" t="s">
        <v>21021</v>
      </c>
      <c r="K19136" s="1" t="s">
        <v>24735</v>
      </c>
    </row>
    <row r="19137" customFormat="false" ht="15" hidden="false" customHeight="true" outlineLevel="0" collapsed="false">
      <c r="A19137" s="1" t="n">
        <f aca="false">IF(IFERROR((MATCH(G19137,$G$1:$G$17719,0)),0),INDEX($A$1:$A$17719,MATCH(G19137,$G$1:$G$17719,0)),MAX($A$2:$A19136)+1)</f>
        <v>14897</v>
      </c>
      <c r="B19137" s="1" t="e">
        <f aca="false">IF(COUNTIF($G$1:$G$17719,G19137&gt;0),0,INDEX($A$1:$A$17719,MATCH(G19137,$G$1:$G$17719,0)))</f>
        <v>#N/A</v>
      </c>
      <c r="C19137" s="1" t="str">
        <f aca="false">IF(H19137="",F19137,H19137)</f>
        <v>forrest city- eldridge road</v>
      </c>
      <c r="F19137" s="5"/>
      <c r="G19137" s="1" t="n">
        <v>64262</v>
      </c>
      <c r="H19137" s="1" t="s">
        <v>24736</v>
      </c>
      <c r="I19137" s="1" t="n">
        <v>60025</v>
      </c>
      <c r="J19137" s="1" t="s">
        <v>21021</v>
      </c>
      <c r="K19137" s="1" t="s">
        <v>24735</v>
      </c>
    </row>
    <row r="19138" customFormat="false" ht="15" hidden="false" customHeight="true" outlineLevel="0" collapsed="false">
      <c r="A19138" s="1" t="n">
        <f aca="false">IF(IFERROR((MATCH(G19138,$G$1:$G$17719,0)),0),INDEX($A$1:$A$17719,MATCH(G19138,$G$1:$G$17719,0)),MAX($A$2:$A19137)+1)</f>
        <v>14898</v>
      </c>
      <c r="B19138" s="1" t="e">
        <f aca="false">IF(COUNTIF($G$1:$G$17719,G19138&gt;0),0,INDEX($A$1:$A$17719,MATCH(G19138,$G$1:$G$17719,0)))</f>
        <v>#N/A</v>
      </c>
      <c r="C19138" s="1" t="str">
        <f aca="false">IF(H19138="",F19138,H19138)</f>
        <v>hot springs 2020</v>
      </c>
      <c r="F19138" s="5"/>
      <c r="G19138" s="1" t="n">
        <v>64263</v>
      </c>
      <c r="H19138" s="1" t="s">
        <v>24737</v>
      </c>
      <c r="I19138" s="1" t="n">
        <v>60025</v>
      </c>
      <c r="J19138" s="1" t="s">
        <v>21021</v>
      </c>
      <c r="K19138" s="1" t="s">
        <v>24735</v>
      </c>
    </row>
    <row r="19139" customFormat="false" ht="15" hidden="false" customHeight="true" outlineLevel="0" collapsed="false">
      <c r="A19139" s="1" t="n">
        <f aca="false">IF(IFERROR((MATCH(G19139,$G$1:$G$17719,0)),0),INDEX($A$1:$A$17719,MATCH(G19139,$G$1:$G$17719,0)),MAX($A$2:$A19138)+1)</f>
        <v>14899</v>
      </c>
      <c r="B19139" s="1" t="e">
        <f aca="false">IF(COUNTIF($G$1:$G$17719,G19139&gt;0),0,INDEX($A$1:$A$17719,MATCH(G19139,$G$1:$G$17719,0)))</f>
        <v>#N/A</v>
      </c>
      <c r="C19139" s="1" t="str">
        <f aca="false">IF(H19139="",F19139,H19139)</f>
        <v>las virgenes</v>
      </c>
      <c r="F19139" s="5"/>
      <c r="G19139" s="1" t="n">
        <v>64264</v>
      </c>
      <c r="H19139" s="1" t="s">
        <v>24738</v>
      </c>
      <c r="I19139" s="1" t="n">
        <v>60025</v>
      </c>
      <c r="J19139" s="1" t="s">
        <v>21021</v>
      </c>
      <c r="K19139" s="1" t="s">
        <v>24739</v>
      </c>
    </row>
    <row r="19140" customFormat="false" ht="15" hidden="false" customHeight="true" outlineLevel="0" collapsed="false">
      <c r="A19140" s="1" t="n">
        <f aca="false">IF(IFERROR((MATCH(G19140,$G$1:$G$17719,0)),0),INDEX($A$1:$A$17719,MATCH(G19140,$G$1:$G$17719,0)),MAX($A$2:$A19139)+1)</f>
        <v>14900</v>
      </c>
      <c r="B19140" s="1" t="e">
        <f aca="false">IF(COUNTIF($G$1:$G$17719,G19140&gt;0),0,INDEX($A$1:$A$17719,MATCH(G19140,$G$1:$G$17719,0)))</f>
        <v>#N/A</v>
      </c>
      <c r="C19140" s="1" t="str">
        <f aca="false">IF(H19140="",F19140,H19140)</f>
        <v>alamosa solar south csg</v>
      </c>
      <c r="F19140" s="5"/>
      <c r="G19140" s="1" t="n">
        <v>64266</v>
      </c>
      <c r="H19140" s="1" t="s">
        <v>24740</v>
      </c>
      <c r="I19140" s="1" t="n">
        <v>60025</v>
      </c>
      <c r="J19140" s="1" t="s">
        <v>21021</v>
      </c>
      <c r="K19140" s="1" t="s">
        <v>24246</v>
      </c>
    </row>
    <row r="19141" customFormat="false" ht="15" hidden="false" customHeight="true" outlineLevel="0" collapsed="false">
      <c r="A19141" s="1" t="n">
        <f aca="false">IF(IFERROR((MATCH(G19141,$G$1:$G$17719,0)),0),INDEX($A$1:$A$17719,MATCH(G19141,$G$1:$G$17719,0)),MAX($A$2:$A19140)+1)</f>
        <v>14901</v>
      </c>
      <c r="B19141" s="1" t="e">
        <f aca="false">IF(COUNTIF($G$1:$G$17719,G19141&gt;0),0,INDEX($A$1:$A$17719,MATCH(G19141,$G$1:$G$17719,0)))</f>
        <v>#N/A</v>
      </c>
      <c r="C19141" s="1" t="str">
        <f aca="false">IF(H19141="",F19141,H19141)</f>
        <v>esca-ll-colton, llc</v>
      </c>
      <c r="F19141" s="5"/>
      <c r="G19141" s="1" t="n">
        <v>64270</v>
      </c>
      <c r="H19141" s="1" t="s">
        <v>24741</v>
      </c>
      <c r="I19141" s="1" t="n">
        <v>62915</v>
      </c>
      <c r="J19141" s="1" t="s">
        <v>23398</v>
      </c>
      <c r="K19141" s="1" t="s">
        <v>24742</v>
      </c>
    </row>
    <row r="19142" customFormat="false" ht="15" hidden="false" customHeight="true" outlineLevel="0" collapsed="false">
      <c r="A19142" s="1" t="n">
        <f aca="false">IF(IFERROR((MATCH(G19142,$G$1:$G$17719,0)),0),INDEX($A$1:$A$17719,MATCH(G19142,$G$1:$G$17719,0)),MAX($A$2:$A19141)+1)</f>
        <v>14902</v>
      </c>
      <c r="B19142" s="1" t="e">
        <f aca="false">IF(COUNTIF($G$1:$G$17719,G19142&gt;0),0,INDEX($A$1:$A$17719,MATCH(G19142,$G$1:$G$17719,0)))</f>
        <v>#N/A</v>
      </c>
      <c r="C19142" s="1" t="str">
        <f aca="false">IF(H19142="",F19142,H19142)</f>
        <v>arlington energy center i</v>
      </c>
      <c r="F19142" s="5"/>
      <c r="G19142" s="1" t="n">
        <v>64272</v>
      </c>
      <c r="H19142" s="1" t="s">
        <v>24743</v>
      </c>
      <c r="I19142" s="1" t="n">
        <v>63862</v>
      </c>
      <c r="J19142" s="1" t="s">
        <v>24743</v>
      </c>
      <c r="K19142" s="1" t="s">
        <v>24418</v>
      </c>
    </row>
    <row r="19143" customFormat="false" ht="15" hidden="false" customHeight="true" outlineLevel="0" collapsed="false">
      <c r="A19143" s="1" t="n">
        <f aca="false">A15232</f>
        <v>11532</v>
      </c>
      <c r="B19143" s="1" t="e">
        <f aca="false">IF(COUNTIF($G$1:$G$12712,G19143&gt;0),0,INDEX($A$1:$A$12712,MATCH(G19143,$G$1:$G$12712,0)))</f>
        <v>#N/A</v>
      </c>
      <c r="C19143" s="1" t="str">
        <f aca="false">IF(H19143="",F19143,H19143)</f>
        <v>Spokane N.E.</v>
      </c>
      <c r="D19143" s="1" t="n">
        <v>182</v>
      </c>
      <c r="E19143" s="1" t="s">
        <v>224</v>
      </c>
      <c r="F19143" s="5" t="s">
        <v>24744</v>
      </c>
      <c r="H19143" s="1"/>
    </row>
    <row r="19144" customFormat="false" ht="15" hidden="false" customHeight="true" outlineLevel="0" collapsed="false">
      <c r="A19144" s="1" t="n">
        <f aca="false">A362</f>
        <v>245</v>
      </c>
      <c r="B19144" s="1" t="n">
        <f aca="false">IF(COUNTIF($G$1:$G$12712,G19144&gt;0),0,INDEX($A$1:$A$12712,MATCH(G19144,$G$1:$G$12712,0)))</f>
        <v>245</v>
      </c>
      <c r="C19144" s="1" t="str">
        <f aca="false">IF(H19144="",F19144,H19144)</f>
        <v>Hamilton Moses</v>
      </c>
      <c r="D19144" s="1" t="n">
        <v>226</v>
      </c>
      <c r="E19144" s="18" t="s">
        <v>85</v>
      </c>
      <c r="F19144" s="18" t="s">
        <v>24745</v>
      </c>
      <c r="G19144" s="18" t="n">
        <v>168</v>
      </c>
      <c r="H19144" s="18" t="s">
        <v>677</v>
      </c>
      <c r="I19144" s="18" t="n">
        <v>814</v>
      </c>
      <c r="J19144" s="18" t="s">
        <v>87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649</v>
      </c>
      <c r="B19145" s="1" t="n">
        <f aca="false">IF(COUNTIF($G$1:$G$12712,G19145&gt;0),0,INDEX($A$1:$A$12712,MATCH(G19145,$G$1:$G$12712,0)))</f>
        <v>649</v>
      </c>
      <c r="C19145" s="1" t="str">
        <f aca="false">IF(H19145="",F19145,H19145)</f>
        <v>William F Wyman</v>
      </c>
      <c r="D19145" s="1" t="n">
        <v>51</v>
      </c>
      <c r="E19145" s="1" t="s">
        <v>20379</v>
      </c>
      <c r="F19145" s="1" t="s">
        <v>24746</v>
      </c>
      <c r="G19145" s="1" t="n">
        <v>1507</v>
      </c>
      <c r="H19145" s="1" t="s">
        <v>1546</v>
      </c>
      <c r="I19145" s="1" t="n">
        <v>31719</v>
      </c>
      <c r="J19145" s="1" t="s">
        <v>1547</v>
      </c>
      <c r="K19145" s="1" t="s">
        <v>17672</v>
      </c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14903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blank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14904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solar:</v>
      </c>
      <c r="D19147" s="1" t="n">
        <v>294</v>
      </c>
      <c r="E19147" s="1" t="s">
        <v>16712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14905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*changing the installed capacity for salmon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IF(IFERROR((MATCH(G19149,$G$1:$G$12712,0)),0),INDEX($A$1:$A$12712,MATCH(G19149,$G$1:$G$12712,0)),MAX($A$2:$A19148)+1)</f>
        <v>14906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actual project capacity is 5.0 mw.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A33</f>
        <v>28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auke bay internal combustion: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14907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capacity is 8.5 mw. project capacity is 5 mw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14908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creek for 1984 from 9.5 for previous years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14909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gold creek internal combustion: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14910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installed capacity is 8.5 mw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14911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lemon creek internal combustion: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14912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out of salmon creek to 5 mw.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14913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plant was decommissioned in 1997 &amp; the capacity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14914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14915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power out of salmon creek to 5 mw. installed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14916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project capacity is 5 mw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14917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size of the penstock limits the maximum power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14918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the size of the penstock limits the maximum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14919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to the correct number. the upper salmon power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14920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was never subtracted from the project. the</v>
      </c>
      <c r="D19164" s="0" t="n">
        <v>394</v>
      </c>
      <c r="E19164" s="1" t="s">
        <v>17703</v>
      </c>
      <c r="F19164" s="5" t="s">
        <v>24765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14921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none</v>
      </c>
      <c r="D19165" s="1" t="n">
        <v>349</v>
      </c>
      <c r="E19165" s="1" t="s">
        <v>17726</v>
      </c>
      <c r="F19165" s="5" t="s">
        <v>20678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14922</v>
      </c>
      <c r="B19166" s="1" t="e">
        <f aca="false">IF(COUNTIF($G$1:$G$12712,G19166&gt;0),0,INDEX($A$1:$A$12712,MATCH(G19166,$G$1:$G$12712,0)))</f>
        <v>#N/A</v>
      </c>
      <c r="C19166" s="1" t="str">
        <f aca="false">IF(H19166="",F19166,H19166)</f>
        <v>not applicable</v>
      </c>
      <c r="D19166" s="1" t="n">
        <v>222</v>
      </c>
      <c r="E19166" s="1" t="s">
        <v>17726</v>
      </c>
      <c r="F19166" s="5" t="s">
        <v>24766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14923</v>
      </c>
      <c r="B19167" s="1" t="e">
        <f aca="false">IF(COUNTIF($G$1:$G$12712,G19167&gt;0),0,INDEX($A$1:$A$12712,MATCH(G19167,$G$1:$G$12712,0)))</f>
        <v>#N/A</v>
      </c>
      <c r="C19167" s="1" t="n">
        <f aca="false">IF(H19167="",F19167,H19167)</f>
        <v>0</v>
      </c>
      <c r="D19167" s="1" t="n">
        <v>226</v>
      </c>
      <c r="E19167" s="1" t="s">
        <v>17758</v>
      </c>
      <c r="F19167" s="5" t="n">
        <v>0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14924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(1) applicable to atlantic city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14925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electrics share of jointly-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14926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included on pages 402, 403, and 403a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14927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is in kilowatt-hours.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14928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amounts per above are not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14929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note: generation provided in column (e)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14930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owned facility.</v>
      </c>
      <c r="D19174" s="1" t="n">
        <v>292</v>
      </c>
      <c r="E19174" s="1" t="s">
        <v>17775</v>
      </c>
      <c r="F19174" s="5" t="s">
        <v>24773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14931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none</v>
      </c>
      <c r="D19175" s="1" t="n">
        <v>158</v>
      </c>
      <c r="E19175" s="1" t="s">
        <v>17825</v>
      </c>
      <c r="F19175" s="5" t="s">
        <v>20678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14932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(plant not yet in service)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14933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14934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(put into "cold" reserve 9-1-95)</v>
      </c>
      <c r="D19178" s="1" t="n">
        <v>285</v>
      </c>
      <c r="E19178" s="1" t="s">
        <v>17577</v>
      </c>
      <c r="F19178" s="5" t="s">
        <v>24776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14935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not applicable</v>
      </c>
      <c r="D19179" s="1" t="n">
        <v>222</v>
      </c>
      <c r="E19179" s="1" t="s">
        <v>17856</v>
      </c>
      <c r="F19179" s="5" t="s">
        <v>24766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14936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none</v>
      </c>
      <c r="D19180" s="1" t="n">
        <v>4</v>
      </c>
      <c r="E19180" s="1" t="s">
        <v>17869</v>
      </c>
      <c r="F19180" s="5" t="s">
        <v>20678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14937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internal combustion: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14938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may 1995.</v>
      </c>
      <c r="D19182" s="1" t="n">
        <v>5</v>
      </c>
      <c r="E19182" s="1" t="s">
        <v>17875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14939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--blank--</v>
      </c>
      <c r="D19183" s="1" t="n">
        <v>160</v>
      </c>
      <c r="E19183" s="1" t="s">
        <v>17884</v>
      </c>
      <c r="F19183" s="5" t="s">
        <v>24779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14940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not applicable</v>
      </c>
      <c r="D19184" s="1" t="n">
        <v>222</v>
      </c>
      <c r="E19184" s="1" t="s">
        <v>17906</v>
      </c>
      <c r="F19184" s="5" t="s">
        <v>24766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14941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(1) operated on an emergency 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14942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basis only.</v>
      </c>
      <c r="D19186" s="1" t="n">
        <v>7</v>
      </c>
      <c r="E19186" s="1" t="s">
        <v>17915</v>
      </c>
      <c r="F19186" s="5" t="s">
        <v>24781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14943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</v>
      </c>
      <c r="D19187" s="1" t="n">
        <v>7</v>
      </c>
      <c r="E19187" s="1" t="s">
        <v>17915</v>
      </c>
      <c r="F19187" s="5" t="s">
        <v>20678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14944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none.</v>
      </c>
      <c r="D19188" s="1" t="n">
        <v>7</v>
      </c>
      <c r="E19188" s="1" t="s">
        <v>17915</v>
      </c>
      <c r="F19188" s="5" t="s">
        <v>24782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14945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not applicable</v>
      </c>
      <c r="D19189" s="1" t="n">
        <v>222</v>
      </c>
      <c r="E19189" s="1" t="s">
        <v>17915</v>
      </c>
      <c r="F19189" s="5" t="s">
        <v>24766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14946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 o n e</v>
      </c>
      <c r="D19190" s="1" t="n">
        <v>185</v>
      </c>
      <c r="E19190" s="1" t="s">
        <v>16663</v>
      </c>
      <c r="F19190" s="5" t="s">
        <v>24783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14947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none</v>
      </c>
      <c r="D19191" s="1" t="n">
        <v>185</v>
      </c>
      <c r="E19191" s="1" t="s">
        <v>16663</v>
      </c>
      <c r="F19191" s="5" t="s">
        <v>20678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14948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not applicable</v>
      </c>
      <c r="D19192" s="1" t="n">
        <v>222</v>
      </c>
      <c r="E19192" s="1" t="s">
        <v>16663</v>
      </c>
      <c r="F19192" s="5" t="s">
        <v>24766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14949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hydro:</v>
      </c>
      <c r="D19193" s="1" t="n">
        <v>212</v>
      </c>
      <c r="E19193" s="1" t="s">
        <v>17931</v>
      </c>
      <c r="F19193" s="5" t="s">
        <v>24784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14950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internal combustion:</v>
      </c>
      <c r="D19194" s="1" t="n">
        <v>212</v>
      </c>
      <c r="E19194" s="1" t="s">
        <v>17931</v>
      </c>
      <c r="F19194" s="5" t="s">
        <v>24777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14951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212</v>
      </c>
      <c r="E19195" s="1" t="s">
        <v>17931</v>
      </c>
      <c r="F19195" s="5" t="s">
        <v>20678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14952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none</v>
      </c>
      <c r="D19196" s="1" t="n">
        <v>198</v>
      </c>
      <c r="E19196" s="1" t="s">
        <v>17991</v>
      </c>
      <c r="F19196" s="5" t="s">
        <v>20678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14953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14954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diesel:</v>
      </c>
      <c r="D19198" s="1" t="n">
        <v>405</v>
      </c>
      <c r="E19198" s="1" t="s">
        <v>17999</v>
      </c>
      <c r="F19198" s="5" t="s">
        <v>24786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14955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</v>
      </c>
      <c r="D19199" s="1" t="n">
        <v>405</v>
      </c>
      <c r="E19199" s="1" t="s">
        <v>17999</v>
      </c>
      <c r="F19199" s="5" t="s">
        <v>24784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14956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hydro: license no.</v>
      </c>
      <c r="D19200" s="1" t="n">
        <v>405</v>
      </c>
      <c r="E19200" s="1" t="s">
        <v>17999</v>
      </c>
      <c r="F19200" s="5" t="s">
        <v>24787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14957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405</v>
      </c>
      <c r="E19201" s="1" t="s">
        <v>17999</v>
      </c>
      <c r="F19201" s="5" t="s">
        <v>20678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14958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172</v>
      </c>
      <c r="E19202" s="1" t="s">
        <v>18006</v>
      </c>
      <c r="F19202" s="5" t="s">
        <v>20678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14959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9</v>
      </c>
      <c r="E19203" s="1" t="s">
        <v>24788</v>
      </c>
      <c r="F19203" s="5" t="s">
        <v>20678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14960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10</v>
      </c>
      <c r="E19204" s="1" t="s">
        <v>18048</v>
      </c>
      <c r="F19204" s="5" t="s">
        <v>20678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14961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none</v>
      </c>
      <c r="D19205" s="1" t="n">
        <v>406</v>
      </c>
      <c r="E19205" s="1" t="s">
        <v>18086</v>
      </c>
      <c r="F19205" s="5" t="s">
        <v>20678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14962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(ferc licensed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14963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108, number 3 and pages 206-207, line no.86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14964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and note in column (e) for details. on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14965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approving transfer of, and amending,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14966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february 22, 1996, the ferc issued an order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14967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license of this facility, designated as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14968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14969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note: columns (d) and (l) are not applicable.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14970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project no. 2446)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14971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was sold on march 20, 1996. see ferc page</v>
      </c>
      <c r="D19215" s="1" t="n">
        <v>165</v>
      </c>
      <c r="E19215" s="1" t="s">
        <v>18100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14972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(martha's vineyard) therefore totals are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14973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 (f) the plants were sold 12/30/98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14974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columns (h) and (j) are not maintained by</v>
      </c>
      <c r="D19218" s="1" t="n">
        <v>11</v>
      </c>
      <c r="E19218" s="1" t="s">
        <v>18130</v>
      </c>
      <c r="F19218" s="5" t="s">
        <v>24801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14975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none</v>
      </c>
      <c r="D19219" s="1" t="n">
        <v>11</v>
      </c>
      <c r="E19219" s="1" t="s">
        <v>18130</v>
      </c>
      <c r="F19219" s="5" t="s">
        <v>20678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14976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vicinity,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14977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plant since they are in the same vicinty,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14978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provided.</v>
      </c>
      <c r="D19222" s="1" t="n">
        <v>11</v>
      </c>
      <c r="E19222" s="1" t="s">
        <v>18130</v>
      </c>
      <c r="F19222" s="5" t="s">
        <v>24804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14979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none</v>
      </c>
      <c r="D19223" s="1" t="n">
        <v>269</v>
      </c>
      <c r="E19223" s="1" t="s">
        <v>20070</v>
      </c>
      <c r="F19223" s="5" t="s">
        <v>20678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14980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not applicable</v>
      </c>
      <c r="D19224" s="1" t="n">
        <v>222</v>
      </c>
      <c r="E19224" s="1" t="s">
        <v>20070</v>
      </c>
      <c r="F19224" s="5" t="s">
        <v>24766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14981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14982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none applicable.</v>
      </c>
      <c r="D19226" s="1" t="n">
        <v>159</v>
      </c>
      <c r="E19226" s="1" t="s">
        <v>5832</v>
      </c>
      <c r="F19226" s="5" t="s">
        <v>24806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14983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not applicable</v>
      </c>
      <c r="D19227" s="1" t="n">
        <v>222</v>
      </c>
      <c r="E19227" s="1" t="s">
        <v>5832</v>
      </c>
      <c r="F19227" s="5" t="s">
        <v>24766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14984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(1) operated under license #2576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14985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(2) operated under license #2662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14986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(3) operated under license #2597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14987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anticipated capacity shortage of</v>
      </c>
      <c r="D19231" s="1" t="n">
        <v>243</v>
      </c>
      <c r="E19231" s="1" t="s">
        <v>18162</v>
      </c>
      <c r="F19231" s="5" t="s">
        <v>24810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14988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none</v>
      </c>
      <c r="D19232" s="1" t="n">
        <v>243</v>
      </c>
      <c r="E19232" s="1" t="s">
        <v>18162</v>
      </c>
      <c r="F19232" s="5" t="s">
        <v>20678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14989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production expenses related to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14990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to the system</v>
      </c>
      <c r="D19234" s="1" t="n">
        <v>243</v>
      </c>
      <c r="E19234" s="1" t="s">
        <v>18162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14991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hydraulic:</v>
      </c>
      <c r="D19235" s="1" t="n">
        <v>163</v>
      </c>
      <c r="E19235" s="1" t="s">
        <v>18213</v>
      </c>
      <c r="F19235" s="5" t="s">
        <v>24813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14992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hydro:</v>
      </c>
      <c r="D19236" s="1" t="n">
        <v>163</v>
      </c>
      <c r="E19236" s="1" t="s">
        <v>18213</v>
      </c>
      <c r="F19236" s="5" t="s">
        <v>24784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14993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internal combustion:</v>
      </c>
      <c r="D19237" s="1" t="n">
        <v>163</v>
      </c>
      <c r="E19237" s="1" t="s">
        <v>18213</v>
      </c>
      <c r="F19237" s="5" t="s">
        <v>24777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14994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solar:</v>
      </c>
      <c r="D19238" s="1" t="n">
        <v>163</v>
      </c>
      <c r="E19238" s="1" t="s">
        <v>18213</v>
      </c>
      <c r="F19238" s="5" t="s">
        <v>24748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14995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wind:</v>
      </c>
      <c r="D19239" s="1" t="n">
        <v>163</v>
      </c>
      <c r="E19239" s="1" t="s">
        <v>18213</v>
      </c>
      <c r="F19239" s="5" t="s">
        <v>24814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14996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-</v>
      </c>
      <c r="D19240" s="1" t="n">
        <v>211</v>
      </c>
      <c r="E19240" s="1" t="s">
        <v>18230</v>
      </c>
      <c r="F19240" s="5" t="s">
        <v>18722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14997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none</v>
      </c>
      <c r="D19241" s="1" t="n">
        <v>291</v>
      </c>
      <c r="E19241" s="1" t="s">
        <v>18243</v>
      </c>
      <c r="F19241" s="5" t="s">
        <v>20678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14998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14999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15000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15001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--------------------</v>
      </c>
      <c r="D19245" s="1" t="n">
        <v>184</v>
      </c>
      <c r="E19245" s="1" t="s">
        <v>18284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15002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(1) license # 2585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15003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(2) license # 2607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15004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(3) license # 2406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15005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(4) locense # 2465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15006</v>
      </c>
      <c r="B19250" s="1" t="e">
        <f aca="false">IF(COUNTIF($G$1:$G$12712,G19250&gt;0),0,INDEX($A$1:$A$12712,MATCH(G19250,$G$1:$G$12712,0)))</f>
        <v>#N/A</v>
      </c>
      <c r="C19250" s="1" t="str">
        <f aca="false">IF(H19250="",F19250,H19250)</f>
        <v>(5) license # 2332</v>
      </c>
      <c r="D19250" s="1" t="n">
        <v>170</v>
      </c>
      <c r="E19250" s="1" t="s">
        <v>18299</v>
      </c>
      <c r="F19250" s="5" t="s">
        <v>24823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15007</v>
      </c>
      <c r="B19251" s="1" t="e">
        <f aca="false">IF(COUNTIF($G$1:$G$12712,G19251&gt;0),0,INDEX($A$1:$A$12712,MATCH(G19251,$G$1:$G$12712,0)))</f>
        <v>#N/A</v>
      </c>
      <c r="C19251" s="1" t="n">
        <f aca="false">IF(H19251="",F19251,H19251)</f>
        <v>0</v>
      </c>
      <c r="D19251" s="1" t="n">
        <v>170</v>
      </c>
      <c r="E19251" s="1" t="s">
        <v>18299</v>
      </c>
      <c r="F19251" s="5" t="n">
        <v>0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15008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hydro plants:</v>
      </c>
      <c r="D19252" s="1" t="n">
        <v>170</v>
      </c>
      <c r="E19252" s="1" t="s">
        <v>18299</v>
      </c>
      <c r="F19252" s="5" t="s">
        <v>18527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15009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none</v>
      </c>
      <c r="D19253" s="1" t="n">
        <v>15</v>
      </c>
      <c r="E19253" s="1" t="s">
        <v>24824</v>
      </c>
      <c r="F19253" s="5" t="s">
        <v>20678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15010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not applicable</v>
      </c>
      <c r="D19254" s="1" t="n">
        <v>222</v>
      </c>
      <c r="E19254" s="1" t="s">
        <v>24824</v>
      </c>
      <c r="F19254" s="5" t="s">
        <v>24766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15011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none</v>
      </c>
      <c r="D19255" s="1" t="n">
        <v>264</v>
      </c>
      <c r="E19255" s="1" t="s">
        <v>18346</v>
      </c>
      <c r="F19255" s="5" t="s">
        <v>20678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15012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not applicable</v>
      </c>
      <c r="D19256" s="1" t="n">
        <v>222</v>
      </c>
      <c r="E19256" s="1" t="s">
        <v>13293</v>
      </c>
      <c r="F19256" s="5" t="s">
        <v>24766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15013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hydro:</v>
      </c>
      <c r="D19257" s="1" t="n">
        <v>295</v>
      </c>
      <c r="E19257" s="1" t="s">
        <v>18368</v>
      </c>
      <c r="F19257" s="5" t="s">
        <v>24784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15014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solar:</v>
      </c>
      <c r="D19258" s="1" t="n">
        <v>295</v>
      </c>
      <c r="E19258" s="1" t="s">
        <v>18368</v>
      </c>
      <c r="F19258" s="5" t="s">
        <v>24748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15015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none</v>
      </c>
      <c r="D19259" s="1" t="n">
        <v>16</v>
      </c>
      <c r="E19259" s="1" t="s">
        <v>18387</v>
      </c>
      <c r="F19259" s="5" t="s">
        <v>20678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15016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cost of plant for diesel plants is included in</v>
      </c>
      <c r="D19260" s="1" t="n">
        <v>313</v>
      </c>
      <c r="E19260" s="1" t="s">
        <v>18391</v>
      </c>
      <c r="F19260" s="5" t="s">
        <v>24825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15017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diesel</v>
      </c>
      <c r="D19261" s="1" t="n">
        <v>313</v>
      </c>
      <c r="E19261" s="1" t="s">
        <v>18391</v>
      </c>
      <c r="F19261" s="5" t="s">
        <v>24785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15018</v>
      </c>
      <c r="B19262" s="1" t="e">
        <f aca="false">IF(COUNTIF($G$1:$G$12712,G19262&gt;0),0,INDEX($A$1:$A$12712,MATCH(G19262,$G$1:$G$12712,0)))</f>
        <v>#N/A</v>
      </c>
      <c r="C19262" s="1" t="str">
        <f aca="false">IF(H19262="",F19262,H19262)</f>
        <v>-----</v>
      </c>
      <c r="D19262" s="1" t="n">
        <v>231</v>
      </c>
      <c r="E19262" s="1" t="s">
        <v>18433</v>
      </c>
      <c r="F19262" s="5" t="s">
        <v>24826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15019</v>
      </c>
      <c r="B19263" s="1" t="e">
        <f aca="false">IF(COUNTIF($G$1:$G$12712,G19263&gt;0),0,INDEX($A$1:$A$12712,MATCH(G19263,$G$1:$G$12712,0)))</f>
        <v>#N/A</v>
      </c>
      <c r="C19263" s="1" t="n">
        <f aca="false">IF(H19263="",F19263,H19263)</f>
        <v>0</v>
      </c>
      <c r="D19263" s="1" t="n">
        <v>231</v>
      </c>
      <c r="E19263" s="1" t="s">
        <v>18433</v>
      </c>
      <c r="F19263" s="5" t="n">
        <v>0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15020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400</v>
      </c>
      <c r="E19264" s="1" t="s">
        <v>24827</v>
      </c>
      <c r="F19264" s="5" t="s">
        <v>20678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15021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none</v>
      </c>
      <c r="D19265" s="1" t="n">
        <v>17</v>
      </c>
      <c r="E19265" s="1" t="s">
        <v>24828</v>
      </c>
      <c r="F19265" s="5" t="s">
        <v>20678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15022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hydro:</v>
      </c>
      <c r="D19266" s="1" t="n">
        <v>18</v>
      </c>
      <c r="E19266" s="1" t="s">
        <v>18457</v>
      </c>
      <c r="F19266" s="5" t="s">
        <v>24784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15023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none</v>
      </c>
      <c r="D19267" s="1" t="n">
        <v>18</v>
      </c>
      <c r="E19267" s="1" t="s">
        <v>18457</v>
      </c>
      <c r="F19267" s="5" t="s">
        <v>20678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15024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not applicable</v>
      </c>
      <c r="D19268" s="1" t="n">
        <v>222</v>
      </c>
      <c r="E19268" s="1" t="s">
        <v>18478</v>
      </c>
      <c r="F19268" s="5" t="s">
        <v>24766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15025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pages 410 - 411 intentionally left blank.</v>
      </c>
      <c r="D19269" s="1" t="n">
        <v>318</v>
      </c>
      <c r="E19269" s="1" t="s">
        <v>18478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15026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15027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diesel plants:</v>
      </c>
      <c r="D19271" s="1" t="n">
        <v>19</v>
      </c>
      <c r="E19271" s="1" t="s">
        <v>18512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15028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(1) salmon units are classified as standby.</v>
      </c>
      <c r="D19272" s="1" t="n">
        <v>216</v>
      </c>
      <c r="E19272" s="1" t="s">
        <v>18547</v>
      </c>
      <c r="F19272" s="5" t="s">
        <v>24832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15029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hydro:</v>
      </c>
      <c r="D19273" s="1" t="n">
        <v>216</v>
      </c>
      <c r="E19273" s="1" t="s">
        <v>18547</v>
      </c>
      <c r="F19273" s="5" t="s">
        <v>24784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15030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internal combustion:</v>
      </c>
      <c r="D19274" s="1" t="n">
        <v>216</v>
      </c>
      <c r="E19274" s="1" t="s">
        <v>18547</v>
      </c>
      <c r="F19274" s="5" t="s">
        <v>24777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15031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none</v>
      </c>
      <c r="D19275" s="1" t="n">
        <v>20</v>
      </c>
      <c r="E19275" s="1" t="s">
        <v>18549</v>
      </c>
      <c r="F19275" s="5" t="s">
        <v>20678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15032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steam</v>
      </c>
      <c r="D19276" s="1" t="n">
        <v>201</v>
      </c>
      <c r="E19276" s="1" t="s">
        <v>18562</v>
      </c>
      <c r="F19276" s="5" t="s">
        <v>18057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15033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internal combustion:</v>
      </c>
      <c r="D19277" s="1" t="n">
        <v>279</v>
      </c>
      <c r="E19277" s="1" t="s">
        <v>13023</v>
      </c>
      <c r="F19277" s="5" t="s">
        <v>24777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15034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steam plant</v>
      </c>
      <c r="D19278" s="1" t="n">
        <v>279</v>
      </c>
      <c r="E19278" s="1" t="s">
        <v>13023</v>
      </c>
      <c r="F19278" s="5" t="s">
        <v>24833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15035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internal combustion:</v>
      </c>
      <c r="D19279" s="1" t="n">
        <v>21</v>
      </c>
      <c r="E19279" s="1" t="s">
        <v>18600</v>
      </c>
      <c r="F19279" s="5" t="s">
        <v>24777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15036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none.</v>
      </c>
      <c r="D19280" s="1" t="n">
        <v>173</v>
      </c>
      <c r="E19280" s="1" t="s">
        <v>17627</v>
      </c>
      <c r="F19280" s="5" t="s">
        <v>24782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15037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1.5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15038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 1.6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15039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(32 units @1.5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15040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 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15041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 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15042</v>
      </c>
      <c r="B19286" s="1" t="e">
        <f aca="false">IF(COUNTIF($G$1:$G$12712,G19286&gt;0),0,INDEX($A$1:$A$12712,MATCH(G19286,$G$1:$G$12712,0)))</f>
        <v>#N/A</v>
      </c>
      <c r="C19286" s="1" t="str">
        <f aca="false">IF(H19286="",F19286,H19286)</f>
        <v>(67 units @1.5mw each)</v>
      </c>
      <c r="D19286" s="1" t="n">
        <v>254</v>
      </c>
      <c r="E19286" s="1" t="s">
        <v>18645</v>
      </c>
      <c r="F19286" s="5" t="s">
        <v>24839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15043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254</v>
      </c>
      <c r="E19287" s="1" t="s">
        <v>18645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15044</v>
      </c>
      <c r="B19288" s="1" t="e">
        <f aca="false">IF(COUNTIF($G$1:$G$12712,G19288&gt;0),0,INDEX($A$1:$A$12712,MATCH(G19288,$G$1:$G$12712,0)))</f>
        <v>#N/A</v>
      </c>
      <c r="C19288" s="1" t="n">
        <f aca="false">IF(H19288="",F19288,H19288)</f>
        <v>0</v>
      </c>
      <c r="D19288" s="1" t="n">
        <v>210</v>
      </c>
      <c r="E19288" s="1" t="s">
        <v>18671</v>
      </c>
      <c r="F19288" s="5" t="n">
        <v>0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15045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blank page</v>
      </c>
      <c r="D19289" s="1" t="n">
        <v>210</v>
      </c>
      <c r="E19289" s="1" t="s">
        <v>18671</v>
      </c>
      <c r="F19289" s="5" t="s">
        <v>24840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15046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none</v>
      </c>
      <c r="D19290" s="1" t="n">
        <v>210</v>
      </c>
      <c r="E19290" s="1" t="s">
        <v>18671</v>
      </c>
      <c r="F19290" s="5" t="s">
        <v>20678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15047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hydro plants:</v>
      </c>
      <c r="D19291" s="1" t="n">
        <v>252</v>
      </c>
      <c r="E19291" s="1" t="s">
        <v>18688</v>
      </c>
      <c r="F19291" s="5" t="s">
        <v>18527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15048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internal combustion plants:</v>
      </c>
      <c r="D19292" s="1" t="n">
        <v>252</v>
      </c>
      <c r="E19292" s="1" t="s">
        <v>18688</v>
      </c>
      <c r="F19292" s="5" t="s">
        <v>24841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15049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not applicable</v>
      </c>
      <c r="D19293" s="1" t="n">
        <v>222</v>
      </c>
      <c r="E19293" s="1" t="s">
        <v>18712</v>
      </c>
      <c r="F19293" s="5" t="s">
        <v>24766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15050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209</v>
      </c>
      <c r="E19294" s="1" t="s">
        <v>18721</v>
      </c>
      <c r="F19294" s="5" t="s">
        <v>20678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15051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</v>
      </c>
      <c r="D19295" s="1" t="n">
        <v>213</v>
      </c>
      <c r="E19295" s="1" t="s">
        <v>24842</v>
      </c>
      <c r="F19295" s="5" t="s">
        <v>20678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15052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none.</v>
      </c>
      <c r="D19296" s="1" t="n">
        <v>213</v>
      </c>
      <c r="E19296" s="1" t="s">
        <v>24842</v>
      </c>
      <c r="F19296" s="5" t="s">
        <v>24782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15053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diesel</v>
      </c>
      <c r="D19297" s="1" t="n">
        <v>302</v>
      </c>
      <c r="E19297" s="1" t="s">
        <v>18732</v>
      </c>
      <c r="F19297" s="5" t="s">
        <v>24785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15054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not applicable</v>
      </c>
      <c r="D19298" s="1" t="n">
        <v>222</v>
      </c>
      <c r="E19298" s="1" t="s">
        <v>18732</v>
      </c>
      <c r="F19298" s="5" t="s">
        <v>24766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15055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steam</v>
      </c>
      <c r="D19299" s="1" t="n">
        <v>302</v>
      </c>
      <c r="E19299" s="1" t="s">
        <v>18732</v>
      </c>
      <c r="F19299" s="5" t="s">
        <v>18057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15056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not applicable</v>
      </c>
      <c r="D19300" s="1" t="n">
        <v>222</v>
      </c>
      <c r="E19300" s="1" t="s">
        <v>18746</v>
      </c>
      <c r="F19300" s="5" t="s">
        <v>24766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15057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hydro:</v>
      </c>
      <c r="D19301" s="1" t="n">
        <v>27</v>
      </c>
      <c r="E19301" s="1" t="s">
        <v>18816</v>
      </c>
      <c r="F19301" s="5" t="s">
        <v>24784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15058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internal combustion:</v>
      </c>
      <c r="D19302" s="1" t="n">
        <v>27</v>
      </c>
      <c r="E19302" s="1" t="s">
        <v>18816</v>
      </c>
      <c r="F19302" s="5" t="s">
        <v>24777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15059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none</v>
      </c>
      <c r="D19303" s="0" t="n">
        <v>397</v>
      </c>
      <c r="E19303" s="1" t="s">
        <v>24843</v>
      </c>
      <c r="F19303" s="5" t="s">
        <v>20678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15060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 applicable</v>
      </c>
      <c r="D19304" s="1" t="n">
        <v>222</v>
      </c>
      <c r="E19304" s="1" t="s">
        <v>24843</v>
      </c>
      <c r="F19304" s="5" t="s">
        <v>24766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15061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15062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 diesels have not generated since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15063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note: south st. diesels have not generated</v>
      </c>
      <c r="D19307" s="1" t="n">
        <v>278</v>
      </c>
      <c r="E19307" s="1" t="s">
        <v>18877</v>
      </c>
      <c r="F19307" s="5" t="s">
        <v>24846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15064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none</v>
      </c>
      <c r="D19308" s="1" t="n">
        <v>301</v>
      </c>
      <c r="E19308" s="1" t="s">
        <v>18897</v>
      </c>
      <c r="F19308" s="5" t="s">
        <v>20678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15065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18897</v>
      </c>
      <c r="F19309" s="5" t="s">
        <v>24766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15066</v>
      </c>
      <c r="B19310" s="1" t="e">
        <f aca="false">IF(COUNTIF($G$1:$G$12712,G19310&gt;0),0,INDEX($A$1:$A$12712,MATCH(G19310,$G$1:$G$12712,0)))</f>
        <v>#N/A</v>
      </c>
      <c r="C19310" s="1" t="str">
        <f aca="false">IF(H19310="",F19310,H19310)</f>
        <v>not applicable</v>
      </c>
      <c r="D19310" s="1" t="n">
        <v>222</v>
      </c>
      <c r="E19310" s="1" t="s">
        <v>18912</v>
      </c>
      <c r="F19310" s="5" t="s">
        <v>24766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15067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274</v>
      </c>
      <c r="E19311" s="1" t="s">
        <v>18927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15068</v>
      </c>
      <c r="B19312" s="1" t="e">
        <f aca="false">IF(COUNTIF($G$1:$G$12712,G19312&gt;0),0,INDEX($A$1:$A$12712,MATCH(G19312,$G$1:$G$12712,0)))</f>
        <v>#N/A</v>
      </c>
      <c r="C19312" s="1" t="n">
        <f aca="false">IF(H19312="",F19312,H19312)</f>
        <v>0</v>
      </c>
      <c r="D19312" s="1" t="n">
        <v>215</v>
      </c>
      <c r="E19312" s="1" t="s">
        <v>18960</v>
      </c>
      <c r="F19312" s="5" t="n">
        <v>0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15069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none</v>
      </c>
      <c r="D19313" s="1" t="n">
        <v>215</v>
      </c>
      <c r="E19313" s="1" t="s">
        <v>18960</v>
      </c>
      <c r="F19313" s="5" t="s">
        <v>20678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15070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diesel</v>
      </c>
      <c r="D19314" s="1" t="n">
        <v>31</v>
      </c>
      <c r="E19314" s="1" t="s">
        <v>18990</v>
      </c>
      <c r="F19314" s="5" t="s">
        <v>24785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15071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</v>
      </c>
      <c r="D19315" s="1" t="n">
        <v>275</v>
      </c>
      <c r="E19315" s="1" t="s">
        <v>19007</v>
      </c>
      <c r="F19315" s="5" t="s">
        <v>24847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15072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</v>
      </c>
      <c r="D19316" s="1" t="n">
        <v>275</v>
      </c>
      <c r="E19316" s="1" t="s">
        <v>19007</v>
      </c>
      <c r="F19316" s="5" t="s">
        <v>24818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15073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-------------------------</v>
      </c>
      <c r="D19317" s="1" t="n">
        <v>275</v>
      </c>
      <c r="E19317" s="1" t="s">
        <v>19007</v>
      </c>
      <c r="F19317" s="5" t="s">
        <v>24848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15074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275</v>
      </c>
      <c r="E19318" s="1" t="s">
        <v>19007</v>
      </c>
      <c r="F19318" s="5" t="s">
        <v>20678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15075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none</v>
      </c>
      <c r="D19319" s="1" t="n">
        <v>229</v>
      </c>
      <c r="E19319" s="1" t="s">
        <v>19219</v>
      </c>
      <c r="F19319" s="5" t="s">
        <v>20678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15076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steam plants</v>
      </c>
      <c r="D19320" s="1" t="n">
        <v>229</v>
      </c>
      <c r="E19320" s="1" t="s">
        <v>19219</v>
      </c>
      <c r="F19320" s="5" t="s">
        <v>24849</v>
      </c>
      <c r="H19320" s="1"/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15077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diesel</v>
      </c>
      <c r="D19321" s="0" t="n">
        <v>399</v>
      </c>
      <c r="E19321" s="1" t="s">
        <v>19232</v>
      </c>
      <c r="F19321" s="5" t="s">
        <v>24785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15078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</v>
      </c>
      <c r="D19322" s="1" t="n">
        <v>174</v>
      </c>
      <c r="E19322" s="1" t="s">
        <v>19241</v>
      </c>
      <c r="F19322" s="5" t="s">
        <v>24817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15079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15080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15081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-----------------------------------</v>
      </c>
      <c r="D19325" s="1" t="n">
        <v>174</v>
      </c>
      <c r="E19325" s="1" t="s">
        <v>19241</v>
      </c>
      <c r="F19325" s="5" t="s">
        <v>24852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15082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not applicable</v>
      </c>
      <c r="D19326" s="1" t="n">
        <v>222</v>
      </c>
      <c r="E19326" s="1" t="s">
        <v>19279</v>
      </c>
      <c r="F19326" s="5" t="s">
        <v>24766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15083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hydro:</v>
      </c>
      <c r="D19327" s="1" t="n">
        <v>272</v>
      </c>
      <c r="E19327" s="1" t="s">
        <v>19298</v>
      </c>
      <c r="F19327" s="5" t="s">
        <v>24784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15084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internal combustion:</v>
      </c>
      <c r="D19328" s="1" t="n">
        <v>272</v>
      </c>
      <c r="E19328" s="1" t="s">
        <v>19298</v>
      </c>
      <c r="F19328" s="5" t="s">
        <v>24777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15085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not applicable</v>
      </c>
      <c r="D19329" s="1" t="n">
        <v>222</v>
      </c>
      <c r="E19329" s="1" t="s">
        <v>19298</v>
      </c>
      <c r="F19329" s="5" t="s">
        <v>24766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15086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</v>
      </c>
      <c r="D19330" s="1" t="n">
        <v>183</v>
      </c>
      <c r="E19330" s="1" t="s">
        <v>19303</v>
      </c>
      <c r="F19330" s="5" t="s">
        <v>24777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15087</v>
      </c>
      <c r="B19331" s="1" t="e">
        <f aca="false">IF(COUNTIF($G$1:$G$12712,G19331&gt;0),0,INDEX($A$1:$A$12712,MATCH(G19331,$G$1:$G$12712,0)))</f>
        <v>#N/A</v>
      </c>
      <c r="C19331" s="1" t="str">
        <f aca="false">IF(H19331="",F19331,H19331)</f>
        <v>internal combustion: (emergency standby</v>
      </c>
      <c r="D19331" s="1" t="n">
        <v>183</v>
      </c>
      <c r="E19331" s="1" t="s">
        <v>19303</v>
      </c>
      <c r="F19331" s="5" t="s">
        <v>24853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15088</v>
      </c>
      <c r="B19332" s="1" t="e">
        <f aca="false">IF(COUNTIF($G$1:$G$12712,G19332&gt;0),0,INDEX($A$1:$A$12712,MATCH(G19332,$G$1:$G$12712,0)))</f>
        <v>#N/A</v>
      </c>
      <c r="C19332" s="1" t="n">
        <f aca="false">IF(H19332="",F19332,H19332)</f>
        <v>0</v>
      </c>
      <c r="D19332" s="1" t="n">
        <v>303</v>
      </c>
      <c r="E19332" s="1" t="s">
        <v>19453</v>
      </c>
      <c r="F19332" s="5" t="n">
        <v>0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15089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solar:</v>
      </c>
      <c r="D19333" s="1" t="n">
        <v>303</v>
      </c>
      <c r="E19333" s="1" t="s">
        <v>19453</v>
      </c>
      <c r="F19333" s="5" t="s">
        <v>24748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15090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 turbine:</v>
      </c>
      <c r="D19334" s="1" t="n">
        <v>303</v>
      </c>
      <c r="E19334" s="1" t="s">
        <v>19453</v>
      </c>
      <c r="F19334" s="5" t="s">
        <v>19449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15091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wind:</v>
      </c>
      <c r="D19335" s="1" t="n">
        <v>303</v>
      </c>
      <c r="E19335" s="1" t="s">
        <v>19453</v>
      </c>
      <c r="F19335" s="5" t="s">
        <v>24814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15092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</v>
      </c>
      <c r="D19336" s="1" t="n">
        <v>177</v>
      </c>
      <c r="E19336" s="1" t="s">
        <v>19548</v>
      </c>
      <c r="F19336" s="5" t="s">
        <v>24854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15093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-------------------</v>
      </c>
      <c r="D19337" s="1" t="n">
        <v>177</v>
      </c>
      <c r="E19337" s="1" t="s">
        <v>19548</v>
      </c>
      <c r="F19337" s="5" t="s">
        <v>24817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15094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hydro:</v>
      </c>
      <c r="D19338" s="1" t="n">
        <v>250</v>
      </c>
      <c r="E19338" s="1" t="s">
        <v>17630</v>
      </c>
      <c r="F19338" s="5" t="s">
        <v>24784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15095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interal combustion:</v>
      </c>
      <c r="D19339" s="1" t="n">
        <v>250</v>
      </c>
      <c r="E19339" s="1" t="s">
        <v>17630</v>
      </c>
      <c r="F19339" s="5" t="s">
        <v>24855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15096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diesel:</v>
      </c>
      <c r="D19340" s="1" t="n">
        <v>227</v>
      </c>
      <c r="E19340" s="1" t="s">
        <v>17594</v>
      </c>
      <c r="F19340" s="5" t="s">
        <v>24786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15097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227</v>
      </c>
      <c r="E19341" s="1" t="s">
        <v>17594</v>
      </c>
      <c r="F19341" s="5" t="s">
        <v>24784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15098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hydro:</v>
      </c>
      <c r="D19342" s="1" t="n">
        <v>244</v>
      </c>
      <c r="E19342" s="1" t="s">
        <v>19659</v>
      </c>
      <c r="F19342" s="5" t="s">
        <v>24784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15099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internal combustion:</v>
      </c>
      <c r="D19343" s="1" t="n">
        <v>244</v>
      </c>
      <c r="E19343" s="1" t="s">
        <v>19659</v>
      </c>
      <c r="F19343" s="5" t="s">
        <v>24777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15100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244</v>
      </c>
      <c r="E19344" s="1" t="s">
        <v>19659</v>
      </c>
      <c r="F19344" s="5" t="s">
        <v>20678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15101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none</v>
      </c>
      <c r="D19345" s="1" t="n">
        <v>263</v>
      </c>
      <c r="E19345" s="1" t="s">
        <v>19660</v>
      </c>
      <c r="F19345" s="5" t="s">
        <v>20678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15102</v>
      </c>
      <c r="B19346" s="1" t="e">
        <f aca="false">IF(COUNTIF($G$1:$G$12712,G19346&gt;0),0,INDEX($A$1:$A$12712,MATCH(G19346,$G$1:$G$12712,0)))</f>
        <v>#N/A</v>
      </c>
      <c r="C19346" s="1" t="str">
        <f aca="false">IF(H19346="",F19346,H19346)</f>
        <v>note: status of algodones is</v>
      </c>
      <c r="D19346" s="1" t="n">
        <v>263</v>
      </c>
      <c r="E19346" s="1" t="s">
        <v>19660</v>
      </c>
      <c r="F19346" s="5" t="s">
        <v>24856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15103</v>
      </c>
      <c r="B19347" s="1" t="e">
        <f aca="false">IF(COUNTIF($G$1:$G$12712,G19347&gt;0),0,INDEX($A$1:$A$12712,MATCH(G19347,$G$1:$G$12712,0)))</f>
        <v>#N/A</v>
      </c>
      <c r="C19347" s="1" t="n">
        <f aca="false">IF(H19347="",F19347,H19347)</f>
        <v>0</v>
      </c>
      <c r="D19347" s="1" t="n">
        <v>205</v>
      </c>
      <c r="E19347" s="1" t="s">
        <v>19665</v>
      </c>
      <c r="F19347" s="5" t="n">
        <v>0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15104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internal combustion:</v>
      </c>
      <c r="D19348" s="1" t="n">
        <v>205</v>
      </c>
      <c r="E19348" s="1" t="s">
        <v>19665</v>
      </c>
      <c r="F19348" s="5" t="s">
        <v>24777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15105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15106</v>
      </c>
      <c r="B19350" s="1" t="e">
        <f aca="false">IF(COUNTIF($G$1:$G$12712,G19350&gt;0),0,INDEX($A$1:$A$12712,MATCH(G19350,$G$1:$G$12712,0)))</f>
        <v>#N/A</v>
      </c>
      <c r="C19350" s="1" t="str">
        <f aca="false">IF(H19350="",F19350,H19350)</f>
        <v>note: operation and maintenance expenses are</v>
      </c>
      <c r="D19350" s="1" t="n">
        <v>205</v>
      </c>
      <c r="E19350" s="1" t="s">
        <v>19665</v>
      </c>
      <c r="F19350" s="5" t="s">
        <v>24858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15107</v>
      </c>
      <c r="B19351" s="1" t="e">
        <f aca="false">IF(COUNTIF($G$1:$G$12712,G19351&gt;0),0,INDEX($A$1:$A$12712,MATCH(G19351,$G$1:$G$12712,0)))</f>
        <v>#N/A</v>
      </c>
      <c r="C19351" s="1" t="n">
        <f aca="false">IF(H19351="",F19351,H19351)</f>
        <v>0</v>
      </c>
      <c r="D19351" s="1" t="n">
        <v>260</v>
      </c>
      <c r="E19351" s="1" t="s">
        <v>17636</v>
      </c>
      <c r="F19351" s="5" t="n">
        <v>0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15108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left blank</v>
      </c>
      <c r="D19352" s="1" t="n">
        <v>260</v>
      </c>
      <c r="E19352" s="1" t="s">
        <v>17636</v>
      </c>
      <c r="F19352" s="5" t="s">
        <v>24859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15109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none</v>
      </c>
      <c r="D19353" s="1" t="n">
        <v>260</v>
      </c>
      <c r="E19353" s="1" t="s">
        <v>17636</v>
      </c>
      <c r="F19353" s="5" t="s">
        <v>20678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15110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</v>
      </c>
      <c r="D19354" s="1" t="n">
        <v>222</v>
      </c>
      <c r="E19354" s="1" t="s">
        <v>17636</v>
      </c>
      <c r="F19354" s="5" t="s">
        <v>24766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15111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not applicable.</v>
      </c>
      <c r="D19355" s="1" t="n">
        <v>260</v>
      </c>
      <c r="E19355" s="1" t="s">
        <v>17636</v>
      </c>
      <c r="F19355" s="5" t="s">
        <v>24860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15112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none</v>
      </c>
      <c r="D19356" s="1" t="n">
        <v>214</v>
      </c>
      <c r="E19356" s="1" t="s">
        <v>19736</v>
      </c>
      <c r="F19356" s="5" t="s">
        <v>20678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15113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notes:</v>
      </c>
      <c r="D19357" s="1" t="n">
        <v>214</v>
      </c>
      <c r="E19357" s="1" t="s">
        <v>19736</v>
      </c>
      <c r="F19357" s="5" t="s">
        <v>24861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15114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</v>
      </c>
      <c r="D19358" s="0" t="n">
        <v>191</v>
      </c>
      <c r="E19358" s="1" t="s">
        <v>17638</v>
      </c>
      <c r="F19358" s="5" t="s">
        <v>20678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15115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none.</v>
      </c>
      <c r="D19359" s="0" t="n">
        <v>191</v>
      </c>
      <c r="E19359" s="1" t="s">
        <v>17638</v>
      </c>
      <c r="F19359" s="5" t="s">
        <v>24782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15116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internal combustion:</v>
      </c>
      <c r="D19360" s="1" t="n">
        <v>218</v>
      </c>
      <c r="E19360" s="1" t="s">
        <v>19785</v>
      </c>
      <c r="F19360" s="5" t="s">
        <v>24777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15117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note: the mobile generator previously</v>
      </c>
      <c r="D19361" s="1" t="n">
        <v>218</v>
      </c>
      <c r="E19361" s="1" t="s">
        <v>19785</v>
      </c>
      <c r="F19361" s="5" t="s">
        <v>24862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15118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hydro:</v>
      </c>
      <c r="D19362" s="1" t="n">
        <v>300</v>
      </c>
      <c r="E19362" s="1" t="s">
        <v>19818</v>
      </c>
      <c r="F19362" s="5" t="s">
        <v>24784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15119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internal combustion:</v>
      </c>
      <c r="D19363" s="1" t="n">
        <v>300</v>
      </c>
      <c r="E19363" s="1" t="s">
        <v>19818</v>
      </c>
      <c r="F19363" s="5" t="s">
        <v>24777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15120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renewables:</v>
      </c>
      <c r="D19364" s="1" t="n">
        <v>300</v>
      </c>
      <c r="E19364" s="1" t="s">
        <v>19818</v>
      </c>
      <c r="F19364" s="5" t="s">
        <v>24863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15121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solar:</v>
      </c>
      <c r="D19365" s="1" t="n">
        <v>300</v>
      </c>
      <c r="E19365" s="1" t="s">
        <v>19818</v>
      </c>
      <c r="F19365" s="5" t="s">
        <v>24748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15122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 applicable</v>
      </c>
      <c r="D19366" s="1" t="n">
        <v>222</v>
      </c>
      <c r="E19366" s="1" t="s">
        <v>19838</v>
      </c>
      <c r="F19366" s="5" t="s">
        <v>24766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15123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note: rockton plant was sold during the year;</v>
      </c>
      <c r="D19367" s="1" t="n">
        <v>36</v>
      </c>
      <c r="E19367" s="1" t="s">
        <v>19838</v>
      </c>
      <c r="F19367" s="5" t="s">
        <v>24864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15124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hydro:</v>
      </c>
      <c r="D19368" s="1" t="n">
        <v>168</v>
      </c>
      <c r="E19368" s="1" t="s">
        <v>19843</v>
      </c>
      <c r="F19368" s="5" t="s">
        <v>24784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15125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not applicable</v>
      </c>
      <c r="D19369" s="1" t="n">
        <v>222</v>
      </c>
      <c r="E19369" s="1" t="s">
        <v>19874</v>
      </c>
      <c r="F19369" s="5" t="s">
        <v>24766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15126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155</v>
      </c>
      <c r="E19370" s="1" t="s">
        <v>17642</v>
      </c>
      <c r="F19370" s="5" t="s">
        <v>20678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15127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242</v>
      </c>
      <c r="E19371" s="1" t="s">
        <v>19934</v>
      </c>
      <c r="F19371" s="5" t="s">
        <v>20678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15128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37</v>
      </c>
      <c r="E19372" s="1" t="s">
        <v>24865</v>
      </c>
      <c r="F19372" s="5" t="s">
        <v>20678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15129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none</v>
      </c>
      <c r="D19373" s="1" t="n">
        <v>38</v>
      </c>
      <c r="E19373" s="1" t="s">
        <v>24866</v>
      </c>
      <c r="F19373" s="5" t="s">
        <v>20678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15130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(1) dinner lake was placed on long-term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15131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note: dinner lake was placed on long-term</v>
      </c>
      <c r="D19375" s="1" t="n">
        <v>157</v>
      </c>
      <c r="E19375" s="1" t="s">
        <v>17597</v>
      </c>
      <c r="F19375" s="5" t="s">
        <v>24868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15132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steam</v>
      </c>
      <c r="D19376" s="1" t="n">
        <v>157</v>
      </c>
      <c r="E19376" s="1" t="s">
        <v>17597</v>
      </c>
      <c r="F19376" s="5" t="s">
        <v>18057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15133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none</v>
      </c>
      <c r="D19377" s="1" t="n">
        <v>282</v>
      </c>
      <c r="E19377" s="1" t="s">
        <v>19979</v>
      </c>
      <c r="F19377" s="5" t="s">
        <v>20678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15134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not applicable</v>
      </c>
      <c r="D19378" s="1" t="n">
        <v>222</v>
      </c>
      <c r="E19378" s="1" t="s">
        <v>19979</v>
      </c>
      <c r="F19378" s="5" t="s">
        <v>24766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15135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257</v>
      </c>
      <c r="E19379" s="1" t="s">
        <v>17645</v>
      </c>
      <c r="F19379" s="5" t="s">
        <v>20678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15136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221</v>
      </c>
      <c r="E19380" s="1" t="s">
        <v>20045</v>
      </c>
      <c r="F19380" s="5" t="s">
        <v>20678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15137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171</v>
      </c>
      <c r="E19381" s="1" t="s">
        <v>24869</v>
      </c>
      <c r="F19381" s="5" t="s">
        <v>20678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15138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none</v>
      </c>
      <c r="D19382" s="1" t="n">
        <v>42</v>
      </c>
      <c r="E19382" s="1" t="s">
        <v>20070</v>
      </c>
      <c r="F19382" s="5" t="s">
        <v>20678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15139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not applicable</v>
      </c>
      <c r="D19383" s="1" t="n">
        <v>222</v>
      </c>
      <c r="E19383" s="1" t="s">
        <v>20070</v>
      </c>
      <c r="F19383" s="5" t="s">
        <v>24766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15140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hydro:</v>
      </c>
      <c r="D19384" s="1" t="n">
        <v>188</v>
      </c>
      <c r="E19384" s="1" t="s">
        <v>20071</v>
      </c>
      <c r="F19384" s="5" t="s">
        <v>24784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15141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none</v>
      </c>
      <c r="D19385" s="1" t="n">
        <v>188</v>
      </c>
      <c r="E19385" s="1" t="s">
        <v>20071</v>
      </c>
      <c r="F19385" s="5" t="s">
        <v>20678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15142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</v>
      </c>
      <c r="D19386" s="1" t="n">
        <v>188</v>
      </c>
      <c r="E19386" s="1" t="s">
        <v>20071</v>
      </c>
      <c r="F19386" s="5" t="s">
        <v>18057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15143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steam:</v>
      </c>
      <c r="D19387" s="1" t="n">
        <v>188</v>
      </c>
      <c r="E19387" s="1" t="s">
        <v>20071</v>
      </c>
      <c r="F19387" s="5" t="s">
        <v>24870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15144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none</v>
      </c>
      <c r="D19388" s="1" t="n">
        <v>255</v>
      </c>
      <c r="E19388" s="1" t="s">
        <v>20078</v>
      </c>
      <c r="F19388" s="5" t="s">
        <v>20678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15145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20078</v>
      </c>
      <c r="F19389" s="5" t="s">
        <v>24766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15146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not applicable</v>
      </c>
      <c r="D19390" s="1" t="n">
        <v>222</v>
      </c>
      <c r="E19390" s="1" t="s">
        <v>20094</v>
      </c>
      <c r="F19390" s="5" t="s">
        <v>24766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15147</v>
      </c>
      <c r="B19391" s="1" t="e">
        <f aca="false">IF(COUNTIF($G$1:$G$12712,G19391&gt;0),0,INDEX($A$1:$A$12712,MATCH(G19391,$G$1:$G$12712,0)))</f>
        <v>#N/A</v>
      </c>
      <c r="C19391" s="1" t="str">
        <f aca="false">IF(H19391="",F19391,H19391)</f>
        <v>pages 410 and 411 are not applicable.</v>
      </c>
      <c r="D19391" s="1" t="n">
        <v>288</v>
      </c>
      <c r="E19391" s="1" t="s">
        <v>20094</v>
      </c>
      <c r="F19391" s="5" t="s">
        <v>24871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15148</v>
      </c>
      <c r="B19392" s="1" t="e">
        <f aca="false">IF(COUNTIF($G$1:$G$12712,G19392&gt;0),0,INDEX($A$1:$A$12712,MATCH(G19392,$G$1:$G$12712,0)))</f>
        <v>#N/A</v>
      </c>
      <c r="C19392" s="1" t="n">
        <f aca="false">IF(H19392="",F19392,H19392)</f>
        <v>0</v>
      </c>
      <c r="D19392" s="1" t="n">
        <v>164</v>
      </c>
      <c r="E19392" s="1" t="s">
        <v>17600</v>
      </c>
      <c r="F19392" s="5" t="n">
        <v>0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15149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internal combustion:</v>
      </c>
      <c r="D19393" s="1" t="n">
        <v>199</v>
      </c>
      <c r="E19393" s="1" t="s">
        <v>20128</v>
      </c>
      <c r="F19393" s="5" t="s">
        <v>24777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15150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steam:</v>
      </c>
      <c r="D19394" s="1" t="n">
        <v>199</v>
      </c>
      <c r="E19394" s="1" t="s">
        <v>20128</v>
      </c>
      <c r="F19394" s="5" t="s">
        <v>24870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15151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------------------</v>
      </c>
      <c r="D19395" s="1" t="n">
        <v>245</v>
      </c>
      <c r="E19395" s="1" t="s">
        <v>20137</v>
      </c>
      <c r="F19395" s="5" t="s">
        <v>24816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15152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hydro:</v>
      </c>
      <c r="D19396" s="1" t="n">
        <v>245</v>
      </c>
      <c r="E19396" s="1" t="s">
        <v>20137</v>
      </c>
      <c r="F19396" s="5" t="s">
        <v>24784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15153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none</v>
      </c>
      <c r="D19397" s="1" t="n">
        <v>245</v>
      </c>
      <c r="E19397" s="1" t="s">
        <v>20137</v>
      </c>
      <c r="F19397" s="5" t="s">
        <v>20678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15154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not applicable</v>
      </c>
      <c r="D19398" s="1" t="n">
        <v>222</v>
      </c>
      <c r="E19398" s="1" t="s">
        <v>20137</v>
      </c>
      <c r="F19398" s="5" t="s">
        <v>24766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15155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solar:</v>
      </c>
      <c r="D19399" s="1" t="n">
        <v>245</v>
      </c>
      <c r="E19399" s="1" t="s">
        <v>20137</v>
      </c>
      <c r="F19399" s="5" t="s">
        <v>24748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15156</v>
      </c>
      <c r="B19400" s="1" t="e">
        <f aca="false">IF(COUNTIF($G$1:$G$12712,G19400&gt;0),0,INDEX($A$1:$A$12712,MATCH(G19400,$G$1:$G$12712,0)))</f>
        <v>#N/A</v>
      </c>
      <c r="C19400" s="1" t="str">
        <f aca="false">IF(H19400="",F19400,H19400)</f>
        <v>none</v>
      </c>
      <c r="D19400" s="1" t="n">
        <v>225</v>
      </c>
      <c r="E19400" s="1" t="s">
        <v>17650</v>
      </c>
      <c r="F19400" s="5" t="s">
        <v>20678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15157</v>
      </c>
      <c r="B19401" s="1" t="e">
        <f aca="false">IF(COUNTIF($G$1:$G$12712,G19401&gt;0),0,INDEX($A$1:$A$12712,MATCH(G19401,$G$1:$G$12712,0)))</f>
        <v>#N/A</v>
      </c>
      <c r="C19401" s="1" t="n">
        <f aca="false">IF(H19401="",F19401,H19401)</f>
        <v>0</v>
      </c>
      <c r="D19401" s="1" t="n">
        <v>280</v>
      </c>
      <c r="E19401" s="1" t="s">
        <v>17652</v>
      </c>
      <c r="F19401" s="5" t="n">
        <v>0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15158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diesel plant</v>
      </c>
      <c r="D19402" s="1" t="n">
        <v>280</v>
      </c>
      <c r="E19402" s="1" t="s">
        <v>17652</v>
      </c>
      <c r="F19402" s="5" t="s">
        <v>24872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15159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none</v>
      </c>
      <c r="D19403" s="1" t="n">
        <v>280</v>
      </c>
      <c r="E19403" s="1" t="s">
        <v>17652</v>
      </c>
      <c r="F19403" s="5" t="s">
        <v>20678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15160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not applicable</v>
      </c>
      <c r="D19404" s="1" t="n">
        <v>222</v>
      </c>
      <c r="E19404" s="1" t="s">
        <v>17652</v>
      </c>
      <c r="F19404" s="5" t="s">
        <v>24766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15161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internal combustion:</v>
      </c>
      <c r="D19405" s="1" t="n">
        <v>219</v>
      </c>
      <c r="E19405" s="1" t="s">
        <v>20262</v>
      </c>
      <c r="F19405" s="5" t="s">
        <v>24777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15162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none</v>
      </c>
      <c r="D19406" s="1" t="n">
        <v>219</v>
      </c>
      <c r="E19406" s="1" t="s">
        <v>20262</v>
      </c>
      <c r="F19406" s="5" t="s">
        <v>20678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15163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note: the blackhawk and janesville plants were</v>
      </c>
      <c r="D19407" s="1" t="n">
        <v>219</v>
      </c>
      <c r="E19407" s="1" t="s">
        <v>20262</v>
      </c>
      <c r="F19407" s="5" t="s">
        <v>24873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15164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15165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august 1982.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15166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15167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 license surrendered december 1981.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15168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august 1982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15169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15170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** license surrendered december 1981.</v>
      </c>
      <c r="D19414" s="1" t="n">
        <v>187</v>
      </c>
      <c r="E19414" s="1" t="s">
        <v>17602</v>
      </c>
      <c r="F19414" s="5" t="s">
        <v>24880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15171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</v>
      </c>
      <c r="D19415" s="1" t="n">
        <v>187</v>
      </c>
      <c r="E19415" s="1" t="s">
        <v>17602</v>
      </c>
      <c r="F19415" s="5" t="s">
        <v>24826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15172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</v>
      </c>
      <c r="D19416" s="1" t="n">
        <v>187</v>
      </c>
      <c r="E19416" s="1" t="s">
        <v>17602</v>
      </c>
      <c r="F19416" s="5" t="s">
        <v>24881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15173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15174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-------------------</v>
      </c>
      <c r="D19418" s="1" t="n">
        <v>187</v>
      </c>
      <c r="E19418" s="1" t="s">
        <v>17602</v>
      </c>
      <c r="F19418" s="5" t="s">
        <v>24817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15175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 project no.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15176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hydro: lic. project no.</v>
      </c>
      <c r="D19420" s="1" t="n">
        <v>187</v>
      </c>
      <c r="E19420" s="1" t="s">
        <v>17602</v>
      </c>
      <c r="F19420" s="5" t="s">
        <v>24883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15177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internal combustion:</v>
      </c>
      <c r="D19421" s="1" t="n">
        <v>187</v>
      </c>
      <c r="E19421" s="1" t="s">
        <v>17602</v>
      </c>
      <c r="F19421" s="5" t="s">
        <v>24777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15178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187</v>
      </c>
      <c r="E19422" s="1" t="s">
        <v>17602</v>
      </c>
      <c r="F19422" s="5" t="s">
        <v>20678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15179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</v>
      </c>
      <c r="D19423" s="1" t="n">
        <v>189</v>
      </c>
      <c r="E19423" s="1" t="s">
        <v>20352</v>
      </c>
      <c r="F19423" s="5" t="s">
        <v>20678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15180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none.</v>
      </c>
      <c r="D19424" s="1" t="n">
        <v>189</v>
      </c>
      <c r="E19424" s="1" t="s">
        <v>20352</v>
      </c>
      <c r="F19424" s="5" t="s">
        <v>24782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15181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not applicable</v>
      </c>
      <c r="D19425" s="1" t="n">
        <v>222</v>
      </c>
      <c r="E19425" s="1" t="s">
        <v>20354</v>
      </c>
      <c r="F19425" s="5" t="s">
        <v>24766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15182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------------not applicable-------------------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15183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---not applicable---</v>
      </c>
      <c r="D19427" s="1" t="n">
        <v>46</v>
      </c>
      <c r="E19427" s="1" t="s">
        <v>20361</v>
      </c>
      <c r="F19427" s="5" t="s">
        <v>24885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15184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not applicable</v>
      </c>
      <c r="D19428" s="1" t="n">
        <v>222</v>
      </c>
      <c r="E19428" s="1" t="s">
        <v>20373</v>
      </c>
      <c r="F19428" s="5" t="s">
        <v>24766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15185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47</v>
      </c>
      <c r="E19429" s="1" t="s">
        <v>20376</v>
      </c>
      <c r="F19429" s="5" t="s">
        <v>20678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15186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none</v>
      </c>
      <c r="D19430" s="1" t="n">
        <v>50</v>
      </c>
      <c r="E19430" s="1" t="s">
        <v>24886</v>
      </c>
      <c r="F19430" s="5" t="s">
        <v>20678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15187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hydro:</v>
      </c>
      <c r="D19431" s="1" t="n">
        <v>51</v>
      </c>
      <c r="E19431" s="1" t="s">
        <v>20379</v>
      </c>
      <c r="F19431" s="5" t="s">
        <v>24784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15188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internal combustion:</v>
      </c>
      <c r="D19432" s="1" t="n">
        <v>51</v>
      </c>
      <c r="E19432" s="1" t="s">
        <v>20379</v>
      </c>
      <c r="F19432" s="5" t="s">
        <v>24777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15189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none</v>
      </c>
      <c r="D19433" s="1" t="n">
        <v>53</v>
      </c>
      <c r="E19433" s="1" t="s">
        <v>20384</v>
      </c>
      <c r="F19433" s="5" t="s">
        <v>20678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15190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steam</v>
      </c>
      <c r="D19434" s="1" t="n">
        <v>401</v>
      </c>
      <c r="E19434" s="1" t="s">
        <v>20389</v>
      </c>
      <c r="F19434" s="5" t="s">
        <v>18057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15191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68</v>
      </c>
      <c r="E19435" s="1" t="s">
        <v>24887</v>
      </c>
      <c r="F19435" s="5" t="s">
        <v>20678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15192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none</v>
      </c>
      <c r="D19436" s="1" t="n">
        <v>223</v>
      </c>
      <c r="E19436" s="1" t="s">
        <v>20441</v>
      </c>
      <c r="F19436" s="5" t="s">
        <v>20678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15193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20441</v>
      </c>
      <c r="F19437" s="5" t="s">
        <v>24766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15194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</v>
      </c>
      <c r="D19438" s="1" t="n">
        <v>222</v>
      </c>
      <c r="E19438" s="1" t="s">
        <v>20444</v>
      </c>
      <c r="F19438" s="5" t="s">
        <v>24766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applicable.</v>
      </c>
      <c r="D19439" s="1" t="n">
        <v>90</v>
      </c>
      <c r="E19439" s="1" t="s">
        <v>20444</v>
      </c>
      <c r="F19439" s="5" t="s">
        <v>24860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15196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</v>
      </c>
      <c r="D19440" s="1" t="n">
        <v>222</v>
      </c>
      <c r="E19440" s="1" t="s">
        <v>20449</v>
      </c>
      <c r="F19440" s="5" t="s">
        <v>24766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15197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applicable.</v>
      </c>
      <c r="D19441" s="1" t="n">
        <v>262</v>
      </c>
      <c r="E19441" s="1" t="s">
        <v>20449</v>
      </c>
      <c r="F19441" s="5" t="s">
        <v>24860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15198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</v>
      </c>
      <c r="D19442" s="1" t="n">
        <v>222</v>
      </c>
      <c r="E19442" s="1" t="s">
        <v>20451</v>
      </c>
      <c r="F19442" s="5" t="s">
        <v>24766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15199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not applicable.</v>
      </c>
      <c r="D19443" s="1" t="n">
        <v>261</v>
      </c>
      <c r="E19443" s="1" t="s">
        <v>20451</v>
      </c>
      <c r="F19443" s="5" t="s">
        <v>24860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15200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diesel plants:</v>
      </c>
      <c r="D19444" s="1" t="n">
        <v>220</v>
      </c>
      <c r="E19444" s="1" t="s">
        <v>10414</v>
      </c>
      <c r="F19444" s="5" t="s">
        <v>24831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15201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solar:</v>
      </c>
      <c r="D19445" s="1" t="n">
        <v>220</v>
      </c>
      <c r="E19445" s="1" t="s">
        <v>10414</v>
      </c>
      <c r="F19445" s="5" t="s">
        <v>24748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15202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333</v>
      </c>
      <c r="E19446" s="1" t="s">
        <v>24888</v>
      </c>
      <c r="F19446" s="5" t="s">
        <v>20678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15203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none</v>
      </c>
      <c r="D19447" s="1" t="n">
        <v>100</v>
      </c>
      <c r="E19447" s="1" t="s">
        <v>24889</v>
      </c>
      <c r="F19447" s="5" t="s">
        <v>20678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15204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internal combustion:</v>
      </c>
      <c r="D19448" s="1" t="n">
        <v>156</v>
      </c>
      <c r="E19448" s="1" t="s">
        <v>17609</v>
      </c>
      <c r="F19448" s="5" t="s">
        <v>24777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15205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none</v>
      </c>
      <c r="D19449" s="1" t="n">
        <v>420</v>
      </c>
      <c r="E19449" s="1" t="s">
        <v>24890</v>
      </c>
      <c r="F19449" s="5" t="s">
        <v>20678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15206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not applicable</v>
      </c>
      <c r="D19450" s="1" t="n">
        <v>222</v>
      </c>
      <c r="E19450" s="1" t="s">
        <v>24891</v>
      </c>
      <c r="F19450" s="5" t="s">
        <v>24766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15207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122</v>
      </c>
      <c r="E19451" s="1" t="s">
        <v>24892</v>
      </c>
      <c r="F19451" s="5" t="s">
        <v>20678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15208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222</v>
      </c>
      <c r="E19452" s="1" t="s">
        <v>24893</v>
      </c>
      <c r="F19452" s="5" t="s">
        <v>20678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15209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none</v>
      </c>
      <c r="D19453" s="1" t="n">
        <v>328</v>
      </c>
      <c r="E19453" s="1" t="s">
        <v>24894</v>
      </c>
      <c r="F19453" s="5" t="s">
        <v>20678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15210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not applicable</v>
      </c>
      <c r="D19454" s="1" t="n">
        <v>222</v>
      </c>
      <c r="E19454" s="1" t="s">
        <v>24894</v>
      </c>
      <c r="F19454" s="5" t="s">
        <v>24766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15211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none</v>
      </c>
      <c r="D19455" s="1" t="n">
        <v>368</v>
      </c>
      <c r="E19455" s="1" t="s">
        <v>24895</v>
      </c>
      <c r="F19455" s="5" t="s">
        <v>20678</v>
      </c>
      <c r="H19455" s="1"/>
    </row>
    <row r="19456" customFormat="false" ht="15" hidden="false" customHeight="true" outlineLevel="0" collapsed="false">
      <c r="A19456" s="1" t="n">
        <f aca="false">IF(IFERROR((MATCH(G19456,$G$1:$G$12712,0)),0),INDEX($A$1:$A$12712,MATCH(G19456,$G$1:$G$12712,0)),MAX($A$2:$A19455)+1)</f>
        <v>15212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central alabama cc</v>
      </c>
      <c r="D19456" s="1" t="n">
        <v>294</v>
      </c>
      <c r="E19456" s="1" t="s">
        <v>16712</v>
      </c>
      <c r="F19456" s="1" t="s">
        <v>24896</v>
      </c>
      <c r="H19456" s="1"/>
      <c r="K19456" s="1" t="s">
        <v>24897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3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24897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4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24897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5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24897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6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24897</v>
      </c>
    </row>
    <row r="19461" customFormat="false" ht="15" hidden="false" customHeight="true" outlineLevel="0" collapsed="false">
      <c r="A19461" s="1" t="n">
        <f aca="false">A679</f>
        <v>464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ocotillo 7</v>
      </c>
      <c r="D19461" s="1" t="n">
        <v>286</v>
      </c>
      <c r="E19461" s="1" t="s">
        <v>17575</v>
      </c>
      <c r="F19461" s="1" t="s">
        <v>24902</v>
      </c>
      <c r="H19461" s="1"/>
      <c r="K19461" s="1" t="s">
        <v>24897</v>
      </c>
    </row>
    <row r="19462" customFormat="false" ht="15" hidden="false" customHeight="true" outlineLevel="0" collapsed="false">
      <c r="A19462" s="1" t="n">
        <f aca="false">A18069</f>
        <v>13861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corriedale wind farm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24897</v>
      </c>
    </row>
    <row r="19463" customFormat="false" ht="15" hidden="false" customHeight="true" outlineLevel="0" collapsed="false">
      <c r="A19463" s="1" t="n">
        <f aca="false">A152</f>
        <v>112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cpgs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24897</v>
      </c>
    </row>
    <row r="19464" customFormat="false" ht="15" hidden="false" customHeight="true" outlineLevel="0" collapsed="false">
      <c r="A19464" s="1" t="n">
        <f aca="false">A966</f>
        <v>648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wygen 3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24897</v>
      </c>
    </row>
    <row r="19465" customFormat="false" ht="15" hidden="false" customHeight="true" outlineLevel="0" collapsed="false">
      <c r="A19465" s="1" t="n">
        <f aca="false">A971</f>
        <v>650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wyodak</v>
      </c>
      <c r="D19465" s="1" t="n">
        <v>285</v>
      </c>
      <c r="E19465" s="1" t="s">
        <v>17577</v>
      </c>
      <c r="F19465" s="1" t="s">
        <v>24906</v>
      </c>
      <c r="H19465" s="1"/>
      <c r="K19465" s="1" t="s">
        <v>24897</v>
      </c>
    </row>
    <row r="19466" customFormat="false" ht="15" hidden="false" customHeight="true" outlineLevel="0" collapsed="false">
      <c r="A19466" s="1" t="n">
        <f aca="false">IF(IFERROR((MATCH(G19466,$G$1:$G$12712,0)),0),INDEX($A$1:$A$12712,MATCH(G19466,$G$1:$G$12712,0)),MAX($A$2:$A19465)+1)</f>
        <v>15213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eltings cnrs complex</v>
      </c>
      <c r="D19466" s="1" t="n">
        <v>246</v>
      </c>
      <c r="E19466" s="1" t="s">
        <v>17893</v>
      </c>
      <c r="F19466" s="1" t="s">
        <v>24907</v>
      </c>
      <c r="H19466" s="1"/>
      <c r="K19466" s="1" t="s">
        <v>24897</v>
      </c>
    </row>
    <row r="19467" customFormat="false" ht="15" hidden="false" customHeight="true" outlineLevel="0" collapsed="false">
      <c r="A19467" s="1" t="n">
        <f aca="false">A11116</f>
        <v>9542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brownstown (taylor</v>
      </c>
      <c r="D19467" s="1" t="n">
        <v>184</v>
      </c>
      <c r="E19467" s="1" t="s">
        <v>18284</v>
      </c>
      <c r="F19467" s="1" t="s">
        <v>24908</v>
      </c>
      <c r="H19467" s="1"/>
      <c r="K19467" s="1" t="s">
        <v>24897</v>
      </c>
    </row>
    <row r="19468" customFormat="false" ht="15" hidden="false" customHeight="true" outlineLevel="0" collapsed="false">
      <c r="A19468" s="1" t="n">
        <f aca="false">A16606</f>
        <v>12478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dearborn energy center</v>
      </c>
      <c r="D19468" s="0" t="n">
        <v>184</v>
      </c>
      <c r="E19468" s="0" t="s">
        <v>149</v>
      </c>
      <c r="F19468" s="0" t="s">
        <v>21457</v>
      </c>
      <c r="H19468" s="1"/>
      <c r="K19468" s="1" t="s">
        <v>24897</v>
      </c>
    </row>
    <row r="19469" customFormat="false" ht="15" hidden="false" customHeight="true" outlineLevel="0" collapsed="false">
      <c r="A19469" s="1" t="n">
        <f aca="false">A1167</f>
        <v>813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mckinley wind park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24897</v>
      </c>
    </row>
    <row r="19470" customFormat="false" ht="15" hidden="false" customHeight="true" outlineLevel="0" collapsed="false">
      <c r="A19470" s="1" t="n">
        <f aca="false">A1168</f>
        <v>814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minden wind park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24897</v>
      </c>
    </row>
    <row r="19471" customFormat="false" ht="15" hidden="false" customHeight="true" outlineLevel="0" collapsed="false">
      <c r="A19471" s="1" t="n">
        <f aca="false">A9568</f>
        <v>8497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monroe county community solar array (monroe)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24897</v>
      </c>
    </row>
    <row r="19472" customFormat="false" ht="15" hidden="false" customHeight="true" outlineLevel="0" collapsed="false">
      <c r="A19472" s="1" t="n">
        <f aca="false">A11796</f>
        <v>10200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o shea (detroit)</v>
      </c>
      <c r="D19472" s="1" t="n">
        <v>184</v>
      </c>
      <c r="E19472" s="1" t="s">
        <v>18284</v>
      </c>
      <c r="F19472" s="1" t="s">
        <v>24912</v>
      </c>
      <c r="H19472" s="1"/>
      <c r="K19472" s="1" t="s">
        <v>24897</v>
      </c>
    </row>
    <row r="19473" customFormat="false" ht="15" hidden="false" customHeight="true" outlineLevel="0" collapsed="false">
      <c r="A19473" s="1" t="n">
        <f aca="false">A16607</f>
        <v>12479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polaris wind park</v>
      </c>
      <c r="D19473" s="1" t="n">
        <v>184</v>
      </c>
      <c r="E19473" s="1" t="s">
        <v>18284</v>
      </c>
      <c r="F19473" s="1" t="s">
        <v>21458</v>
      </c>
      <c r="H19473" s="1"/>
      <c r="K19473" s="1" t="s">
        <v>24897</v>
      </c>
    </row>
    <row r="19474" customFormat="false" ht="15" hidden="false" customHeight="true" outlineLevel="0" collapsed="false">
      <c r="A19474" s="1" t="n">
        <f aca="false">A1169</f>
        <v>815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sigel wind park</v>
      </c>
      <c r="D19474" s="1" t="n">
        <v>184</v>
      </c>
      <c r="E19474" s="1" t="s">
        <v>18284</v>
      </c>
      <c r="F19474" s="1" t="s">
        <v>24913</v>
      </c>
      <c r="H19474" s="1"/>
      <c r="K19474" s="1" t="s">
        <v>24897</v>
      </c>
    </row>
    <row r="19475" customFormat="false" ht="15" hidden="false" customHeight="true" outlineLevel="0" collapsed="false">
      <c r="A19475" s="1" t="n">
        <f aca="false">A1260</f>
        <v>899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bad creek outdoor</v>
      </c>
      <c r="D19475" s="1" t="n">
        <v>170</v>
      </c>
      <c r="E19475" s="1" t="s">
        <v>18299</v>
      </c>
      <c r="F19475" s="1" t="s">
        <v>24914</v>
      </c>
      <c r="H19475" s="1"/>
      <c r="K19475" s="1" t="s">
        <v>24897</v>
      </c>
    </row>
    <row r="19476" customFormat="false" ht="15" hidden="false" customHeight="true" outlineLevel="0" collapsed="false">
      <c r="A19476" s="1" t="n">
        <f aca="false">A11555</f>
        <v>9960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citrus county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24897</v>
      </c>
    </row>
    <row r="19477" customFormat="false" ht="15" hidden="false" customHeight="true" outlineLevel="0" collapsed="false">
      <c r="A19477" s="1" t="n">
        <f aca="false">A394</f>
        <v>267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hines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24897</v>
      </c>
    </row>
    <row r="19478" customFormat="false" ht="15" hidden="false" customHeight="true" outlineLevel="0" collapsed="false">
      <c r="A19478" s="1" t="n">
        <f aca="false">A5464</f>
        <v>4516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osprey</v>
      </c>
      <c r="D19478" s="1" t="n">
        <v>161</v>
      </c>
      <c r="E19478" s="1" t="s">
        <v>18356</v>
      </c>
      <c r="F19478" s="1" t="s">
        <v>24917</v>
      </c>
      <c r="H19478" s="1"/>
      <c r="K19478" s="1" t="s">
        <v>24897</v>
      </c>
      <c r="AMI19478" s="1"/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preserve</v>
      </c>
      <c r="D19479" s="1" t="n">
        <v>247</v>
      </c>
      <c r="E19479" s="1" t="s">
        <v>13293</v>
      </c>
      <c r="F19479" s="1" t="s">
        <v>15368</v>
      </c>
      <c r="H19479" s="1"/>
      <c r="K19479" s="1" t="s">
        <v>24897</v>
      </c>
    </row>
    <row r="19480" customFormat="false" ht="15" hidden="false" customHeight="true" outlineLevel="0" collapsed="false">
      <c r="A19480" s="1" t="n">
        <f aca="false">A11059</f>
        <v>9509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babcock ranch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24897</v>
      </c>
      <c r="AMI19480" s="1"/>
    </row>
    <row r="19481" customFormat="false" ht="15" hidden="false" customHeight="true" outlineLevel="0" collapsed="false">
      <c r="A19481" s="1" t="n">
        <f aca="false">A16930</f>
        <v>12802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blue heron</v>
      </c>
      <c r="D19481" s="1" t="n">
        <v>247</v>
      </c>
      <c r="E19481" s="1" t="s">
        <v>13293</v>
      </c>
      <c r="F19481" s="1" t="s">
        <v>24919</v>
      </c>
      <c r="H19481" s="1"/>
      <c r="K19481" s="1" t="s">
        <v>24897</v>
      </c>
    </row>
    <row r="19482" customFormat="false" ht="15" hidden="false" customHeight="true" outlineLevel="0" collapsed="false">
      <c r="A19482" s="1" t="n">
        <f aca="false">A16931</f>
        <v>12803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cattle ranch</v>
      </c>
      <c r="D19482" s="1" t="n">
        <v>247</v>
      </c>
      <c r="E19482" s="1" t="s">
        <v>13293</v>
      </c>
      <c r="F19482" s="1" t="s">
        <v>21795</v>
      </c>
      <c r="H19482" s="1"/>
      <c r="K19482" s="1" t="s">
        <v>24897</v>
      </c>
    </row>
    <row r="19483" customFormat="false" ht="15" hidden="false" customHeight="true" outlineLevel="0" collapsed="false">
      <c r="A19483" s="1" t="n">
        <f aca="false">A16801</f>
        <v>12673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echo river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24897</v>
      </c>
    </row>
    <row r="19484" customFormat="false" ht="15" hidden="false" customHeight="true" outlineLevel="0" collapsed="false">
      <c r="A19484" s="1" t="n">
        <f aca="false">A17206</f>
        <v>13078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egret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24897</v>
      </c>
    </row>
    <row r="19485" customFormat="false" ht="15" hidden="false" customHeight="true" outlineLevel="0" collapsed="false">
      <c r="A19485" s="1" t="n">
        <f aca="false">A16523</f>
        <v>12395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hibiscus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24897</v>
      </c>
    </row>
    <row r="19486" customFormat="false" ht="15" hidden="false" customHeight="true" outlineLevel="0" collapsed="false">
      <c r="A19486" s="1" t="n">
        <f aca="false">A17203</f>
        <v>13075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lakeside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24897</v>
      </c>
    </row>
    <row r="19487" customFormat="false" ht="15" hidden="false" customHeight="true" outlineLevel="0" collapsed="false">
      <c r="A19487" s="1" t="n">
        <f aca="false">A17195</f>
        <v>13067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nassau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24897</v>
      </c>
    </row>
    <row r="19488" customFormat="false" ht="15" hidden="false" customHeight="true" outlineLevel="0" collapsed="false">
      <c r="A19488" s="1" t="n">
        <f aca="false">A16942</f>
        <v>12814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northern preserve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24897</v>
      </c>
    </row>
    <row r="19489" customFormat="false" ht="15" hidden="false" customHeight="true" outlineLevel="0" collapsed="false">
      <c r="A19489" s="1" t="n">
        <f aca="false">A16802</f>
        <v>12674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okeechobee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24897</v>
      </c>
    </row>
    <row r="19490" customFormat="false" ht="15" hidden="false" customHeight="true" outlineLevel="0" collapsed="false">
      <c r="A19490" s="1" t="n">
        <f aca="false">A16804</f>
        <v>12676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southfork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24897</v>
      </c>
    </row>
    <row r="19491" customFormat="false" ht="15" hidden="false" customHeight="true" outlineLevel="0" collapsed="false">
      <c r="A19491" s="1" t="n">
        <f aca="false">A16708</f>
        <v>12580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sweetbay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24897</v>
      </c>
    </row>
    <row r="19492" customFormat="false" ht="15" hidden="false" customHeight="true" outlineLevel="0" collapsed="false">
      <c r="A19492" s="1" t="n">
        <f aca="false">A17197</f>
        <v>13069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trailside</v>
      </c>
      <c r="D19492" s="1" t="n">
        <v>247</v>
      </c>
      <c r="E19492" s="1" t="s">
        <v>13293</v>
      </c>
      <c r="F19492" s="1" t="s">
        <v>24929</v>
      </c>
      <c r="H19492" s="1"/>
      <c r="K19492" s="1" t="s">
        <v>24897</v>
      </c>
    </row>
    <row r="19493" customFormat="false" ht="15" hidden="false" customHeight="true" outlineLevel="0" collapsed="false">
      <c r="A19493" s="1" t="n">
        <f aca="false">A16932</f>
        <v>12804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twin lakes</v>
      </c>
      <c r="D19493" s="1" t="n">
        <v>247</v>
      </c>
      <c r="E19493" s="1" t="s">
        <v>13293</v>
      </c>
      <c r="F19493" s="1" t="s">
        <v>21796</v>
      </c>
      <c r="H19493" s="1"/>
      <c r="K19493" s="1" t="s">
        <v>24897</v>
      </c>
    </row>
    <row r="19494" customFormat="false" ht="15" hidden="false" customHeight="true" outlineLevel="0" collapsed="false">
      <c r="A19494" s="1" t="n">
        <f aca="false">A17204</f>
        <v>13076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union springs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24897</v>
      </c>
    </row>
    <row r="19495" customFormat="false" ht="15" hidden="false" customHeight="true" outlineLevel="0" collapsed="false">
      <c r="A19495" s="1" t="n">
        <f aca="false">A928</f>
        <v>623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west county energy</v>
      </c>
      <c r="D19495" s="1" t="n">
        <v>247</v>
      </c>
      <c r="E19495" s="1" t="s">
        <v>13293</v>
      </c>
      <c r="F19495" s="1" t="s">
        <v>24931</v>
      </c>
      <c r="H19495" s="1"/>
      <c r="K19495" s="1" t="s">
        <v>24897</v>
      </c>
    </row>
    <row r="19496" customFormat="false" ht="15" hidden="false" customHeight="true" outlineLevel="0" collapsed="false">
      <c r="A19496" s="1" t="n">
        <f aca="false">A9628</f>
        <v>8537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estatoah (c) - retired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24897</v>
      </c>
    </row>
    <row r="19497" customFormat="false" ht="15" hidden="false" customHeight="true" outlineLevel="0" collapsed="false">
      <c r="A19497" s="1" t="n">
        <f aca="false">A363</f>
        <v>246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hammond (retired)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24897</v>
      </c>
    </row>
    <row r="19498" customFormat="false" ht="15" hidden="false" customHeight="true" outlineLevel="0" collapsed="false">
      <c r="A19498" s="1" t="n">
        <f aca="false">A565</f>
        <v>388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mcintosh (retired)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24897</v>
      </c>
    </row>
    <row r="19499" customFormat="false" ht="15" hidden="false" customHeight="true" outlineLevel="0" collapsed="false">
      <c r="A19499" s="1" t="n">
        <f aca="false">A16691</f>
        <v>12563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moody air force base</v>
      </c>
      <c r="D19499" s="1" t="n">
        <v>295</v>
      </c>
      <c r="E19499" s="1" t="s">
        <v>18368</v>
      </c>
      <c r="F19499" s="1" t="s">
        <v>24935</v>
      </c>
      <c r="H19499" s="1"/>
      <c r="K19499" s="1" t="s">
        <v>24897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15214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business solar - maker's mark</v>
      </c>
      <c r="D19500" s="1" t="n">
        <v>210</v>
      </c>
      <c r="E19500" s="1" t="s">
        <v>18671</v>
      </c>
      <c r="F19500" s="1" t="s">
        <v>24936</v>
      </c>
      <c r="H19500" s="1"/>
      <c r="K19500" s="1" t="s">
        <v>24897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buzzard's roost hyd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24897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15216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lockhart hydro &amp; min</v>
      </c>
      <c r="D19502" s="1" t="n">
        <v>252</v>
      </c>
      <c r="E19502" s="1" t="s">
        <v>18688</v>
      </c>
      <c r="F19502" s="1" t="s">
        <v>24938</v>
      </c>
      <c r="H19502" s="1"/>
      <c r="K19502" s="1" t="s">
        <v>24897</v>
      </c>
    </row>
    <row r="19503" customFormat="false" ht="15" hidden="false" customHeight="true" outlineLevel="0" collapsed="false">
      <c r="A19503" s="1" t="n">
        <f aca="false">IF(IFERROR((MATCH(G19503,$G$1:$G$12712,0)),0),INDEX($A$1:$A$12712,MATCH(G19503,$G$1:$G$12712,0)),MAX($A$2:$A19502)+1)</f>
        <v>15217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dane cty. pv gen.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24897</v>
      </c>
    </row>
    <row r="19504" customFormat="false" ht="15" hidden="false" customHeight="true" outlineLevel="0" collapsed="false">
      <c r="A19504" s="1" t="n">
        <f aca="false">A17989</f>
        <v>13782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two creeks solar pk.</v>
      </c>
      <c r="D19504" s="1" t="n">
        <v>335</v>
      </c>
      <c r="E19504" s="1" t="s">
        <v>18726</v>
      </c>
      <c r="F19504" s="1" t="s">
        <v>24940</v>
      </c>
      <c r="H19504" s="1"/>
      <c r="K19504" s="1" t="s">
        <v>24897</v>
      </c>
    </row>
    <row r="19505" customFormat="false" ht="15" hidden="false" customHeight="true" outlineLevel="0" collapsed="false">
      <c r="A19505" s="1" t="n">
        <f aca="false">A702</f>
        <v>477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rapids ferc project no. 2362 (non-rate base)</v>
      </c>
      <c r="D19505" s="1" t="n">
        <v>307</v>
      </c>
      <c r="E19505" s="1" t="s">
        <v>17588</v>
      </c>
      <c r="F19505" s="1" t="s">
        <v>24941</v>
      </c>
      <c r="H19505" s="1"/>
      <c r="K19505" s="1" t="s">
        <v>24897</v>
      </c>
    </row>
    <row r="19506" customFormat="false" ht="15" hidden="false" customHeight="true" outlineLevel="0" collapsed="false">
      <c r="A19506" s="1" t="n">
        <f aca="false">A41</f>
        <v>33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baxter wislon</v>
      </c>
      <c r="D19506" s="0" t="n">
        <v>382</v>
      </c>
      <c r="E19506" s="1" t="s">
        <v>24942</v>
      </c>
      <c r="F19506" s="1" t="s">
        <v>24943</v>
      </c>
      <c r="H19506" s="1"/>
      <c r="K19506" s="1" t="s">
        <v>24897</v>
      </c>
    </row>
    <row r="19507" customFormat="false" ht="15" hidden="false" customHeight="true" outlineLevel="0" collapsed="false">
      <c r="A19507" s="1" t="n">
        <f aca="false">IF(IFERROR((MATCH(G19507,$G$1:$G$12712,0)),0),INDEX($A$1:$A$12712,MATCH(G19507,$G$1:$G$12712,0)),MAX($A$2:$A19506)+1)</f>
        <v>15218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battery energy storage system- bunker road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24897</v>
      </c>
    </row>
    <row r="19508" customFormat="false" ht="15" hidden="false" customHeight="true" outlineLevel="0" collapsed="false">
      <c r="A19508" s="1" t="n">
        <f aca="false">A9810</f>
        <v>8604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combustion turbine generation- bunker road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24897</v>
      </c>
    </row>
    <row r="19509" customFormat="false" ht="15" hidden="false" customHeight="true" outlineLevel="0" collapsed="false">
      <c r="A19509" s="1" t="n">
        <f aca="false">A1890</f>
        <v>1184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nantucket diesel</v>
      </c>
      <c r="D19509" s="1" t="n">
        <v>274</v>
      </c>
      <c r="E19509" s="1" t="s">
        <v>18927</v>
      </c>
      <c r="F19509" s="1" t="s">
        <v>24946</v>
      </c>
      <c r="H19509" s="1"/>
      <c r="K19509" s="1" t="s">
        <v>24897</v>
      </c>
    </row>
    <row r="19510" customFormat="false" ht="15" hidden="false" customHeight="true" outlineLevel="0" collapsed="false">
      <c r="A19510" s="1" t="n">
        <f aca="false">A12174</f>
        <v>10575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new orleans power st</v>
      </c>
      <c r="D19510" s="1" t="n">
        <v>233</v>
      </c>
      <c r="E19510" s="1" t="s">
        <v>24947</v>
      </c>
      <c r="F19510" s="1" t="s">
        <v>24948</v>
      </c>
      <c r="H19510" s="1"/>
      <c r="K19510" s="1" t="s">
        <v>24897</v>
      </c>
    </row>
    <row r="19511" customFormat="false" ht="15" hidden="false" customHeight="true" outlineLevel="0" collapsed="false">
      <c r="A19511" s="1" t="n">
        <f aca="false">A16001</f>
        <v>11875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2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24897</v>
      </c>
    </row>
    <row r="19512" customFormat="false" ht="15" hidden="false" customHeight="true" outlineLevel="0" collapsed="false">
      <c r="A19512" s="1" t="n">
        <f aca="false">A11506</f>
        <v>9911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blazing star wind 1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24897</v>
      </c>
    </row>
    <row r="19513" customFormat="false" ht="15" hidden="false" customHeight="true" outlineLevel="0" collapsed="false">
      <c r="A19513" s="1" t="n">
        <f aca="false">A6626</f>
        <v>5666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community wind north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24897</v>
      </c>
    </row>
    <row r="19514" customFormat="false" ht="15" hidden="false" customHeight="true" outlineLevel="0" collapsed="false">
      <c r="A19514" s="1" t="n">
        <f aca="false">A17906</f>
        <v>13699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crowned ridge 2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24897</v>
      </c>
    </row>
    <row r="19515" customFormat="false" ht="15" hidden="false" customHeight="true" outlineLevel="0" collapsed="false">
      <c r="A19515" s="1" t="n">
        <f aca="false">A6150</f>
        <v>5195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jeffers</v>
      </c>
      <c r="D19515" s="1" t="n">
        <v>229</v>
      </c>
      <c r="E19515" s="1" t="s">
        <v>19219</v>
      </c>
      <c r="F19515" s="1" t="s">
        <v>24953</v>
      </c>
      <c r="H19515" s="1"/>
      <c r="K19515" s="1" t="s">
        <v>24897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15219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1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24897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15220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2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24897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15221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3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24897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15222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4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24897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15223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5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24897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15224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6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24897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15225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7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24897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mobile 8</v>
      </c>
      <c r="D19523" s="1" t="n">
        <v>315</v>
      </c>
      <c r="E19523" s="1" t="s">
        <v>19225</v>
      </c>
      <c r="F19523" s="1" t="s">
        <v>24961</v>
      </c>
      <c r="H19523" s="1"/>
      <c r="K19523" s="1" t="s">
        <v>24897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15227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merricourt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24897</v>
      </c>
    </row>
    <row r="19525" customFormat="false" ht="15" hidden="false" customHeight="true" outlineLevel="0" collapsed="false">
      <c r="A19525" s="1" t="n">
        <f aca="false">IF(IFERROR((MATCH(G19525,$G$1:$G$12712,0)),0),INDEX($A$1:$A$12712,MATCH(G19525,$G$1:$G$12712,0)),MAX($A$2:$A19524)+1)</f>
        <v>15228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wind turbine plants:</v>
      </c>
      <c r="D19525" s="1" t="n">
        <v>272</v>
      </c>
      <c r="E19525" s="1" t="s">
        <v>19298</v>
      </c>
      <c r="F19525" s="1" t="s">
        <v>24963</v>
      </c>
      <c r="H19525" s="1"/>
      <c r="K19525" s="1" t="s">
        <v>24897</v>
      </c>
    </row>
    <row r="19526" customFormat="false" ht="15" hidden="false" customHeight="true" outlineLevel="0" collapsed="false">
      <c r="A19526" s="1" t="n">
        <f aca="false">A17905</f>
        <v>13698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cedar springs ii</v>
      </c>
      <c r="D19526" s="1" t="n">
        <v>303</v>
      </c>
      <c r="E19526" s="1" t="s">
        <v>19453</v>
      </c>
      <c r="F19526" s="1" t="s">
        <v>22837</v>
      </c>
      <c r="H19526" s="1"/>
      <c r="K19526" s="1" t="s">
        <v>24897</v>
      </c>
    </row>
    <row r="19527" customFormat="false" ht="15" hidden="false" customHeight="true" outlineLevel="0" collapsed="false">
      <c r="A19527" s="1" t="n">
        <f aca="false">A16892</f>
        <v>12764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ekola flats</v>
      </c>
      <c r="D19527" s="1" t="n">
        <v>303</v>
      </c>
      <c r="E19527" s="1" t="s">
        <v>19453</v>
      </c>
      <c r="F19527" s="1" t="s">
        <v>21753</v>
      </c>
      <c r="H19527" s="1"/>
      <c r="K19527" s="1" t="s">
        <v>24897</v>
      </c>
    </row>
    <row r="19528" customFormat="false" ht="15" hidden="false" customHeight="true" outlineLevel="0" collapsed="false">
      <c r="A19528" s="1" t="n">
        <f aca="false">A1064</f>
        <v>726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foote creek i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24897</v>
      </c>
    </row>
    <row r="19529" customFormat="false" ht="15" hidden="false" customHeight="true" outlineLevel="0" collapsed="false">
      <c r="A19529" s="1" t="n">
        <f aca="false">IF(IFERROR((MATCH(G19529,$G$1:$G$12712,0)),0),INDEX($A$1:$A$12712,MATCH(G19529,$G$1:$G$12712,0)),MAX($A$2:$A19528)+1)</f>
        <v>15229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pryor mountain</v>
      </c>
      <c r="D19529" s="1" t="n">
        <v>303</v>
      </c>
      <c r="E19529" s="1" t="s">
        <v>19453</v>
      </c>
      <c r="F19529" s="1" t="s">
        <v>24965</v>
      </c>
      <c r="H19529" s="1"/>
      <c r="K19529" s="1" t="s">
        <v>24897</v>
      </c>
    </row>
    <row r="19530" customFormat="false" ht="15" hidden="false" customHeight="true" outlineLevel="0" collapsed="false">
      <c r="A19530" s="1" t="n">
        <f aca="false">A16820</f>
        <v>12692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tb flats</v>
      </c>
      <c r="D19530" s="1" t="n">
        <v>303</v>
      </c>
      <c r="E19530" s="1" t="s">
        <v>19453</v>
      </c>
      <c r="F19530" s="1" t="s">
        <v>21680</v>
      </c>
      <c r="H19530" s="1"/>
      <c r="K19530" s="1" t="s">
        <v>24897</v>
      </c>
    </row>
    <row r="19531" customFormat="false" ht="15" hidden="false" customHeight="true" outlineLevel="0" collapsed="false">
      <c r="A19531" s="1" t="n">
        <f aca="false">A17867</f>
        <v>13660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cheyenne ridge</v>
      </c>
      <c r="D19531" s="1" t="n">
        <v>227</v>
      </c>
      <c r="E19531" s="1" t="s">
        <v>17594</v>
      </c>
      <c r="F19531" s="1" t="s">
        <v>24966</v>
      </c>
      <c r="H19531" s="1"/>
      <c r="K19531" s="1" t="s">
        <v>24897</v>
      </c>
    </row>
    <row r="19532" customFormat="false" ht="15" hidden="false" customHeight="true" outlineLevel="0" collapsed="false">
      <c r="A19532" s="1" t="n">
        <f aca="false">IF(IFERROR((MATCH(G19532,$G$1:$G$12712,0)),0),INDEX($A$1:$A$12712,MATCH(G19532,$G$1:$G$12712,0)),MAX($A$2:$A19531)+1)</f>
        <v>15230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diesel</v>
      </c>
      <c r="D19532" s="1" t="n">
        <v>227</v>
      </c>
      <c r="E19532" s="1" t="s">
        <v>17594</v>
      </c>
      <c r="F19532" s="1" t="s">
        <v>24785</v>
      </c>
      <c r="H19532" s="1"/>
      <c r="K19532" s="1" t="s">
        <v>24897</v>
      </c>
    </row>
    <row r="19533" customFormat="false" ht="15" hidden="false" customHeight="true" outlineLevel="0" collapsed="false">
      <c r="A19533" s="1" t="n">
        <f aca="false">A933</f>
        <v>625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valmont 6, 7 &amp; 8</v>
      </c>
      <c r="D19533" s="1" t="n">
        <v>227</v>
      </c>
      <c r="E19533" s="1" t="s">
        <v>17594</v>
      </c>
      <c r="F19533" s="1" t="s">
        <v>24967</v>
      </c>
      <c r="H19533" s="1"/>
      <c r="K19533" s="1" t="s">
        <v>24897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15231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landfills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24897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15232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-extension - pilot projects &amp; grid security</v>
      </c>
      <c r="D19535" s="1" t="n">
        <v>260</v>
      </c>
      <c r="E19535" s="1" t="s">
        <v>17636</v>
      </c>
      <c r="F19535" s="1" t="s">
        <v>24969</v>
      </c>
      <c r="H19535" s="1"/>
      <c r="K19535" s="1" t="s">
        <v>24897</v>
      </c>
    </row>
    <row r="19536" customFormat="false" ht="15" hidden="false" customHeight="true" outlineLevel="0" collapsed="false">
      <c r="A19536" s="1" t="n">
        <f aca="false">IF(IFERROR((MATCH(G19536,$G$1:$G$12712,0)),0),INDEX($A$1:$A$12712,MATCH(G19536,$G$1:$G$12712,0)),MAX($A$2:$A19535)+1)</f>
        <v>15233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backup generator costs for the creek fire rest..</v>
      </c>
      <c r="D19536" s="1" t="n">
        <v>155</v>
      </c>
      <c r="E19536" s="1" t="s">
        <v>17642</v>
      </c>
      <c r="F19536" s="1" t="s">
        <v>24970</v>
      </c>
      <c r="H19536" s="1"/>
      <c r="K19536" s="1" t="s">
        <v>24897</v>
      </c>
    </row>
    <row r="19537" customFormat="false" ht="15" hidden="false" customHeight="true" outlineLevel="0" collapsed="false">
      <c r="A19537" s="1" t="n">
        <f aca="false">A18066</f>
        <v>13858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troy solar generation facility</v>
      </c>
      <c r="D19537" s="1" t="n">
        <v>242</v>
      </c>
      <c r="E19537" s="1" t="s">
        <v>19934</v>
      </c>
      <c r="F19537" s="1" t="s">
        <v>24971</v>
      </c>
      <c r="H19537" s="1"/>
      <c r="K19537" s="1" t="s">
        <v>24897</v>
      </c>
    </row>
    <row r="19538" customFormat="false" ht="15" hidden="false" customHeight="true" outlineLevel="0" collapsed="false">
      <c r="A19538" s="1" t="n">
        <f aca="false">A17870</f>
        <v>13663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sagamore wind farm</v>
      </c>
      <c r="D19538" s="1" t="n">
        <v>230</v>
      </c>
      <c r="E19538" s="1" t="s">
        <v>19957</v>
      </c>
      <c r="F19538" s="1" t="s">
        <v>24972</v>
      </c>
      <c r="H19538" s="1"/>
      <c r="K19538" s="1" t="s">
        <v>24897</v>
      </c>
    </row>
    <row r="19539" customFormat="false" ht="15" hidden="false" customHeight="true" outlineLevel="0" collapsed="false">
      <c r="A19539" s="1" t="n">
        <f aca="false">IF(IFERROR((MATCH(G19539,$G$1:$G$12712,0)),0),INDEX($A$1:$A$12712,MATCH(G19539,$G$1:$G$12712,0)),MAX($A$2:$A19538)+1)</f>
        <v>15234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aquarium community solar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24897</v>
      </c>
    </row>
    <row r="19540" customFormat="false" ht="15" hidden="false" customHeight="true" outlineLevel="0" collapsed="false">
      <c r="A19540" s="1" t="n">
        <f aca="false">A17040</f>
        <v>12912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little manatee solar</v>
      </c>
      <c r="D19540" s="1" t="n">
        <v>157</v>
      </c>
      <c r="E19540" s="1" t="s">
        <v>17597</v>
      </c>
      <c r="F19540" s="1" t="s">
        <v>24974</v>
      </c>
      <c r="H19540" s="1"/>
      <c r="K19540" s="1" t="s">
        <v>24897</v>
      </c>
    </row>
    <row r="19541" customFormat="false" ht="15" hidden="false" customHeight="true" outlineLevel="0" collapsed="false">
      <c r="A19541" s="1" t="n">
        <f aca="false">A16015</f>
        <v>11889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wimauma solar</v>
      </c>
      <c r="D19541" s="1" t="n">
        <v>157</v>
      </c>
      <c r="E19541" s="1" t="s">
        <v>17597</v>
      </c>
      <c r="F19541" s="1" t="s">
        <v>20840</v>
      </c>
      <c r="H19541" s="1"/>
      <c r="K19541" s="1" t="s">
        <v>24897</v>
      </c>
    </row>
    <row r="19542" customFormat="false" ht="15" hidden="false" customHeight="true" outlineLevel="0" collapsed="false">
      <c r="A19542" s="1" t="n">
        <f aca="false">A882</f>
        <v>594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sundt (rice)</v>
      </c>
      <c r="D19542" s="1" t="n">
        <v>257</v>
      </c>
      <c r="E19542" s="1" t="s">
        <v>17645</v>
      </c>
      <c r="F19542" s="1" t="s">
        <v>24975</v>
      </c>
      <c r="H19542" s="1"/>
      <c r="K19542" s="1" t="s">
        <v>24897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15235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&amp; 12 units at 3.45 mw each)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24897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15236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(amounts are for total of all 175 units)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24897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15237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high prairie (163 units @ 2.2 mw each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24897</v>
      </c>
    </row>
    <row r="19546" customFormat="false" ht="15" hidden="false" customHeight="true" outlineLevel="0" collapsed="false">
      <c r="A19546" s="1" t="n">
        <f aca="false">IF(IFERROR((MATCH(G19546,$G$1:$G$12712,0)),0),INDEX($A$1:$A$12712,MATCH(G19546,$G$1:$G$12712,0)),MAX($A$2:$A19545)+1)</f>
        <v>15238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wind</v>
      </c>
      <c r="D19546" s="1" t="n">
        <v>221</v>
      </c>
      <c r="E19546" s="1" t="s">
        <v>20045</v>
      </c>
      <c r="F19546" s="1" t="s">
        <v>24979</v>
      </c>
      <c r="H19546" s="1"/>
      <c r="K19546" s="1" t="s">
        <v>24897</v>
      </c>
    </row>
    <row r="19547" customFormat="false" ht="15" hidden="false" customHeight="true" outlineLevel="0" collapsed="false">
      <c r="A19547" s="1" t="n">
        <f aca="false">A965</f>
        <v>647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woodsdale ct</v>
      </c>
      <c r="D19547" s="1" t="n">
        <v>171</v>
      </c>
      <c r="E19547" s="1" t="s">
        <v>24869</v>
      </c>
      <c r="F19547" s="1" t="s">
        <v>24980</v>
      </c>
      <c r="H19547" s="1"/>
      <c r="K19547" s="1" t="s">
        <v>24897</v>
      </c>
    </row>
    <row r="19548" customFormat="false" ht="15" hidden="false" customHeight="true" outlineLevel="0" collapsed="false">
      <c r="A19548" s="1" t="n">
        <f aca="false">A12249</f>
        <v>10650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chestnut</v>
      </c>
      <c r="D19548" s="1" t="n">
        <v>164</v>
      </c>
      <c r="E19548" s="1" t="s">
        <v>17600</v>
      </c>
      <c r="F19548" s="1" t="s">
        <v>22806</v>
      </c>
      <c r="H19548" s="1"/>
      <c r="K19548" s="1" t="s">
        <v>24897</v>
      </c>
    </row>
    <row r="19549" customFormat="false" ht="15" hidden="false" customHeight="true" outlineLevel="0" collapsed="false">
      <c r="A19549" s="1" t="n">
        <f aca="false">A17101</f>
        <v>12973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grasshopper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24897</v>
      </c>
    </row>
    <row r="19550" customFormat="false" ht="15" hidden="false" customHeight="true" outlineLevel="0" collapsed="false">
      <c r="A19550" s="1" t="n">
        <f aca="false">A16319</f>
        <v>12192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spring grove 1</v>
      </c>
      <c r="D19550" s="1" t="n">
        <v>164</v>
      </c>
      <c r="E19550" s="1" t="s">
        <v>17600</v>
      </c>
      <c r="F19550" s="1" t="s">
        <v>24982</v>
      </c>
      <c r="H19550" s="1"/>
      <c r="K19550" s="1" t="s">
        <v>24897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15239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</v>
      </c>
      <c r="D19551" s="1" t="n">
        <v>280</v>
      </c>
      <c r="E19551" s="1" t="s">
        <v>17652</v>
      </c>
      <c r="F19551" s="1" t="s">
        <v>22630</v>
      </c>
      <c r="H19551" s="1"/>
      <c r="K19551" s="1" t="s">
        <v>24897</v>
      </c>
    </row>
    <row r="19552" customFormat="false" ht="15" hidden="false" customHeight="true" outlineLevel="0" collapsed="false">
      <c r="A19552" s="1" t="n">
        <f aca="false">IF(IFERROR((MATCH(G19552,$G$1:$G$12712,0)),0),INDEX($A$1:$A$12712,MATCH(G19552,$G$1:$G$12712,0)),MAX($A$2:$A19551)+1)</f>
        <v>15240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solar now</v>
      </c>
      <c r="D19552" s="1" t="n">
        <v>280</v>
      </c>
      <c r="E19552" s="1" t="s">
        <v>17652</v>
      </c>
      <c r="F19552" s="1" t="s">
        <v>24983</v>
      </c>
      <c r="H19552" s="1"/>
      <c r="K19552" s="1" t="s">
        <v>24897</v>
      </c>
    </row>
    <row r="19553" customFormat="false" ht="15" hidden="false" customHeight="true" outlineLevel="0" collapsed="false">
      <c r="A19553" s="1" t="n">
        <f aca="false">A252</f>
        <v>172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edgewater 5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24897</v>
      </c>
    </row>
    <row r="19554" customFormat="false" ht="15" hidden="false" customHeight="true" outlineLevel="0" collapsed="false">
      <c r="A19554" s="1" t="n">
        <f aca="false">A6283</f>
        <v>5326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forward wind</v>
      </c>
      <c r="D19554" s="1" t="n">
        <v>219</v>
      </c>
      <c r="E19554" s="1" t="s">
        <v>20262</v>
      </c>
      <c r="F19554" s="1" t="s">
        <v>24985</v>
      </c>
      <c r="H19554" s="1"/>
      <c r="K19554" s="1" t="s">
        <v>24897</v>
      </c>
    </row>
    <row r="19555" customFormat="false" ht="15" hidden="false" customHeight="true" outlineLevel="0" collapsed="false">
      <c r="A19555" s="1" t="n">
        <f aca="false">A16427</f>
        <v>12300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kossuth</v>
      </c>
      <c r="D19555" s="1" t="n">
        <v>219</v>
      </c>
      <c r="E19555" s="1" t="s">
        <v>20262</v>
      </c>
      <c r="F19555" s="1" t="s">
        <v>21272</v>
      </c>
      <c r="H19555" s="1"/>
      <c r="K19555" s="1" t="s">
        <v>24897</v>
      </c>
    </row>
    <row r="19556" customFormat="false" ht="15" hidden="false" customHeight="true" outlineLevel="0" collapsed="false">
      <c r="A19556" s="1" t="n">
        <f aca="false">A769</f>
        <v>521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rock river units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24897</v>
      </c>
    </row>
    <row r="19557" customFormat="false" ht="15" hidden="false" customHeight="true" outlineLevel="0" collapsed="false">
      <c r="A19557" s="1" t="n">
        <f aca="false">A816</f>
        <v>552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s fond du lac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24897</v>
      </c>
    </row>
    <row r="19558" customFormat="false" ht="15" hidden="false" customHeight="true" outlineLevel="0" collapsed="false">
      <c r="A19558" s="1" t="n">
        <f aca="false">A18911</f>
        <v>14679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west riverside</v>
      </c>
      <c r="D19558" s="1" t="n">
        <v>219</v>
      </c>
      <c r="E19558" s="1" t="s">
        <v>20262</v>
      </c>
      <c r="F19558" s="1" t="s">
        <v>24988</v>
      </c>
      <c r="H19558" s="1"/>
      <c r="K19558" s="1" t="s">
        <v>24897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15241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**license surrendered december 1981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24897</v>
      </c>
    </row>
    <row r="19560" customFormat="false" ht="15" hidden="false" customHeight="true" outlineLevel="0" collapsed="false">
      <c r="A19560" s="1" t="n">
        <f aca="false">IF(IFERROR((MATCH(G19560,$G$1:$G$12712,0)),0),INDEX($A$1:$A$12712,MATCH(G19560,$G$1:$G$12712,0)),MAX($A$2:$A19559)+1)</f>
        <v>15242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*license surrendered august 1982</v>
      </c>
      <c r="D19560" s="1" t="n">
        <v>187</v>
      </c>
      <c r="E19560" s="1" t="s">
        <v>17602</v>
      </c>
      <c r="F19560" s="1" t="s">
        <v>24990</v>
      </c>
      <c r="H19560" s="1"/>
      <c r="K19560" s="1" t="s">
        <v>24897</v>
      </c>
    </row>
    <row r="19561" customFormat="false" ht="15" hidden="false" customHeight="true" outlineLevel="0" collapsed="false">
      <c r="A19561" s="1" t="n">
        <f aca="false">A6283</f>
        <v>5326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forward wind</v>
      </c>
      <c r="D19561" s="1" t="n">
        <v>187</v>
      </c>
      <c r="E19561" s="1" t="s">
        <v>17602</v>
      </c>
      <c r="F19561" s="1" t="s">
        <v>24985</v>
      </c>
      <c r="H19561" s="1"/>
      <c r="K19561" s="1" t="s">
        <v>24897</v>
      </c>
    </row>
    <row r="19562" customFormat="false" ht="15" hidden="false" customHeight="true" outlineLevel="0" collapsed="false">
      <c r="A19562" s="1" t="n">
        <f aca="false">A17989</f>
        <v>13782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two creeks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24897</v>
      </c>
    </row>
    <row r="19563" customFormat="false" ht="15" hidden="false" customHeight="true" outlineLevel="0" collapsed="false">
      <c r="A19563" s="1" t="n">
        <f aca="false">A505</f>
        <v>343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w marinette 31,32,33</v>
      </c>
      <c r="D19563" s="1" t="n">
        <v>187</v>
      </c>
      <c r="E19563" s="1" t="s">
        <v>17602</v>
      </c>
      <c r="F19563" s="1" t="s">
        <v>24992</v>
      </c>
      <c r="H19563" s="1"/>
      <c r="K19563" s="1" t="s">
        <v>24897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15243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nikkels</v>
      </c>
      <c r="D19564" s="1" t="n">
        <v>393</v>
      </c>
      <c r="E19564" s="1" t="s">
        <v>20371</v>
      </c>
      <c r="F19564" s="1" t="s">
        <v>24993</v>
      </c>
      <c r="H19564" s="1"/>
      <c r="K19564" s="1" t="s">
        <v>24897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15244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19 units @ 2.2 mw each &amp; 25 units @4.3 mw each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24897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15245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2.05 mw &amp; 56 units @ 2.2 mw each)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24897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&amp; 2 units @ 4.8 mw each)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24897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15247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(40 units @ 2.0 mw each)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24897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15248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142 units)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24897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15249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215 units)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24897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15250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40 units)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24897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15251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41 units)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24897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15252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48 units)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24897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15253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(amounts are for the total of all 77 units)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24897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15254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11 units @ 2.2 mw each &amp; 1 unit @ 4.2 mw each &amp;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24897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15255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12 units @4.2 mw each)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24897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15256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32 units @ 4.3 mw each &amp; 25 units @2.82 mw each)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24897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15257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40 units @ 2.15 mw each &amp; 9 units @ 2.2 mw each)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24897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15258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6 units @ 2.72 mw each &amp; 30 units @2.82 mw each)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24897</v>
      </c>
    </row>
    <row r="19580" customFormat="false" ht="15" hidden="false" customHeight="true" outlineLevel="0" collapsed="false">
      <c r="A19580" s="1" t="n">
        <f aca="false">IF(IFERROR((MATCH(G19580,$G$1:$G$12712,0)),0),INDEX($A$1:$A$12712,MATCH(G19580,$G$1:$G$12712,0)),MAX($A$2:$A19579)+1)</f>
        <v>15259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7 units @ 2.15 mw &amp; 28 units @ 2.2 mw each)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24897</v>
      </c>
    </row>
    <row r="19581" customFormat="false" ht="15" hidden="false" customHeight="true" outlineLevel="0" collapsed="false">
      <c r="A19581" s="1" t="n">
        <f aca="false">A12310</f>
        <v>10711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beaver creek wind farm (112 units @ 2.0 mw each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24897</v>
      </c>
    </row>
    <row r="19582" customFormat="false" ht="15" hidden="false" customHeight="true" outlineLevel="0" collapsed="false">
      <c r="A19582" s="1" t="n">
        <f aca="false">A17973</f>
        <v>13766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contrail wind farm (5 units @ 2.3 mw each &amp;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24897</v>
      </c>
    </row>
    <row r="19583" customFormat="false" ht="15" hidden="false" customHeight="true" outlineLevel="0" collapsed="false">
      <c r="A19583" s="1" t="n">
        <f aca="false">A17930</f>
        <v>13723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diamond trail wind farm (8 units @ 2.0 mw each &amp;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24897</v>
      </c>
    </row>
    <row r="19584" customFormat="false" ht="15" hidden="false" customHeight="true" outlineLevel="0" collapsed="false">
      <c r="A19584" s="1" t="n">
        <f aca="false">A15732</f>
        <v>11641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north english wind farm (121 units @ 2.0 mw each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24897</v>
      </c>
    </row>
    <row r="19585" customFormat="false" ht="15" hidden="false" customHeight="true" outlineLevel="0" collapsed="false">
      <c r="A19585" s="1" t="n">
        <f aca="false">A12308</f>
        <v>10709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orient wind farm (77 units @ 2.0 mw each &amp; 11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24897</v>
      </c>
    </row>
    <row r="19586" customFormat="false" ht="15" hidden="false" customHeight="true" outlineLevel="0" collapsed="false">
      <c r="A19586" s="1" t="n">
        <f aca="false">IF(IFERROR((MATCH(G19586,$G$1:$G$12712,0)),0),INDEX($A$1:$A$12712,MATCH(G19586,$G$1:$G$12712,0)),MAX($A$2:$A19585)+1)</f>
        <v>15260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ii wind farm (45 units @ 2.0 mw each)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24897</v>
      </c>
    </row>
    <row r="19587" customFormat="false" ht="15" hidden="false" customHeight="true" outlineLevel="0" collapsed="false">
      <c r="A19587" s="1" t="n">
        <f aca="false">A17829</f>
        <v>13637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palo alto wind farm (125 units @ 2.0 mw each)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24897</v>
      </c>
    </row>
    <row r="19588" customFormat="false" ht="15" hidden="false" customHeight="true" outlineLevel="0" collapsed="false">
      <c r="A19588" s="1" t="n">
        <f aca="false">A7074</f>
        <v>6112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pocahontas prairie wind farm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24897</v>
      </c>
    </row>
    <row r="19589" customFormat="false" ht="15" hidden="false" customHeight="true" outlineLevel="0" collapsed="false">
      <c r="A19589" s="1" t="n">
        <f aca="false">A12137</f>
        <v>10539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prairie wind farm (49 units @ 2.0 mw each &amp;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24897</v>
      </c>
    </row>
    <row r="19590" customFormat="false" ht="15" hidden="false" customHeight="true" outlineLevel="0" collapsed="false">
      <c r="A19590" s="1" t="n">
        <f aca="false">A17932</f>
        <v>13725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southern hills wind farm (2 units @ 2.0 mw each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24897</v>
      </c>
    </row>
    <row r="19591" customFormat="false" ht="15" hidden="false" customHeight="true" outlineLevel="0" collapsed="false">
      <c r="A19591" s="1" t="n">
        <f aca="false">IF(IFERROR((MATCH(G19591,$G$1:$G$12712,0)),0),INDEX($A$1:$A$12712,MATCH(G19591,$G$1:$G$12712,0)),MAX($A$2:$A19590)+1)</f>
        <v>15261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units @ 2.15 mw each &amp; 156 units @ 2.2 mw each)</v>
      </c>
      <c r="D19591" s="1" t="n">
        <v>251</v>
      </c>
      <c r="E19591" s="1" t="s">
        <v>17605</v>
      </c>
      <c r="F19591" s="1" t="s">
        <v>25020</v>
      </c>
      <c r="H19591" s="1"/>
      <c r="K19591" s="1" t="s">
        <v>24897</v>
      </c>
    </row>
    <row r="19592" customFormat="false" ht="15" hidden="false" customHeight="true" outlineLevel="0" collapsed="false">
      <c r="A19592" s="1" t="n">
        <f aca="false">A16407</f>
        <v>12280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golden plains wind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24897</v>
      </c>
    </row>
    <row r="19593" customFormat="false" ht="15" hidden="false" customHeight="true" outlineLevel="0" collapsed="false">
      <c r="A19593" s="1" t="n">
        <f aca="false">IF(IFERROR((MATCH(G19593,$G$1:$G$12712,0)),0),INDEX($A$1:$A$12712,MATCH(G19593,$G$1:$G$12712,0)),MAX($A$2:$A19592)+1)</f>
        <v>15262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marshalltown generating station solar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24897</v>
      </c>
    </row>
    <row r="19594" customFormat="false" ht="15" hidden="false" customHeight="true" outlineLevel="0" collapsed="false">
      <c r="A19594" s="1" t="n">
        <f aca="false">A16406</f>
        <v>12279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richland wind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24897</v>
      </c>
    </row>
    <row r="19595" customFormat="false" ht="15" hidden="false" customHeight="true" outlineLevel="0" collapsed="false">
      <c r="A19595" s="1" t="n">
        <f aca="false">A16405</f>
        <v>12278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whispering willow n</v>
      </c>
      <c r="D19595" s="1" t="n">
        <v>220</v>
      </c>
      <c r="E19595" s="1" t="s">
        <v>10414</v>
      </c>
      <c r="F19595" s="1" t="s">
        <v>25024</v>
      </c>
      <c r="H19595" s="1"/>
      <c r="K19595" s="1" t="s">
        <v>24897</v>
      </c>
    </row>
    <row r="19596" customFormat="false" ht="15" hidden="false" customHeight="true" outlineLevel="0" collapsed="false">
      <c r="A19596" s="1" t="n">
        <f aca="false">A18069</f>
        <v>13861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corriedale wind energy</v>
      </c>
      <c r="D19596" s="1" t="n">
        <v>289</v>
      </c>
      <c r="E19596" s="1" t="s">
        <v>24891</v>
      </c>
      <c r="F19596" s="1" t="s">
        <v>23078</v>
      </c>
      <c r="H19596" s="1"/>
      <c r="K19596" s="1" t="s">
        <v>24897</v>
      </c>
    </row>
    <row r="19597" customFormat="false" ht="15" hidden="false" customHeight="true" outlineLevel="0" collapsed="false">
      <c r="A19597" s="1" t="n">
        <f aca="false">A1020</f>
        <v>687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busch ranch wind farm</v>
      </c>
      <c r="D19597" s="1" t="n">
        <v>309</v>
      </c>
      <c r="E19597" s="1" t="s">
        <v>25025</v>
      </c>
      <c r="F19597" s="1" t="s">
        <v>25026</v>
      </c>
      <c r="H19597" s="1"/>
      <c r="K19597" s="1" t="s">
        <v>24897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 6 pueblo</v>
      </c>
      <c r="D19598" s="1" t="n">
        <v>309</v>
      </c>
      <c r="E19598" s="1" t="s">
        <v>25025</v>
      </c>
      <c r="F19598" s="1" t="s">
        <v>25027</v>
      </c>
      <c r="H19598" s="1"/>
      <c r="K19598" s="1" t="s">
        <v>24897</v>
      </c>
    </row>
    <row r="19599" customFormat="false" ht="15" hidden="false" customHeight="true" outlineLevel="0" collapsed="false">
      <c r="A19599" s="1" t="n">
        <f aca="false">A729</f>
        <v>499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unite 1&amp;2 pueblo a</v>
      </c>
      <c r="D19599" s="1" t="n">
        <v>309</v>
      </c>
      <c r="E19599" s="1" t="s">
        <v>25025</v>
      </c>
      <c r="F19599" s="1" t="s">
        <v>25028</v>
      </c>
      <c r="H19599" s="1"/>
      <c r="K19599" s="1" t="s">
        <v>24897</v>
      </c>
    </row>
    <row r="19600" customFormat="false" ht="15" hidden="false" customHeight="true" outlineLevel="0" collapsed="false">
      <c r="A19600" s="1" t="n">
        <f aca="false">A12173</f>
        <v>10574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lake charles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24897</v>
      </c>
    </row>
    <row r="19601" customFormat="false" ht="15" hidden="false" customHeight="true" outlineLevel="0" collapsed="false">
      <c r="A19601" s="1" t="n">
        <f aca="false">A11263</f>
        <v>9674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washington parish</v>
      </c>
      <c r="D19601" s="1" t="n">
        <v>362</v>
      </c>
      <c r="E19601" s="1" t="s">
        <v>17612</v>
      </c>
      <c r="F19601" s="1" t="s">
        <v>25030</v>
      </c>
      <c r="H19601" s="1"/>
      <c r="K19601" s="1" t="s">
        <v>24897</v>
      </c>
    </row>
    <row r="19602" customFormat="false" ht="15" hidden="false" customHeight="true" outlineLevel="0" collapsed="false">
      <c r="A19602" s="1" t="n">
        <f aca="false">A214</f>
        <v>140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craig 1,2</v>
      </c>
      <c r="D19602" s="1" t="n">
        <v>353</v>
      </c>
      <c r="E19602" s="1" t="s">
        <v>25031</v>
      </c>
      <c r="F19602" s="1" t="s">
        <v>25032</v>
      </c>
      <c r="H19602" s="1"/>
      <c r="K19602" s="1" t="s">
        <v>24897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15263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lrs</v>
      </c>
      <c r="D19603" s="1" t="n">
        <v>353</v>
      </c>
      <c r="E19603" s="1" t="s">
        <v>25031</v>
      </c>
      <c r="F19603" s="1" t="s">
        <v>25033</v>
      </c>
      <c r="H19603" s="1"/>
      <c r="K19603" s="1" t="s">
        <v>24897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15264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coastal virginia offshore wind (cvow) commercial project</v>
      </c>
      <c r="F19604" s="5"/>
      <c r="G19604" s="1" t="n">
        <v>64550</v>
      </c>
      <c r="H19604" s="1" t="s">
        <v>25034</v>
      </c>
      <c r="I19604" s="1" t="n">
        <v>5248</v>
      </c>
      <c r="J19604" s="1" t="s">
        <v>22708</v>
      </c>
      <c r="K19604" s="1" t="s">
        <v>25035</v>
      </c>
    </row>
    <row r="19605" customFormat="false" ht="15" hidden="false" customHeight="true" outlineLevel="0" collapsed="false">
      <c r="A19605" s="1" t="n">
        <f aca="false">IF(IFERROR((MATCH(G19605,$G$1:$G$12712,0)),0),INDEX($A$1:$A$12712,MATCH(G19605,$G$1:$G$12712,0)),MAX($A$2:$A19604)+1)</f>
        <v>15265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bourbonnais i</v>
      </c>
      <c r="F19605" s="5"/>
      <c r="G19605" s="1" t="n">
        <v>55837</v>
      </c>
      <c r="H19605" s="1" t="s">
        <v>25036</v>
      </c>
      <c r="I19605" s="1" t="n">
        <v>22366</v>
      </c>
      <c r="J19605" s="1" t="s">
        <v>25037</v>
      </c>
      <c r="K19605" s="1" t="s">
        <v>25035</v>
      </c>
    </row>
    <row r="19606" customFormat="false" ht="15" hidden="false" customHeight="true" outlineLevel="0" collapsed="false">
      <c r="A19606" s="1" t="n">
        <f aca="false">A17300</f>
        <v>13172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liberty generating</v>
      </c>
      <c r="F19606" s="5"/>
      <c r="G19606" s="1" t="n">
        <v>55948</v>
      </c>
      <c r="H19606" s="1" t="s">
        <v>25038</v>
      </c>
      <c r="I19606" s="1" t="n">
        <v>14046</v>
      </c>
      <c r="J19606" s="1" t="s">
        <v>25039</v>
      </c>
      <c r="K19606" s="1" t="s">
        <v>25035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15266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evangeline</v>
      </c>
      <c r="F19607" s="5"/>
      <c r="G19607" s="1" t="n">
        <v>55305</v>
      </c>
      <c r="H19607" s="1" t="s">
        <v>25040</v>
      </c>
      <c r="I19607" s="1" t="n">
        <v>3737</v>
      </c>
      <c r="J19607" s="1" t="s">
        <v>25041</v>
      </c>
      <c r="K19607" s="1" t="s">
        <v>25035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15267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washington county</v>
      </c>
      <c r="F19608" s="5"/>
      <c r="G19608" s="1" t="n">
        <v>55971</v>
      </c>
      <c r="H19608" s="1" t="s">
        <v>25042</v>
      </c>
      <c r="I19608" s="1" t="n">
        <v>15381</v>
      </c>
      <c r="J19608" s="1" t="s">
        <v>25043</v>
      </c>
      <c r="K19608" s="1" t="s">
        <v>25035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15268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kingsley solar farm</v>
      </c>
      <c r="F19609" s="5"/>
      <c r="G19609" s="1" t="n">
        <v>64634</v>
      </c>
      <c r="H19609" s="1" t="s">
        <v>25044</v>
      </c>
      <c r="I19609" s="1" t="n">
        <v>64245</v>
      </c>
      <c r="J19609" s="1" t="s">
        <v>25045</v>
      </c>
      <c r="K19609" s="1" t="s">
        <v>25035</v>
      </c>
    </row>
    <row r="19610" customFormat="false" ht="15" hidden="false" customHeight="true" outlineLevel="0" collapsed="false">
      <c r="A19610" s="1" t="n">
        <f aca="false">IF(IFERROR((MATCH(G19610,$G$1:$G$12712,0)),0),INDEX($A$1:$A$12712,MATCH(G19610,$G$1:$G$12712,0)),MAX($A$2:$A19609)+1)</f>
        <v>15269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duke energy kaufman lp facilit</v>
      </c>
      <c r="F19610" s="5"/>
      <c r="G19610" s="1" t="n">
        <v>55446</v>
      </c>
      <c r="H19610" s="1" t="s">
        <v>25046</v>
      </c>
      <c r="I19610" s="1" t="n">
        <v>5450</v>
      </c>
      <c r="J19610" s="1" t="s">
        <v>25047</v>
      </c>
      <c r="K19610" s="1" t="s">
        <v>25035</v>
      </c>
    </row>
    <row r="19611" customFormat="false" ht="15" hidden="false" customHeight="true" outlineLevel="0" collapsed="false">
      <c r="A19611" s="1" t="n">
        <f aca="false">A759</f>
        <v>517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nelson coal</v>
      </c>
      <c r="F19611" s="5"/>
      <c r="G19611" s="1" t="n">
        <v>7363</v>
      </c>
      <c r="H19611" s="1" t="s">
        <v>25048</v>
      </c>
      <c r="I19611" s="1" t="n">
        <v>7806</v>
      </c>
      <c r="J19611" s="1" t="s">
        <v>25049</v>
      </c>
      <c r="K19611" s="1" t="s">
        <v>25035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15270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rexford solar farm</v>
      </c>
      <c r="F19612" s="5"/>
      <c r="G19612" s="1" t="n">
        <v>64633</v>
      </c>
      <c r="H19612" s="1" t="s">
        <v>25050</v>
      </c>
      <c r="I19612" s="1" t="n">
        <v>64247</v>
      </c>
      <c r="J19612" s="1" t="s">
        <v>25051</v>
      </c>
      <c r="K19612" s="1" t="s">
        <v>25035</v>
      </c>
    </row>
    <row r="19613" customFormat="false" ht="15" hidden="false" customHeight="true" outlineLevel="0" collapsed="false">
      <c r="A19613" s="1" t="n">
        <f aca="false">IF(IFERROR((MATCH(G19613,$G$1:$G$12712,0)),0),INDEX($A$1:$A$12712,MATCH(G19613,$G$1:$G$12712,0)),MAX($A$2:$A19612)+1)</f>
        <v>15271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bouronnais ii</v>
      </c>
      <c r="F19613" s="5"/>
      <c r="G19613" s="1" t="n">
        <v>55838</v>
      </c>
      <c r="H19613" s="1" t="s">
        <v>25052</v>
      </c>
      <c r="I19613" s="1" t="n">
        <v>22366</v>
      </c>
      <c r="J19613" s="1" t="s">
        <v>25037</v>
      </c>
      <c r="K19613" s="1" t="s">
        <v>25035</v>
      </c>
    </row>
    <row r="19614" customFormat="false" ht="15" hidden="false" customHeight="true" outlineLevel="0" collapsed="false">
      <c r="A19614" s="1" t="n">
        <f aca="false">A745</f>
        <v>506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redhawk unit 2</v>
      </c>
      <c r="F19614" s="5"/>
      <c r="G19614" s="1" t="n">
        <v>55529</v>
      </c>
      <c r="H19614" s="1" t="s">
        <v>25053</v>
      </c>
      <c r="I19614" s="1" t="n">
        <v>33205</v>
      </c>
      <c r="J19614" s="1" t="s">
        <v>25054</v>
      </c>
      <c r="K19614" s="1" t="s">
        <v>25035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15272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rail tie wind</v>
      </c>
      <c r="F19615" s="5"/>
      <c r="G19615" s="1" t="n">
        <v>64847</v>
      </c>
      <c r="H19615" s="1" t="s">
        <v>25055</v>
      </c>
      <c r="I19615" s="1" t="n">
        <v>64357</v>
      </c>
      <c r="J19615" s="1" t="s">
        <v>25056</v>
      </c>
      <c r="K19615" s="1" t="s">
        <v>25035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15273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white mesa wind</v>
      </c>
      <c r="F19616" s="5"/>
      <c r="G19616" s="1" t="n">
        <v>64710</v>
      </c>
      <c r="H19616" s="1" t="s">
        <v>25057</v>
      </c>
      <c r="I19616" s="1" t="n">
        <v>64288</v>
      </c>
      <c r="J19616" s="1" t="s">
        <v>25058</v>
      </c>
      <c r="K19616" s="1" t="s">
        <v>25035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15274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power plant 4</v>
      </c>
      <c r="F19617" s="5"/>
      <c r="G19617" s="1" t="n">
        <v>55947</v>
      </c>
      <c r="H19617" s="1" t="s">
        <v>25059</v>
      </c>
      <c r="I19617" s="1" t="n">
        <v>6090</v>
      </c>
      <c r="J19617" s="1" t="s">
        <v>25060</v>
      </c>
      <c r="K19617" s="1" t="s">
        <v>25035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15275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turtle creek</v>
      </c>
      <c r="F19618" s="5"/>
      <c r="G19618" s="1" t="n">
        <v>64547</v>
      </c>
      <c r="H19618" s="1" t="s">
        <v>25061</v>
      </c>
      <c r="I19618" s="1" t="n">
        <v>14127</v>
      </c>
      <c r="J19618" s="1" t="s">
        <v>22554</v>
      </c>
      <c r="K19618" s="1" t="s">
        <v>25035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15276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daggett 3</v>
      </c>
      <c r="F19619" s="5"/>
      <c r="G19619" s="1" t="n">
        <v>64852</v>
      </c>
      <c r="H19619" s="1" t="s">
        <v>25062</v>
      </c>
      <c r="I19619" s="1" t="n">
        <v>64365</v>
      </c>
      <c r="J19619" s="1" t="s">
        <v>25063</v>
      </c>
      <c r="K19619" s="1" t="s">
        <v>25035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15277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mockingbird solar center</v>
      </c>
      <c r="F19620" s="5"/>
      <c r="G19620" s="1" t="n">
        <v>64347</v>
      </c>
      <c r="H19620" s="1" t="s">
        <v>25064</v>
      </c>
      <c r="I19620" s="1" t="n">
        <v>63968</v>
      </c>
      <c r="J19620" s="1" t="s">
        <v>25065</v>
      </c>
      <c r="K19620" s="1" t="s">
        <v>25035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15278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sienna solar farm</v>
      </c>
      <c r="F19621" s="5"/>
      <c r="G19621" s="1" t="n">
        <v>64632</v>
      </c>
      <c r="H19621" s="1" t="s">
        <v>25066</v>
      </c>
      <c r="I19621" s="1" t="n">
        <v>64246</v>
      </c>
      <c r="J19621" s="1" t="s">
        <v>25067</v>
      </c>
      <c r="K19621" s="1" t="s">
        <v>25035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15279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rock solar farm</v>
      </c>
      <c r="F19622" s="5"/>
      <c r="G19622" s="1" t="n">
        <v>64636</v>
      </c>
      <c r="H19622" s="1" t="s">
        <v>25068</v>
      </c>
      <c r="I19622" s="1" t="n">
        <v>64244</v>
      </c>
      <c r="J19622" s="1" t="s">
        <v>25069</v>
      </c>
      <c r="K19622" s="1" t="s">
        <v>25035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15280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big creek solar llc</v>
      </c>
      <c r="F19623" s="5"/>
      <c r="G19623" s="1" t="n">
        <v>64670</v>
      </c>
      <c r="H19623" s="1" t="s">
        <v>25070</v>
      </c>
      <c r="I19623" s="1" t="n">
        <v>64267</v>
      </c>
      <c r="J19623" s="1" t="s">
        <v>25070</v>
      </c>
      <c r="K19623" s="1" t="s">
        <v>25035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15281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chuckwalla solar, llc</v>
      </c>
      <c r="F19624" s="5"/>
      <c r="G19624" s="1" t="n">
        <v>64558</v>
      </c>
      <c r="H19624" s="1" t="s">
        <v>25071</v>
      </c>
      <c r="I19624" s="1" t="n">
        <v>64186</v>
      </c>
      <c r="J19624" s="1" t="s">
        <v>25071</v>
      </c>
      <c r="K19624" s="1" t="s">
        <v>25035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15282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arlington energy center ii</v>
      </c>
      <c r="F19625" s="5"/>
      <c r="G19625" s="1" t="n">
        <v>64481</v>
      </c>
      <c r="H19625" s="1" t="s">
        <v>25072</v>
      </c>
      <c r="I19625" s="1" t="n">
        <v>64144</v>
      </c>
      <c r="J19625" s="1" t="s">
        <v>25072</v>
      </c>
      <c r="K19625" s="1" t="s">
        <v>25035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15283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braes bayou plant</v>
      </c>
      <c r="F19626" s="5"/>
      <c r="G19626" s="1" t="n">
        <v>64383</v>
      </c>
      <c r="H19626" s="1" t="s">
        <v>25073</v>
      </c>
      <c r="I19626" s="1" t="n">
        <v>63082</v>
      </c>
      <c r="J19626" s="1" t="s">
        <v>22759</v>
      </c>
      <c r="K19626" s="1" t="s">
        <v>25035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15284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great prairie wind</v>
      </c>
      <c r="F19627" s="5"/>
      <c r="G19627" s="1" t="n">
        <v>64665</v>
      </c>
      <c r="H19627" s="1" t="s">
        <v>25074</v>
      </c>
      <c r="I19627" s="1" t="n">
        <v>64260</v>
      </c>
      <c r="J19627" s="1" t="s">
        <v>20968</v>
      </c>
      <c r="K19627" s="1" t="s">
        <v>25035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15285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tg east</v>
      </c>
      <c r="F19628" s="5"/>
      <c r="G19628" s="1" t="n">
        <v>64639</v>
      </c>
      <c r="H19628" s="1" t="s">
        <v>25075</v>
      </c>
      <c r="I19628" s="1" t="n">
        <v>64251</v>
      </c>
      <c r="J19628" s="1" t="s">
        <v>25076</v>
      </c>
      <c r="K19628" s="1" t="s">
        <v>25035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15286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darien solar</v>
      </c>
      <c r="F19629" s="5"/>
      <c r="G19629" s="1" t="n">
        <v>64534</v>
      </c>
      <c r="H19629" s="1" t="s">
        <v>25077</v>
      </c>
      <c r="I19629" s="1" t="n">
        <v>20847</v>
      </c>
      <c r="J19629" s="1" t="s">
        <v>25078</v>
      </c>
      <c r="K19629" s="1" t="s">
        <v>25035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15287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aeug union solar, llc</v>
      </c>
      <c r="F19630" s="5"/>
      <c r="G19630" s="1" t="n">
        <v>64660</v>
      </c>
      <c r="H19630" s="1" t="s">
        <v>25079</v>
      </c>
      <c r="I19630" s="1" t="n">
        <v>57416</v>
      </c>
      <c r="J19630" s="1" t="s">
        <v>24184</v>
      </c>
      <c r="K19630" s="1" t="s">
        <v>25035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15288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notch peak solar llc</v>
      </c>
      <c r="F19631" s="5"/>
      <c r="G19631" s="1" t="n">
        <v>64669</v>
      </c>
      <c r="H19631" s="1" t="s">
        <v>25080</v>
      </c>
      <c r="I19631" s="1" t="n">
        <v>64265</v>
      </c>
      <c r="J19631" s="1" t="s">
        <v>25080</v>
      </c>
      <c r="K19631" s="1" t="s">
        <v>25035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15289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daggett 2</v>
      </c>
      <c r="F19632" s="5"/>
      <c r="G19632" s="1" t="n">
        <v>64851</v>
      </c>
      <c r="H19632" s="1" t="s">
        <v>25081</v>
      </c>
      <c r="I19632" s="1" t="n">
        <v>64364</v>
      </c>
      <c r="J19632" s="1" t="s">
        <v>25082</v>
      </c>
      <c r="K19632" s="1" t="s">
        <v>25035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15290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soldier creek wind</v>
      </c>
      <c r="F19633" s="5"/>
      <c r="G19633" s="1" t="n">
        <v>64309</v>
      </c>
      <c r="H19633" s="1" t="s">
        <v>25083</v>
      </c>
      <c r="I19633" s="1" t="n">
        <v>63887</v>
      </c>
      <c r="J19633" s="1" t="s">
        <v>25084</v>
      </c>
      <c r="K19633" s="1" t="s">
        <v>25035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15291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emerick wind</v>
      </c>
      <c r="F19634" s="5"/>
      <c r="G19634" s="1" t="n">
        <v>64344</v>
      </c>
      <c r="H19634" s="1" t="s">
        <v>25085</v>
      </c>
      <c r="I19634" s="1" t="n">
        <v>63966</v>
      </c>
      <c r="J19634" s="1" t="s">
        <v>25086</v>
      </c>
      <c r="K19634" s="1" t="s">
        <v>25035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15292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milligan 1 wind farm</v>
      </c>
      <c r="F19635" s="5"/>
      <c r="G19635" s="1" t="n">
        <v>64377</v>
      </c>
      <c r="H19635" s="1" t="s">
        <v>25087</v>
      </c>
      <c r="I19635" s="1" t="n">
        <v>63993</v>
      </c>
      <c r="J19635" s="1" t="s">
        <v>25088</v>
      </c>
      <c r="K19635" s="1" t="s">
        <v>25035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15293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ip radian, llc</v>
      </c>
      <c r="F19636" s="5"/>
      <c r="G19636" s="1" t="n">
        <v>64859</v>
      </c>
      <c r="H19636" s="1" t="s">
        <v>25089</v>
      </c>
      <c r="I19636" s="1" t="n">
        <v>64370</v>
      </c>
      <c r="J19636" s="1" t="s">
        <v>25089</v>
      </c>
      <c r="K19636" s="1" t="s">
        <v>25035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15294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great prairie wind 3</v>
      </c>
      <c r="F19637" s="5"/>
      <c r="G19637" s="1" t="n">
        <v>64667</v>
      </c>
      <c r="H19637" s="1" t="s">
        <v>25090</v>
      </c>
      <c r="I19637" s="1" t="n">
        <v>64260</v>
      </c>
      <c r="J19637" s="1" t="s">
        <v>20968</v>
      </c>
      <c r="K19637" s="1" t="s">
        <v>25035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15295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yellowbud solar, llc</v>
      </c>
      <c r="F19638" s="5"/>
      <c r="G19638" s="1" t="n">
        <v>64832</v>
      </c>
      <c r="H19638" s="1" t="s">
        <v>25091</v>
      </c>
      <c r="I19638" s="1" t="n">
        <v>64349</v>
      </c>
      <c r="J19638" s="1" t="s">
        <v>25092</v>
      </c>
      <c r="K19638" s="1" t="s">
        <v>25035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15296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blue jay solar i, llc</v>
      </c>
      <c r="F19639" s="5"/>
      <c r="G19639" s="1" t="n">
        <v>64672</v>
      </c>
      <c r="H19639" s="1" t="s">
        <v>25093</v>
      </c>
      <c r="I19639" s="1" t="n">
        <v>64266</v>
      </c>
      <c r="J19639" s="1" t="s">
        <v>25093</v>
      </c>
      <c r="K19639" s="1" t="s">
        <v>25035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15297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resurgence solar</v>
      </c>
      <c r="F19640" s="5"/>
      <c r="G19640" s="1" t="n">
        <v>64489</v>
      </c>
      <c r="H19640" s="1" t="s">
        <v>25094</v>
      </c>
      <c r="I19640" s="1" t="n">
        <v>64135</v>
      </c>
      <c r="J19640" s="1" t="s">
        <v>25094</v>
      </c>
      <c r="K19640" s="1" t="s">
        <v>25035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15298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badger wind, llc</v>
      </c>
      <c r="F19641" s="5"/>
      <c r="G19641" s="1" t="n">
        <v>64342</v>
      </c>
      <c r="H19641" s="1" t="s">
        <v>25095</v>
      </c>
      <c r="I19641" s="1" t="n">
        <v>63965</v>
      </c>
      <c r="J19641" s="1" t="s">
        <v>25096</v>
      </c>
      <c r="K19641" s="1" t="s">
        <v>25035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15299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prospero solar ii</v>
      </c>
      <c r="F19642" s="5"/>
      <c r="G19642" s="1" t="n">
        <v>64325</v>
      </c>
      <c r="H19642" s="1" t="s">
        <v>25097</v>
      </c>
      <c r="I19642" s="1" t="n">
        <v>61219</v>
      </c>
      <c r="J19642" s="1" t="s">
        <v>23110</v>
      </c>
      <c r="K19642" s="1" t="s">
        <v>25035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15300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little blue wind project, llc</v>
      </c>
      <c r="F19643" s="5"/>
      <c r="G19643" s="1" t="n">
        <v>64336</v>
      </c>
      <c r="H19643" s="1" t="s">
        <v>25098</v>
      </c>
      <c r="I19643" s="1" t="n">
        <v>63956</v>
      </c>
      <c r="J19643" s="1" t="s">
        <v>25098</v>
      </c>
      <c r="K19643" s="1" t="s">
        <v>25035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15301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oe_ms5</v>
      </c>
      <c r="F19644" s="5"/>
      <c r="G19644" s="1" t="n">
        <v>64529</v>
      </c>
      <c r="H19644" s="1" t="s">
        <v>25099</v>
      </c>
      <c r="I19644" s="1" t="n">
        <v>64087</v>
      </c>
      <c r="J19644" s="1" t="s">
        <v>25099</v>
      </c>
      <c r="K19644" s="1" t="s">
        <v>25035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15302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chaparral springs</v>
      </c>
      <c r="F19645" s="5"/>
      <c r="G19645" s="1" t="n">
        <v>64864</v>
      </c>
      <c r="H19645" s="1" t="s">
        <v>25100</v>
      </c>
      <c r="I19645" s="1" t="n">
        <v>64345</v>
      </c>
      <c r="J19645" s="1" t="s">
        <v>25101</v>
      </c>
      <c r="K19645" s="1" t="s">
        <v>25035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15303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freeborn wind farm</v>
      </c>
      <c r="F19646" s="5"/>
      <c r="G19646" s="1" t="n">
        <v>64623</v>
      </c>
      <c r="H19646" s="1" t="s">
        <v>25102</v>
      </c>
      <c r="I19646" s="1" t="n">
        <v>13781</v>
      </c>
      <c r="J19646" s="1" t="s">
        <v>25103</v>
      </c>
      <c r="K19646" s="1" t="s">
        <v>25035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15304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great prairie wind 2</v>
      </c>
      <c r="F19647" s="5"/>
      <c r="G19647" s="1" t="n">
        <v>64666</v>
      </c>
      <c r="H19647" s="1" t="s">
        <v>25104</v>
      </c>
      <c r="I19647" s="1" t="n">
        <v>64260</v>
      </c>
      <c r="J19647" s="1" t="s">
        <v>20968</v>
      </c>
      <c r="K19647" s="1" t="s">
        <v>25035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15305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edwards sanborn e1a</v>
      </c>
      <c r="F19648" s="5"/>
      <c r="G19648" s="1" t="n">
        <v>64878</v>
      </c>
      <c r="H19648" s="1" t="s">
        <v>25105</v>
      </c>
      <c r="I19648" s="1" t="n">
        <v>64366</v>
      </c>
      <c r="J19648" s="1" t="s">
        <v>25106</v>
      </c>
      <c r="K19648" s="1" t="s">
        <v>25035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15306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el algodon alto wind farm, llc</v>
      </c>
      <c r="F19649" s="5"/>
      <c r="G19649" s="1" t="n">
        <v>64591</v>
      </c>
      <c r="H19649" s="1" t="s">
        <v>25107</v>
      </c>
      <c r="I19649" s="1" t="n">
        <v>64209</v>
      </c>
      <c r="J19649" s="1" t="s">
        <v>25107</v>
      </c>
      <c r="K19649" s="1" t="s">
        <v>25035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15307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se athos ii, llc</v>
      </c>
      <c r="F19650" s="5"/>
      <c r="G19650" s="1" t="n">
        <v>64290</v>
      </c>
      <c r="H19650" s="1" t="s">
        <v>25108</v>
      </c>
      <c r="I19650" s="1" t="n">
        <v>63869</v>
      </c>
      <c r="J19650" s="1" t="s">
        <v>25108</v>
      </c>
      <c r="K19650" s="1" t="s">
        <v>25035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15308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horizon hill wind project</v>
      </c>
      <c r="F19651" s="5"/>
      <c r="G19651" s="1" t="n">
        <v>64339</v>
      </c>
      <c r="H19651" s="1" t="s">
        <v>25109</v>
      </c>
      <c r="I19651" s="1" t="n">
        <v>63959</v>
      </c>
      <c r="J19651" s="1" t="s">
        <v>25110</v>
      </c>
      <c r="K19651" s="1" t="s">
        <v>25035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15309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white rock east wind project</v>
      </c>
      <c r="F19652" s="5"/>
      <c r="G19652" s="1" t="n">
        <v>64341</v>
      </c>
      <c r="H19652" s="1" t="s">
        <v>25111</v>
      </c>
      <c r="I19652" s="1" t="n">
        <v>63961</v>
      </c>
      <c r="J19652" s="1" t="s">
        <v>25112</v>
      </c>
      <c r="K19652" s="1" t="s">
        <v>25035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15310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brazoria west</v>
      </c>
      <c r="F19653" s="5"/>
      <c r="G19653" s="1" t="n">
        <v>64447</v>
      </c>
      <c r="H19653" s="1" t="s">
        <v>25113</v>
      </c>
      <c r="I19653" s="1" t="n">
        <v>64108</v>
      </c>
      <c r="J19653" s="1" t="s">
        <v>25114</v>
      </c>
      <c r="K19653" s="1" t="s">
        <v>25035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15311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corazon energy llc</v>
      </c>
      <c r="F19654" s="5"/>
      <c r="G19654" s="1" t="n">
        <v>64538</v>
      </c>
      <c r="H19654" s="1" t="s">
        <v>25115</v>
      </c>
      <c r="I19654" s="1" t="n">
        <v>64167</v>
      </c>
      <c r="J19654" s="1" t="s">
        <v>25115</v>
      </c>
      <c r="K19654" s="1" t="s">
        <v>25035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15312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knickerbocker solar llc</v>
      </c>
      <c r="F19655" s="5"/>
      <c r="G19655" s="1" t="n">
        <v>64540</v>
      </c>
      <c r="H19655" s="1" t="s">
        <v>25116</v>
      </c>
      <c r="I19655" s="1" t="n">
        <v>64165</v>
      </c>
      <c r="J19655" s="1" t="s">
        <v>25116</v>
      </c>
      <c r="K19655" s="1" t="s">
        <v>25035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15313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riverstart solar park llc</v>
      </c>
      <c r="F19656" s="5"/>
      <c r="G19656" s="1" t="n">
        <v>64553</v>
      </c>
      <c r="H19656" s="1" t="s">
        <v>25117</v>
      </c>
      <c r="I19656" s="1" t="n">
        <v>64181</v>
      </c>
      <c r="J19656" s="1" t="s">
        <v>25117</v>
      </c>
      <c r="K19656" s="1" t="s">
        <v>25035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15314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heartland divide ii</v>
      </c>
      <c r="F19657" s="5"/>
      <c r="G19657" s="1" t="n">
        <v>64661</v>
      </c>
      <c r="H19657" s="1" t="s">
        <v>25118</v>
      </c>
      <c r="I19657" s="1" t="n">
        <v>64259</v>
      </c>
      <c r="J19657" s="1" t="s">
        <v>25118</v>
      </c>
      <c r="K19657" s="1" t="s">
        <v>25035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15315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plymouth wind</v>
      </c>
      <c r="F19658" s="5"/>
      <c r="G19658" s="1" t="n">
        <v>64688</v>
      </c>
      <c r="H19658" s="1" t="s">
        <v>25119</v>
      </c>
      <c r="I19658" s="1" t="n">
        <v>49893</v>
      </c>
      <c r="J19658" s="1" t="s">
        <v>24238</v>
      </c>
      <c r="K19658" s="1" t="s">
        <v>25035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15316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turkey creek solar project</v>
      </c>
      <c r="F19659" s="5"/>
      <c r="G19659" s="1" t="n">
        <v>64744</v>
      </c>
      <c r="H19659" s="1" t="s">
        <v>25120</v>
      </c>
      <c r="I19659" s="1" t="n">
        <v>61222</v>
      </c>
      <c r="J19659" s="1" t="s">
        <v>22790</v>
      </c>
      <c r="K19659" s="1" t="s">
        <v>25035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15317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calhoun solar</v>
      </c>
      <c r="F19660" s="5"/>
      <c r="G19660" s="1" t="n">
        <v>64856</v>
      </c>
      <c r="H19660" s="1" t="s">
        <v>25121</v>
      </c>
      <c r="I19660" s="1" t="n">
        <v>49893</v>
      </c>
      <c r="J19660" s="1" t="s">
        <v>24238</v>
      </c>
      <c r="K19660" s="1" t="s">
        <v>25035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15318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big plain solar, llc</v>
      </c>
      <c r="F19661" s="5"/>
      <c r="G19661" s="1" t="n">
        <v>64635</v>
      </c>
      <c r="H19661" s="1" t="s">
        <v>25122</v>
      </c>
      <c r="I19661" s="1" t="n">
        <v>64248</v>
      </c>
      <c r="J19661" s="1" t="s">
        <v>25122</v>
      </c>
      <c r="K19661" s="1" t="s">
        <v>25035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15319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aeug fleming solar, llc</v>
      </c>
      <c r="F19662" s="5"/>
      <c r="G19662" s="1" t="n">
        <v>64658</v>
      </c>
      <c r="H19662" s="1" t="s">
        <v>25123</v>
      </c>
      <c r="I19662" s="1" t="n">
        <v>57416</v>
      </c>
      <c r="J19662" s="1" t="s">
        <v>24184</v>
      </c>
      <c r="K19662" s="1" t="s">
        <v>25035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15320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glacier sands wind power, llc</v>
      </c>
      <c r="F19663" s="5"/>
      <c r="G19663" s="1" t="n">
        <v>64381</v>
      </c>
      <c r="H19663" s="1" t="s">
        <v>25124</v>
      </c>
      <c r="I19663" s="1" t="n">
        <v>63995</v>
      </c>
      <c r="J19663" s="1" t="s">
        <v>25124</v>
      </c>
      <c r="K19663" s="1" t="s">
        <v>25035</v>
      </c>
    </row>
    <row r="19664" customFormat="false" ht="15" hidden="false" customHeight="true" outlineLevel="0" collapsed="false">
      <c r="A19664" s="1" t="n">
        <f aca="false">IF(IFERROR((MATCH(G19664,$G$1:$G$12712,0)),0),INDEX($A$1:$A$12712,MATCH(G19664,$G$1:$G$12712,0)),MAX($A$2:$A19663)+1)</f>
        <v>15321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edwards sanborn e2</v>
      </c>
      <c r="F19664" s="5"/>
      <c r="G19664" s="1" t="n">
        <v>64879</v>
      </c>
      <c r="H19664" s="1" t="s">
        <v>25125</v>
      </c>
      <c r="I19664" s="1" t="n">
        <v>64366</v>
      </c>
      <c r="J19664" s="1" t="s">
        <v>25106</v>
      </c>
      <c r="K19664" s="1" t="s">
        <v>25035</v>
      </c>
    </row>
    <row r="19665" customFormat="false" ht="15" hidden="false" customHeight="true" outlineLevel="0" collapsed="false">
      <c r="A19665" s="1" t="n">
        <f aca="false">A5379</f>
        <v>4433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nrg rockford i energy center</v>
      </c>
      <c r="F19665" s="5"/>
      <c r="G19665" s="1" t="n">
        <v>55461</v>
      </c>
      <c r="H19665" s="1" t="s">
        <v>25126</v>
      </c>
      <c r="I19665" s="1" t="n">
        <v>22791</v>
      </c>
      <c r="J19665" s="1" t="s">
        <v>25127</v>
      </c>
      <c r="K19665" s="1" t="s">
        <v>25035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15322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tcp 150</v>
      </c>
      <c r="F19666" s="5"/>
      <c r="G19666" s="1" t="n">
        <v>50708</v>
      </c>
      <c r="H19666" s="1" t="s">
        <v>25128</v>
      </c>
      <c r="I19666" s="1" t="n">
        <v>18804</v>
      </c>
      <c r="J19666" s="1" t="s">
        <v>25129</v>
      </c>
      <c r="K19666" s="1" t="s">
        <v>25035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15323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arlington energy center iii</v>
      </c>
      <c r="F19667" s="5"/>
      <c r="G19667" s="1" t="n">
        <v>64564</v>
      </c>
      <c r="H19667" s="1" t="s">
        <v>25130</v>
      </c>
      <c r="I19667" s="1" t="n">
        <v>64199</v>
      </c>
      <c r="J19667" s="1" t="s">
        <v>25130</v>
      </c>
      <c r="K19667" s="1" t="s">
        <v>25035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15324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brushy creek solar llc</v>
      </c>
      <c r="F19668" s="5"/>
      <c r="G19668" s="1" t="n">
        <v>64539</v>
      </c>
      <c r="H19668" s="1" t="s">
        <v>25131</v>
      </c>
      <c r="I19668" s="1" t="n">
        <v>64166</v>
      </c>
      <c r="J19668" s="1" t="s">
        <v>25131</v>
      </c>
      <c r="K19668" s="1" t="s">
        <v>25035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15325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armadillo solar center</v>
      </c>
      <c r="F19669" s="5"/>
      <c r="G19669" s="1" t="n">
        <v>64349</v>
      </c>
      <c r="H19669" s="1" t="s">
        <v>25132</v>
      </c>
      <c r="I19669" s="1" t="n">
        <v>63964</v>
      </c>
      <c r="J19669" s="1" t="s">
        <v>25133</v>
      </c>
      <c r="K19669" s="1" t="s">
        <v>25035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15326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sr desoto i, llc</v>
      </c>
      <c r="F19670" s="5"/>
      <c r="G19670" s="1" t="n">
        <v>64841</v>
      </c>
      <c r="H19670" s="1" t="s">
        <v>25134</v>
      </c>
      <c r="I19670" s="1" t="n">
        <v>64362</v>
      </c>
      <c r="J19670" s="1" t="s">
        <v>25134</v>
      </c>
      <c r="K19670" s="1" t="s">
        <v>25035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15327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jvr energy park llc</v>
      </c>
      <c r="F19671" s="5"/>
      <c r="G19671" s="1" t="n">
        <v>64428</v>
      </c>
      <c r="H19671" s="1" t="s">
        <v>25135</v>
      </c>
      <c r="I19671" s="1" t="n">
        <v>64077</v>
      </c>
      <c r="J19671" s="1" t="s">
        <v>25135</v>
      </c>
      <c r="K19671" s="1" t="s">
        <v>25035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15328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quitman ii solar</v>
      </c>
      <c r="F19672" s="5"/>
      <c r="G19672" s="1" t="n">
        <v>64335</v>
      </c>
      <c r="H19672" s="1" t="s">
        <v>25136</v>
      </c>
      <c r="I19672" s="1" t="n">
        <v>63957</v>
      </c>
      <c r="J19672" s="1" t="s">
        <v>25137</v>
      </c>
      <c r="K19672" s="1" t="s">
        <v>25035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15329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badger hollow ii</v>
      </c>
      <c r="F19673" s="5"/>
      <c r="G19673" s="1" t="n">
        <v>64393</v>
      </c>
      <c r="H19673" s="1" t="s">
        <v>25138</v>
      </c>
      <c r="I19673" s="1" t="n">
        <v>20847</v>
      </c>
      <c r="J19673" s="1" t="s">
        <v>25078</v>
      </c>
      <c r="K19673" s="1" t="s">
        <v>25035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15330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prairie solar llc</v>
      </c>
      <c r="F19674" s="5"/>
      <c r="G19674" s="1" t="n">
        <v>64536</v>
      </c>
      <c r="H19674" s="1" t="s">
        <v>25139</v>
      </c>
      <c r="I19674" s="1" t="n">
        <v>64169</v>
      </c>
      <c r="J19674" s="1" t="s">
        <v>25139</v>
      </c>
      <c r="K19674" s="1" t="s">
        <v>25035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15331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hudson - high desert hybrid</v>
      </c>
      <c r="F19675" s="5"/>
      <c r="G19675" s="1" t="n">
        <v>64624</v>
      </c>
      <c r="H19675" s="1" t="s">
        <v>25140</v>
      </c>
      <c r="I19675" s="1" t="n">
        <v>61944</v>
      </c>
      <c r="J19675" s="1" t="s">
        <v>23044</v>
      </c>
      <c r="K19675" s="1" t="s">
        <v>25035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15332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black hollow sun, llc</v>
      </c>
      <c r="F19676" s="5"/>
      <c r="G19676" s="1" t="n">
        <v>64745</v>
      </c>
      <c r="H19676" s="1" t="s">
        <v>25141</v>
      </c>
      <c r="I19676" s="1" t="n">
        <v>61222</v>
      </c>
      <c r="J19676" s="1" t="s">
        <v>22790</v>
      </c>
      <c r="K19676" s="1" t="s">
        <v>25035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15333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big river solar</v>
      </c>
      <c r="F19677" s="5"/>
      <c r="G19677" s="1" t="n">
        <v>64637</v>
      </c>
      <c r="H19677" s="1" t="s">
        <v>25142</v>
      </c>
      <c r="I19677" s="1" t="n">
        <v>64249</v>
      </c>
      <c r="J19677" s="1" t="s">
        <v>25143</v>
      </c>
      <c r="K19677" s="1" t="s">
        <v>25035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15334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ranchland wind project ii</v>
      </c>
      <c r="F19678" s="5"/>
      <c r="G19678" s="1" t="n">
        <v>64544</v>
      </c>
      <c r="H19678" s="1" t="s">
        <v>25144</v>
      </c>
      <c r="I19678" s="1" t="n">
        <v>64178</v>
      </c>
      <c r="J19678" s="1" t="s">
        <v>25145</v>
      </c>
      <c r="K19678" s="1" t="s">
        <v>25035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15335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aragonne mesa wind project</v>
      </c>
      <c r="F19679" s="5"/>
      <c r="G19679" s="1" t="n">
        <v>64845</v>
      </c>
      <c r="H19679" s="1" t="s">
        <v>25146</v>
      </c>
      <c r="I19679" s="1" t="n">
        <v>50123</v>
      </c>
      <c r="J19679" s="1" t="s">
        <v>25147</v>
      </c>
      <c r="K19679" s="1" t="s">
        <v>25035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15336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panorama wind, llc</v>
      </c>
      <c r="F19680" s="5"/>
      <c r="G19680" s="1" t="n">
        <v>64872</v>
      </c>
      <c r="H19680" s="1" t="s">
        <v>25148</v>
      </c>
      <c r="I19680" s="1" t="n">
        <v>50123</v>
      </c>
      <c r="J19680" s="1" t="s">
        <v>25147</v>
      </c>
      <c r="K19680" s="1" t="s">
        <v>25035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15337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coyote gulch solar</v>
      </c>
      <c r="F19681" s="5"/>
      <c r="G19681" s="1" t="n">
        <v>64857</v>
      </c>
      <c r="H19681" s="1" t="s">
        <v>25149</v>
      </c>
      <c r="I19681" s="1" t="n">
        <v>64369</v>
      </c>
      <c r="J19681" s="1" t="s">
        <v>25150</v>
      </c>
      <c r="K19681" s="1" t="s">
        <v>25035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15338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rayos del sol solar project</v>
      </c>
      <c r="F19682" s="5"/>
      <c r="G19682" s="1" t="n">
        <v>64737</v>
      </c>
      <c r="H19682" s="1" t="s">
        <v>25151</v>
      </c>
      <c r="I19682" s="1" t="n">
        <v>61222</v>
      </c>
      <c r="J19682" s="1" t="s">
        <v>22790</v>
      </c>
      <c r="K19682" s="1" t="s">
        <v>25035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15339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wilmot energy center llc</v>
      </c>
      <c r="F19683" s="5"/>
      <c r="G19683" s="1" t="n">
        <v>64426</v>
      </c>
      <c r="H19683" s="1" t="s">
        <v>25152</v>
      </c>
      <c r="I19683" s="1" t="n">
        <v>64002</v>
      </c>
      <c r="J19683" s="1" t="s">
        <v>25152</v>
      </c>
      <c r="K19683" s="1" t="s">
        <v>25035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15340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flat ridge 3</v>
      </c>
      <c r="F19684" s="5"/>
      <c r="G19684" s="1" t="n">
        <v>64407</v>
      </c>
      <c r="H19684" s="1" t="s">
        <v>25153</v>
      </c>
      <c r="I19684" s="1" t="n">
        <v>64000</v>
      </c>
      <c r="J19684" s="1" t="s">
        <v>25154</v>
      </c>
      <c r="K19684" s="1" t="s">
        <v>25035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15341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standing bear lake</v>
      </c>
      <c r="F19685" s="5"/>
      <c r="G19685" s="1" t="n">
        <v>64548</v>
      </c>
      <c r="H19685" s="1" t="s">
        <v>25155</v>
      </c>
      <c r="I19685" s="1" t="n">
        <v>14127</v>
      </c>
      <c r="J19685" s="1" t="s">
        <v>22554</v>
      </c>
      <c r="K19685" s="1" t="s">
        <v>25035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15342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calhoun county solar project</v>
      </c>
      <c r="F19686" s="5"/>
      <c r="G19686" s="1" t="n">
        <v>64452</v>
      </c>
      <c r="H19686" s="1" t="s">
        <v>25156</v>
      </c>
      <c r="I19686" s="1" t="n">
        <v>64110</v>
      </c>
      <c r="J19686" s="1" t="s">
        <v>25157</v>
      </c>
      <c r="K19686" s="1" t="s">
        <v>25035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15343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leconte energy storage</v>
      </c>
      <c r="F19687" s="5"/>
      <c r="G19687" s="1" t="n">
        <v>64701</v>
      </c>
      <c r="H19687" s="1" t="s">
        <v>25158</v>
      </c>
      <c r="I19687" s="1" t="n">
        <v>64282</v>
      </c>
      <c r="J19687" s="1" t="s">
        <v>25159</v>
      </c>
      <c r="K19687" s="1" t="s">
        <v>25035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15344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power plant 2</v>
      </c>
      <c r="F19688" s="5"/>
      <c r="G19688" s="1" t="n">
        <v>55945</v>
      </c>
      <c r="H19688" s="1" t="s">
        <v>25160</v>
      </c>
      <c r="I19688" s="1" t="n">
        <v>6090</v>
      </c>
      <c r="J19688" s="1" t="s">
        <v>25060</v>
      </c>
      <c r="K19688" s="1" t="s">
        <v>25035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15345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greens corners solar</v>
      </c>
      <c r="F19689" s="5"/>
      <c r="G19689" s="1" t="n">
        <v>64599</v>
      </c>
      <c r="H19689" s="1" t="s">
        <v>25161</v>
      </c>
      <c r="I19689" s="1" t="n">
        <v>64218</v>
      </c>
      <c r="J19689" s="1" t="s">
        <v>25161</v>
      </c>
      <c r="K19689" s="1" t="s">
        <v>25035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15346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tyre bridge solar llc</v>
      </c>
      <c r="F19690" s="5"/>
      <c r="G19690" s="1" t="n">
        <v>64537</v>
      </c>
      <c r="H19690" s="1" t="s">
        <v>25162</v>
      </c>
      <c r="I19690" s="1" t="n">
        <v>64168</v>
      </c>
      <c r="J19690" s="1" t="s">
        <v>25162</v>
      </c>
      <c r="K19690" s="1" t="s">
        <v>25035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15347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glass sands wind facility</v>
      </c>
      <c r="F19691" s="5"/>
      <c r="G19691" s="1" t="n">
        <v>64750</v>
      </c>
      <c r="H19691" s="1" t="s">
        <v>25163</v>
      </c>
      <c r="I19691" s="1" t="n">
        <v>17650</v>
      </c>
      <c r="J19691" s="1" t="s">
        <v>21049</v>
      </c>
      <c r="K19691" s="1" t="s">
        <v>25035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15348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black rock wind</v>
      </c>
      <c r="F19692" s="5"/>
      <c r="G19692" s="1" t="n">
        <v>64433</v>
      </c>
      <c r="H19692" s="1" t="s">
        <v>25164</v>
      </c>
      <c r="I19692" s="1" t="n">
        <v>64068</v>
      </c>
      <c r="J19692" s="1" t="s">
        <v>25165</v>
      </c>
      <c r="K19692" s="1" t="s">
        <v>25035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15349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ranchland wind project i</v>
      </c>
      <c r="F19693" s="5"/>
      <c r="G19693" s="1" t="n">
        <v>64551</v>
      </c>
      <c r="H19693" s="1" t="s">
        <v>25166</v>
      </c>
      <c r="I19693" s="1" t="n">
        <v>64177</v>
      </c>
      <c r="J19693" s="1" t="s">
        <v>25167</v>
      </c>
      <c r="K19693" s="1" t="s">
        <v>25035</v>
      </c>
    </row>
    <row r="19694" customFormat="false" ht="15" hidden="false" customHeight="true" outlineLevel="0" collapsed="false">
      <c r="A19694" s="1" t="n">
        <f aca="false">IF(IFERROR((MATCH(G19694,$G$1:$G$12712,0)),0),INDEX($A$1:$A$12712,MATCH(G19694,$G$1:$G$12712,0)),MAX($A$2:$A19693)+1)</f>
        <v>15350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cedar creek solar</v>
      </c>
      <c r="F19694" s="5"/>
      <c r="G19694" s="1" t="n">
        <v>64543</v>
      </c>
      <c r="H19694" s="1" t="s">
        <v>25168</v>
      </c>
      <c r="I19694" s="1" t="n">
        <v>64174</v>
      </c>
      <c r="J19694" s="1" t="s">
        <v>25169</v>
      </c>
      <c r="K19694" s="1" t="s">
        <v>25035</v>
      </c>
    </row>
    <row r="19695" customFormat="false" ht="15" hidden="false" customHeight="true" outlineLevel="0" collapsed="false">
      <c r="A19695" s="1" t="n">
        <f aca="false">A903</f>
        <v>608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pinon pine</v>
      </c>
      <c r="F19695" s="5"/>
      <c r="G19695" s="1" t="n">
        <v>7419</v>
      </c>
      <c r="H19695" s="1" t="s">
        <v>19832</v>
      </c>
      <c r="I19695" s="1" t="n">
        <v>17166</v>
      </c>
      <c r="J19695" s="1" t="s">
        <v>25170</v>
      </c>
      <c r="K19695" s="1" t="s">
        <v>25035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15351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american beech solar llc</v>
      </c>
      <c r="F19696" s="5"/>
      <c r="G19696" s="1" t="n">
        <v>64430</v>
      </c>
      <c r="H19696" s="1" t="s">
        <v>25171</v>
      </c>
      <c r="I19696" s="1" t="n">
        <v>64085</v>
      </c>
      <c r="J19696" s="1" t="s">
        <v>25171</v>
      </c>
      <c r="K19696" s="1" t="s">
        <v>25035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15352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saco river solar, llc</v>
      </c>
      <c r="F19697" s="5"/>
      <c r="G19697" s="1" t="n">
        <v>64833</v>
      </c>
      <c r="H19697" s="1" t="s">
        <v>25172</v>
      </c>
      <c r="I19697" s="1" t="n">
        <v>64350</v>
      </c>
      <c r="J19697" s="1" t="s">
        <v>25172</v>
      </c>
      <c r="K19697" s="1" t="s">
        <v>25035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15353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dolores canyon solar</v>
      </c>
      <c r="F19698" s="5"/>
      <c r="G19698" s="1" t="n">
        <v>64858</v>
      </c>
      <c r="H19698" s="1" t="s">
        <v>25173</v>
      </c>
      <c r="I19698" s="1" t="n">
        <v>64368</v>
      </c>
      <c r="J19698" s="1" t="s">
        <v>25174</v>
      </c>
      <c r="K19698" s="1" t="s">
        <v>25035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15354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sr clay, llc</v>
      </c>
      <c r="F19699" s="5"/>
      <c r="G19699" s="1" t="n">
        <v>64838</v>
      </c>
      <c r="H19699" s="1" t="s">
        <v>25175</v>
      </c>
      <c r="I19699" s="1" t="n">
        <v>64360</v>
      </c>
      <c r="J19699" s="1" t="s">
        <v>25175</v>
      </c>
      <c r="K19699" s="1" t="s">
        <v>25035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15355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oak trail solar, llc</v>
      </c>
      <c r="F19700" s="5"/>
      <c r="G19700" s="1" t="n">
        <v>64683</v>
      </c>
      <c r="H19700" s="1" t="s">
        <v>25176</v>
      </c>
      <c r="I19700" s="1" t="n">
        <v>64272</v>
      </c>
      <c r="J19700" s="1" t="s">
        <v>25176</v>
      </c>
      <c r="K19700" s="1" t="s">
        <v>25035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15356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bat cave</v>
      </c>
      <c r="F19701" s="5"/>
      <c r="G19701" s="1" t="n">
        <v>64312</v>
      </c>
      <c r="H19701" s="1" t="s">
        <v>25177</v>
      </c>
      <c r="I19701" s="1" t="n">
        <v>63883</v>
      </c>
      <c r="J19701" s="1" t="s">
        <v>25178</v>
      </c>
      <c r="K19701" s="1" t="s">
        <v>25035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15357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north fork tx</v>
      </c>
      <c r="F19702" s="5"/>
      <c r="G19702" s="1" t="n">
        <v>64317</v>
      </c>
      <c r="H19702" s="1" t="s">
        <v>25179</v>
      </c>
      <c r="I19702" s="1" t="n">
        <v>63883</v>
      </c>
      <c r="J19702" s="1" t="s">
        <v>25178</v>
      </c>
      <c r="K19702" s="1" t="s">
        <v>25035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15358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white rock west wind project</v>
      </c>
      <c r="F19703" s="5"/>
      <c r="G19703" s="1" t="n">
        <v>64340</v>
      </c>
      <c r="H19703" s="1" t="s">
        <v>25180</v>
      </c>
      <c r="I19703" s="1" t="n">
        <v>63960</v>
      </c>
      <c r="J19703" s="1" t="s">
        <v>25181</v>
      </c>
      <c r="K19703" s="1" t="s">
        <v>25035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15359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point beach solar</v>
      </c>
      <c r="F19704" s="5"/>
      <c r="G19704" s="1" t="n">
        <v>64431</v>
      </c>
      <c r="H19704" s="1" t="s">
        <v>25182</v>
      </c>
      <c r="I19704" s="1" t="n">
        <v>64081</v>
      </c>
      <c r="J19704" s="1" t="s">
        <v>25182</v>
      </c>
      <c r="K19704" s="1" t="s">
        <v>25035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15360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oetn1</v>
      </c>
      <c r="F19705" s="5"/>
      <c r="G19705" s="1" t="n">
        <v>64507</v>
      </c>
      <c r="H19705" s="1" t="s">
        <v>25183</v>
      </c>
      <c r="I19705" s="1" t="n">
        <v>64084</v>
      </c>
      <c r="J19705" s="1" t="s">
        <v>25184</v>
      </c>
      <c r="K19705" s="1" t="s">
        <v>25035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15361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gambit energy storage - angleton storage</v>
      </c>
      <c r="F19706" s="5"/>
      <c r="G19706" s="1" t="n">
        <v>64528</v>
      </c>
      <c r="H19706" s="1" t="s">
        <v>25185</v>
      </c>
      <c r="I19706" s="1" t="n">
        <v>60947</v>
      </c>
      <c r="J19706" s="1" t="s">
        <v>23656</v>
      </c>
      <c r="K19706" s="1" t="s">
        <v>25035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15362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central line solar, llc</v>
      </c>
      <c r="F19707" s="5"/>
      <c r="G19707" s="1" t="n">
        <v>64566</v>
      </c>
      <c r="H19707" s="1" t="s">
        <v>25186</v>
      </c>
      <c r="I19707" s="1" t="n">
        <v>61012</v>
      </c>
      <c r="J19707" s="1" t="s">
        <v>23026</v>
      </c>
      <c r="K19707" s="1" t="s">
        <v>25035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15363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rabbitbrush solar, llc</v>
      </c>
      <c r="F19708" s="5"/>
      <c r="G19708" s="1" t="n">
        <v>64630</v>
      </c>
      <c r="H19708" s="1" t="s">
        <v>25187</v>
      </c>
      <c r="I19708" s="1" t="n">
        <v>56615</v>
      </c>
      <c r="J19708" s="1" t="s">
        <v>25188</v>
      </c>
      <c r="K19708" s="1" t="s">
        <v>25035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15364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borderlands wind, llc</v>
      </c>
      <c r="F19709" s="5"/>
      <c r="G19709" s="1" t="n">
        <v>64638</v>
      </c>
      <c r="H19709" s="1" t="s">
        <v>25189</v>
      </c>
      <c r="I19709" s="1" t="n">
        <v>64250</v>
      </c>
      <c r="J19709" s="1" t="s">
        <v>25189</v>
      </c>
      <c r="K19709" s="1" t="s">
        <v>25035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15365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aeug madison solar, llc</v>
      </c>
      <c r="F19710" s="5"/>
      <c r="G19710" s="1" t="n">
        <v>64659</v>
      </c>
      <c r="H19710" s="1" t="s">
        <v>25190</v>
      </c>
      <c r="I19710" s="1" t="n">
        <v>57416</v>
      </c>
      <c r="J19710" s="1" t="s">
        <v>24184</v>
      </c>
      <c r="K19710" s="1" t="s">
        <v>25035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15366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black rock solar llc</v>
      </c>
      <c r="F19711" s="5"/>
      <c r="G19711" s="1" t="n">
        <v>64671</v>
      </c>
      <c r="H19711" s="1" t="s">
        <v>25191</v>
      </c>
      <c r="I19711" s="1" t="n">
        <v>64268</v>
      </c>
      <c r="J19711" s="1" t="s">
        <v>25191</v>
      </c>
      <c r="K19711" s="1" t="s">
        <v>25035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15367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1</v>
      </c>
      <c r="F19712" s="5"/>
      <c r="G19712" s="1" t="n">
        <v>64712</v>
      </c>
      <c r="H19712" s="1" t="s">
        <v>25192</v>
      </c>
      <c r="I19712" s="1" t="n">
        <v>64287</v>
      </c>
      <c r="J19712" s="1" t="s">
        <v>25193</v>
      </c>
      <c r="K19712" s="1" t="s">
        <v>25035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15368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sanborn bess 2</v>
      </c>
      <c r="F19713" s="5"/>
      <c r="G19713" s="1" t="n">
        <v>64713</v>
      </c>
      <c r="H19713" s="1" t="s">
        <v>25194</v>
      </c>
      <c r="I19713" s="1" t="n">
        <v>64287</v>
      </c>
      <c r="J19713" s="1" t="s">
        <v>25193</v>
      </c>
      <c r="K19713" s="1" t="s">
        <v>25035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15369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holliday creek solar</v>
      </c>
      <c r="F19714" s="5"/>
      <c r="G19714" s="1" t="n">
        <v>64738</v>
      </c>
      <c r="H19714" s="1" t="s">
        <v>25195</v>
      </c>
      <c r="I19714" s="1" t="n">
        <v>12341</v>
      </c>
      <c r="J19714" s="1" t="s">
        <v>20549</v>
      </c>
      <c r="K19714" s="1" t="s">
        <v>25035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15370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new market solar</v>
      </c>
      <c r="F19715" s="5"/>
      <c r="G19715" s="1" t="n">
        <v>64853</v>
      </c>
      <c r="H19715" s="1" t="s">
        <v>25196</v>
      </c>
      <c r="I19715" s="1" t="n">
        <v>64358</v>
      </c>
      <c r="J19715" s="1" t="s">
        <v>25196</v>
      </c>
      <c r="K19715" s="1" t="s">
        <v>25035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15371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noosa energy storage llc</v>
      </c>
      <c r="F19716" s="5"/>
      <c r="G19716" s="1" t="n">
        <v>64531</v>
      </c>
      <c r="H19716" s="1" t="s">
        <v>25197</v>
      </c>
      <c r="I19716" s="1" t="n">
        <v>64164</v>
      </c>
      <c r="J19716" s="1" t="s">
        <v>25197</v>
      </c>
      <c r="K19716" s="1" t="s">
        <v>25035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15372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wildcat solar power plant llc</v>
      </c>
      <c r="F19717" s="5"/>
      <c r="G19717" s="1" t="n">
        <v>64849</v>
      </c>
      <c r="H19717" s="1" t="s">
        <v>25198</v>
      </c>
      <c r="I19717" s="1" t="n">
        <v>64355</v>
      </c>
      <c r="J19717" s="1" t="s">
        <v>25199</v>
      </c>
      <c r="K19717" s="1" t="s">
        <v>25035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15373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port arthur</v>
      </c>
      <c r="F19718" s="5"/>
      <c r="G19718" s="1" t="n">
        <v>55881</v>
      </c>
      <c r="H19718" s="1" t="s">
        <v>25200</v>
      </c>
      <c r="I19718" s="1" t="n">
        <v>1182</v>
      </c>
      <c r="J19718" s="1" t="s">
        <v>25201</v>
      </c>
      <c r="K19718" s="1" t="s">
        <v>25035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15374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altavista solar</v>
      </c>
      <c r="F19719" s="5"/>
      <c r="G19719" s="1" t="n">
        <v>64019</v>
      </c>
      <c r="H19719" s="1" t="s">
        <v>25202</v>
      </c>
      <c r="I19719" s="1" t="n">
        <v>63666</v>
      </c>
      <c r="J19719" s="1" t="s">
        <v>25203</v>
      </c>
      <c r="K19719" s="1" t="s">
        <v>25035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15375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oe_ald</v>
      </c>
      <c r="F19720" s="5"/>
      <c r="G19720" s="1" t="n">
        <v>64469</v>
      </c>
      <c r="H19720" s="1" t="s">
        <v>25204</v>
      </c>
      <c r="I19720" s="1" t="n">
        <v>64086</v>
      </c>
      <c r="J19720" s="1" t="s">
        <v>25204</v>
      </c>
      <c r="K19720" s="1" t="s">
        <v>25035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15376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sac county wind, llc</v>
      </c>
      <c r="F19721" s="5"/>
      <c r="G19721" s="1" t="n">
        <v>64662</v>
      </c>
      <c r="H19721" s="1" t="s">
        <v>25205</v>
      </c>
      <c r="I19721" s="1" t="n">
        <v>64261</v>
      </c>
      <c r="J19721" s="1" t="s">
        <v>25206</v>
      </c>
      <c r="K19721" s="1" t="s">
        <v>25035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15377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elektron solar, llc</v>
      </c>
      <c r="F19722" s="5"/>
      <c r="G19722" s="1" t="n">
        <v>64739</v>
      </c>
      <c r="H19722" s="1" t="s">
        <v>25207</v>
      </c>
      <c r="I19722" s="1" t="n">
        <v>64306</v>
      </c>
      <c r="J19722" s="1" t="s">
        <v>25207</v>
      </c>
      <c r="K19722" s="1" t="s">
        <v>25035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15378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farmington solar</v>
      </c>
      <c r="F19723" s="5"/>
      <c r="G19723" s="1" t="n">
        <v>64337</v>
      </c>
      <c r="H19723" s="1" t="s">
        <v>25208</v>
      </c>
      <c r="I19723" s="1" t="n">
        <v>63955</v>
      </c>
      <c r="J19723" s="1" t="s">
        <v>25209</v>
      </c>
      <c r="K19723" s="1" t="s">
        <v>25035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15379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power plant 3</v>
      </c>
      <c r="F19724" s="5"/>
      <c r="G19724" s="1" t="n">
        <v>55946</v>
      </c>
      <c r="H19724" s="1" t="s">
        <v>25210</v>
      </c>
      <c r="I19724" s="1" t="n">
        <v>6090</v>
      </c>
      <c r="J19724" s="1" t="s">
        <v>25060</v>
      </c>
      <c r="K19724" s="1" t="s">
        <v>25035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15380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happy hollow solar center</v>
      </c>
      <c r="F19725" s="5"/>
      <c r="G19725" s="1" t="n">
        <v>64348</v>
      </c>
      <c r="H19725" s="1" t="s">
        <v>25211</v>
      </c>
      <c r="I19725" s="1" t="n">
        <v>63967</v>
      </c>
      <c r="J19725" s="1" t="s">
        <v>25212</v>
      </c>
      <c r="K19725" s="1" t="s">
        <v>25035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15381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wythe county solar</v>
      </c>
      <c r="F19726" s="5"/>
      <c r="G19726" s="1" t="n">
        <v>64448</v>
      </c>
      <c r="H19726" s="1" t="s">
        <v>25213</v>
      </c>
      <c r="I19726" s="1" t="n">
        <v>64109</v>
      </c>
      <c r="J19726" s="1" t="s">
        <v>25214</v>
      </c>
      <c r="K19726" s="1" t="s">
        <v>25035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15382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wilkes solar, llc</v>
      </c>
      <c r="F19727" s="5"/>
      <c r="G19727" s="1" t="n">
        <v>64850</v>
      </c>
      <c r="H19727" s="1" t="s">
        <v>25215</v>
      </c>
      <c r="I19727" s="1" t="n">
        <v>64354</v>
      </c>
      <c r="J19727" s="1" t="s">
        <v>25215</v>
      </c>
      <c r="K19727" s="1" t="s">
        <v>25035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15383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north</v>
      </c>
      <c r="F19728" s="5"/>
      <c r="G19728" s="1" t="n">
        <v>64345</v>
      </c>
      <c r="H19728" s="1" t="s">
        <v>25216</v>
      </c>
      <c r="I19728" s="1" t="n">
        <v>63969</v>
      </c>
      <c r="J19728" s="1" t="s">
        <v>25217</v>
      </c>
      <c r="K19728" s="1" t="s">
        <v>25035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15384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highland solar south</v>
      </c>
      <c r="F19729" s="5"/>
      <c r="G19729" s="1" t="n">
        <v>64346</v>
      </c>
      <c r="H19729" s="1" t="s">
        <v>25218</v>
      </c>
      <c r="I19729" s="1" t="n">
        <v>63969</v>
      </c>
      <c r="J19729" s="1" t="s">
        <v>25217</v>
      </c>
      <c r="K19729" s="1" t="s">
        <v>25035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15385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fort green solar power plant</v>
      </c>
      <c r="F19730" s="5"/>
      <c r="G19730" s="1" t="n">
        <v>64533</v>
      </c>
      <c r="H19730" s="1" t="s">
        <v>25219</v>
      </c>
      <c r="I19730" s="1" t="n">
        <v>6455</v>
      </c>
      <c r="J19730" s="1" t="s">
        <v>24503</v>
      </c>
      <c r="K19730" s="1" t="s">
        <v>25035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15386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jamison solar (fl)</v>
      </c>
      <c r="F19731" s="5"/>
      <c r="G19731" s="1" t="n">
        <v>64631</v>
      </c>
      <c r="H19731" s="1" t="s">
        <v>25220</v>
      </c>
      <c r="I19731" s="1" t="n">
        <v>18454</v>
      </c>
      <c r="J19731" s="1" t="s">
        <v>20517</v>
      </c>
      <c r="K19731" s="1" t="s">
        <v>25035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15387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fort drum energy center</v>
      </c>
      <c r="F19732" s="5"/>
      <c r="G19732" s="1" t="n">
        <v>64300</v>
      </c>
      <c r="H19732" s="1" t="s">
        <v>25221</v>
      </c>
      <c r="I19732" s="1" t="n">
        <v>6452</v>
      </c>
      <c r="J19732" s="1" t="s">
        <v>15369</v>
      </c>
      <c r="K19732" s="1" t="s">
        <v>25035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15388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willow solar energy center</v>
      </c>
      <c r="F19733" s="5"/>
      <c r="G19733" s="1" t="n">
        <v>64301</v>
      </c>
      <c r="H19733" s="1" t="s">
        <v>25222</v>
      </c>
      <c r="I19733" s="1" t="n">
        <v>6452</v>
      </c>
      <c r="J19733" s="1" t="s">
        <v>15369</v>
      </c>
      <c r="K19733" s="1" t="s">
        <v>25035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15389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magnolia solar</v>
      </c>
      <c r="D19734" s="0" t="n">
        <v>157</v>
      </c>
      <c r="E19734" s="0" t="s">
        <v>132</v>
      </c>
      <c r="F19734" s="8" t="s">
        <v>25223</v>
      </c>
      <c r="G19734" s="1" t="n">
        <v>64657</v>
      </c>
      <c r="H19734" s="1" t="s">
        <v>25223</v>
      </c>
      <c r="I19734" s="1" t="n">
        <v>18454</v>
      </c>
      <c r="J19734" s="1" t="s">
        <v>20517</v>
      </c>
      <c r="K19734" s="1" t="s">
        <v>25035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15390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blue springs</v>
      </c>
      <c r="D19735" s="0" t="n">
        <v>296</v>
      </c>
      <c r="E19735" s="0" t="s">
        <v>422</v>
      </c>
      <c r="F19735" s="0" t="s">
        <v>25224</v>
      </c>
      <c r="G19735" s="1" t="n">
        <v>64757</v>
      </c>
      <c r="H19735" s="1" t="s">
        <v>25224</v>
      </c>
      <c r="I19735" s="1" t="n">
        <v>6452</v>
      </c>
      <c r="J19735" s="1" t="s">
        <v>15369</v>
      </c>
      <c r="K19735" s="1" t="s">
        <v>25035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15391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ranchland wind storage</v>
      </c>
      <c r="F19736" s="5"/>
      <c r="G19736" s="1" t="n">
        <v>64545</v>
      </c>
      <c r="H19736" s="1" t="s">
        <v>25225</v>
      </c>
      <c r="I19736" s="1" t="n">
        <v>64179</v>
      </c>
      <c r="J19736" s="1" t="s">
        <v>25226</v>
      </c>
      <c r="K19736" s="1" t="s">
        <v>25035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15392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sr cedar springs, llc</v>
      </c>
      <c r="F19737" s="5"/>
      <c r="G19737" s="1" t="n">
        <v>64840</v>
      </c>
      <c r="H19737" s="1" t="s">
        <v>25227</v>
      </c>
      <c r="I19737" s="1" t="n">
        <v>64361</v>
      </c>
      <c r="J19737" s="1" t="s">
        <v>25227</v>
      </c>
      <c r="K19737" s="1" t="s">
        <v>25035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15393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tate &amp; lyle lafayette south plant</v>
      </c>
      <c r="F19738" s="5"/>
      <c r="G19738" s="1" t="n">
        <v>64854</v>
      </c>
      <c r="H19738" s="1" t="s">
        <v>25228</v>
      </c>
      <c r="I19738" s="1" t="n">
        <v>64367</v>
      </c>
      <c r="J19738" s="1" t="s">
        <v>25228</v>
      </c>
      <c r="K19738" s="1" t="s">
        <v>25035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15394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coachella hills wind</v>
      </c>
      <c r="F19739" s="5"/>
      <c r="G19739" s="1" t="n">
        <v>64323</v>
      </c>
      <c r="H19739" s="1" t="s">
        <v>25229</v>
      </c>
      <c r="I19739" s="1" t="n">
        <v>63879</v>
      </c>
      <c r="J19739" s="1" t="s">
        <v>25230</v>
      </c>
      <c r="K19739" s="1" t="s">
        <v>25035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15395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pigeon run solar project</v>
      </c>
      <c r="F19740" s="5"/>
      <c r="G19740" s="1" t="n">
        <v>64767</v>
      </c>
      <c r="H19740" s="1" t="s">
        <v>25231</v>
      </c>
      <c r="I19740" s="1" t="n">
        <v>61222</v>
      </c>
      <c r="J19740" s="1" t="s">
        <v>22790</v>
      </c>
      <c r="K19740" s="1" t="s">
        <v>25035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15396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shockoe solar project</v>
      </c>
      <c r="F19741" s="5"/>
      <c r="G19741" s="1" t="n">
        <v>64768</v>
      </c>
      <c r="H19741" s="1" t="s">
        <v>25232</v>
      </c>
      <c r="I19741" s="1" t="n">
        <v>61222</v>
      </c>
      <c r="J19741" s="1" t="s">
        <v>22790</v>
      </c>
      <c r="K19741" s="1" t="s">
        <v>25035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15397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summit winds</v>
      </c>
      <c r="F19742" s="5"/>
      <c r="G19742" s="1" t="n">
        <v>64326</v>
      </c>
      <c r="H19742" s="1" t="s">
        <v>25233</v>
      </c>
      <c r="I19742" s="1" t="n">
        <v>63899</v>
      </c>
      <c r="J19742" s="1" t="s">
        <v>25234</v>
      </c>
      <c r="K19742" s="1" t="s">
        <v>25035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15398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roxbury solar, llc</v>
      </c>
      <c r="F19743" s="5"/>
      <c r="G19743" s="1" t="n">
        <v>64834</v>
      </c>
      <c r="H19743" s="1" t="s">
        <v>25235</v>
      </c>
      <c r="I19743" s="1" t="n">
        <v>64351</v>
      </c>
      <c r="J19743" s="1" t="s">
        <v>25235</v>
      </c>
      <c r="K19743" s="1" t="s">
        <v>25035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15399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alfred solar</v>
      </c>
      <c r="F19744" s="5"/>
      <c r="G19744" s="1" t="n">
        <v>64501</v>
      </c>
      <c r="H19744" s="1" t="s">
        <v>25236</v>
      </c>
      <c r="I19744" s="1" t="n">
        <v>64074</v>
      </c>
      <c r="J19744" s="1" t="s">
        <v>25237</v>
      </c>
      <c r="K19744" s="1" t="s">
        <v>25035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15400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stanly solar, llc</v>
      </c>
      <c r="F19745" s="5"/>
      <c r="G19745" s="1" t="n">
        <v>64702</v>
      </c>
      <c r="H19745" s="1" t="s">
        <v>25238</v>
      </c>
      <c r="I19745" s="1" t="n">
        <v>64276</v>
      </c>
      <c r="J19745" s="1" t="s">
        <v>25238</v>
      </c>
      <c r="K19745" s="1" t="s">
        <v>25035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15401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sr turkey creek, llc</v>
      </c>
      <c r="F19746" s="5"/>
      <c r="G19746" s="1" t="n">
        <v>64842</v>
      </c>
      <c r="H19746" s="1" t="s">
        <v>25239</v>
      </c>
      <c r="I19746" s="1" t="n">
        <v>64363</v>
      </c>
      <c r="J19746" s="1" t="s">
        <v>25239</v>
      </c>
      <c r="K19746" s="1" t="s">
        <v>25035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15402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bedington energy facility, llc</v>
      </c>
      <c r="F19747" s="5"/>
      <c r="G19747" s="1" t="n">
        <v>64848</v>
      </c>
      <c r="H19747" s="1" t="s">
        <v>25240</v>
      </c>
      <c r="I19747" s="1" t="n">
        <v>64356</v>
      </c>
      <c r="J19747" s="1" t="s">
        <v>25240</v>
      </c>
      <c r="K19747" s="1" t="s">
        <v>25035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15403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quinebaug solar</v>
      </c>
      <c r="F19748" s="5"/>
      <c r="G19748" s="1" t="n">
        <v>64387</v>
      </c>
      <c r="H19748" s="1" t="s">
        <v>25241</v>
      </c>
      <c r="I19748" s="1" t="n">
        <v>63999</v>
      </c>
      <c r="J19748" s="1" t="s">
        <v>25242</v>
      </c>
      <c r="K19748" s="1" t="s">
        <v>25035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15404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puunene power plant</v>
      </c>
      <c r="F19749" s="5"/>
      <c r="G19749" s="1" t="n">
        <v>55862</v>
      </c>
      <c r="H19749" s="1" t="s">
        <v>25243</v>
      </c>
      <c r="I19749" s="1" t="n">
        <v>8286</v>
      </c>
      <c r="J19749" s="1" t="s">
        <v>25244</v>
      </c>
      <c r="K19749" s="1" t="s">
        <v>25035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15405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nimeca diesels</v>
      </c>
      <c r="F19750" s="5"/>
      <c r="G19750" s="1" t="n">
        <v>7694</v>
      </c>
      <c r="H19750" s="1" t="s">
        <v>25245</v>
      </c>
      <c r="I19750" s="1" t="n">
        <v>13786</v>
      </c>
      <c r="J19750" s="1" t="s">
        <v>25246</v>
      </c>
      <c r="K19750" s="1" t="s">
        <v>25035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15406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castle solar, llc</v>
      </c>
      <c r="F19751" s="5"/>
      <c r="G19751" s="1" t="n">
        <v>64740</v>
      </c>
      <c r="H19751" s="1" t="s">
        <v>25247</v>
      </c>
      <c r="I19751" s="1" t="n">
        <v>64307</v>
      </c>
      <c r="J19751" s="1" t="s">
        <v>25247</v>
      </c>
      <c r="K19751" s="1" t="s">
        <v>25035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15407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ft. sill energy center</v>
      </c>
      <c r="F19752" s="5"/>
      <c r="G19752" s="1" t="n">
        <v>64855</v>
      </c>
      <c r="H19752" s="1" t="s">
        <v>25248</v>
      </c>
      <c r="I19752" s="1" t="n">
        <v>15474</v>
      </c>
      <c r="J19752" s="1" t="s">
        <v>25249</v>
      </c>
      <c r="K19752" s="1" t="s">
        <v>25035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15408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edwards sanborn e3</v>
      </c>
      <c r="F19753" s="5"/>
      <c r="G19753" s="1" t="n">
        <v>64877</v>
      </c>
      <c r="H19753" s="1" t="s">
        <v>25250</v>
      </c>
      <c r="I19753" s="1" t="n">
        <v>64366</v>
      </c>
      <c r="J19753" s="1" t="s">
        <v>25106</v>
      </c>
      <c r="K19753" s="1" t="s">
        <v>25035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15409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olin creek farm solar</v>
      </c>
      <c r="F19754" s="5"/>
      <c r="G19754" s="1" t="n">
        <v>64626</v>
      </c>
      <c r="H19754" s="1" t="s">
        <v>25251</v>
      </c>
      <c r="I19754" s="1" t="n">
        <v>58970</v>
      </c>
      <c r="J19754" s="1" t="s">
        <v>20666</v>
      </c>
      <c r="K19754" s="1" t="s">
        <v>25035</v>
      </c>
    </row>
    <row r="19755" customFormat="false" ht="15" hidden="false" customHeight="true" outlineLevel="0" collapsed="false">
      <c r="A19755" s="1" t="n">
        <f aca="false">IF(IFERROR((MATCH(G19755,$G$1:$G$12712,0)),0),INDEX($A$1:$A$12712,MATCH(G19755,$G$1:$G$12712,0)),MAX($A$2:$A19754)+1)</f>
        <v>15410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blanding paper</v>
      </c>
      <c r="F19755" s="5"/>
      <c r="G19755" s="1" t="n">
        <v>7906</v>
      </c>
      <c r="H19755" s="1" t="s">
        <v>25252</v>
      </c>
      <c r="I19755" s="1" t="n">
        <v>12647</v>
      </c>
      <c r="J19755" s="1" t="s">
        <v>17588</v>
      </c>
      <c r="K19755" s="1" t="s">
        <v>25035</v>
      </c>
    </row>
    <row r="19756" customFormat="false" ht="15" hidden="false" customHeight="true" outlineLevel="0" collapsed="false">
      <c r="A19756" s="1" t="n">
        <f aca="false">A1124</f>
        <v>775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montfort wind farm</v>
      </c>
      <c r="F19756" s="5"/>
      <c r="G19756" s="1" t="n">
        <v>55978</v>
      </c>
      <c r="H19756" s="1" t="s">
        <v>25253</v>
      </c>
      <c r="I19756" s="1" t="n">
        <v>6354</v>
      </c>
      <c r="J19756" s="1" t="s">
        <v>25254</v>
      </c>
      <c r="K19756" s="1" t="s">
        <v>25035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15411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 nash pv3</v>
      </c>
      <c r="F19757" s="5"/>
      <c r="G19757" s="1" t="n">
        <v>64369</v>
      </c>
      <c r="H19757" s="1" t="s">
        <v>25255</v>
      </c>
      <c r="I19757" s="1" t="n">
        <v>58970</v>
      </c>
      <c r="J19757" s="1" t="s">
        <v>20666</v>
      </c>
      <c r="K19757" s="1" t="s">
        <v>25035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15412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esi vansycle partners, llc</v>
      </c>
      <c r="F19758" s="5"/>
      <c r="G19758" s="1" t="n">
        <v>55559</v>
      </c>
      <c r="H19758" s="1" t="s">
        <v>25256</v>
      </c>
      <c r="I19758" s="1" t="n">
        <v>7661</v>
      </c>
      <c r="J19758" s="1" t="s">
        <v>25257</v>
      </c>
      <c r="K19758" s="1" t="s">
        <v>25035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15413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big bend ii solar</v>
      </c>
      <c r="F19759" s="5"/>
      <c r="G19759" s="1" t="n">
        <v>64641</v>
      </c>
      <c r="H19759" s="1" t="s">
        <v>25258</v>
      </c>
      <c r="I19759" s="1" t="n">
        <v>18454</v>
      </c>
      <c r="J19759" s="1" t="s">
        <v>20517</v>
      </c>
      <c r="K19759" s="1" t="s">
        <v>25035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15414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aes west oahu solar hybrid</v>
      </c>
      <c r="F19760" s="5"/>
      <c r="G19760" s="1" t="n">
        <v>64656</v>
      </c>
      <c r="H19760" s="1" t="s">
        <v>25259</v>
      </c>
      <c r="I19760" s="1" t="n">
        <v>61012</v>
      </c>
      <c r="J19760" s="1" t="s">
        <v>23026</v>
      </c>
      <c r="K19760" s="1" t="s">
        <v>25035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15415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arbor hill solar</v>
      </c>
      <c r="F19761" s="5"/>
      <c r="G19761" s="1" t="n">
        <v>64755</v>
      </c>
      <c r="H19761" s="1" t="s">
        <v>25260</v>
      </c>
      <c r="I19761" s="1" t="n">
        <v>12341</v>
      </c>
      <c r="J19761" s="1" t="s">
        <v>20549</v>
      </c>
      <c r="K19761" s="1" t="s">
        <v>25035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15416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upton county bess</v>
      </c>
      <c r="F19762" s="5"/>
      <c r="G19762" s="1" t="n">
        <v>64811</v>
      </c>
      <c r="H19762" s="1" t="s">
        <v>25261</v>
      </c>
      <c r="I19762" s="1" t="n">
        <v>64339</v>
      </c>
      <c r="J19762" s="1" t="s">
        <v>25262</v>
      </c>
      <c r="K19762" s="1" t="s">
        <v>25035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15417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pittsburgh airport gas plant</v>
      </c>
      <c r="F19763" s="5"/>
      <c r="G19763" s="1" t="n">
        <v>64873</v>
      </c>
      <c r="H19763" s="1" t="s">
        <v>25263</v>
      </c>
      <c r="I19763" s="1" t="n">
        <v>64378</v>
      </c>
      <c r="J19763" s="1" t="s">
        <v>25264</v>
      </c>
      <c r="K19763" s="1" t="s">
        <v>25035</v>
      </c>
    </row>
    <row r="19764" customFormat="false" ht="15" hidden="false" customHeight="true" outlineLevel="0" collapsed="false">
      <c r="A19764" s="1" t="n">
        <f aca="false">IF(IFERROR((MATCH(G19764,$G$1:$G$12712,0)),0),INDEX($A$1:$A$12712,MATCH(G19764,$G$1:$G$12712,0)),MAX($A$2:$A19763)+1)</f>
        <v>15418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edf ph1 toms river</v>
      </c>
      <c r="F19764" s="5"/>
      <c r="G19764" s="1" t="n">
        <v>64327</v>
      </c>
      <c r="H19764" s="1" t="s">
        <v>25265</v>
      </c>
      <c r="I19764" s="1" t="n">
        <v>61944</v>
      </c>
      <c r="J19764" s="1" t="s">
        <v>23044</v>
      </c>
      <c r="K19764" s="1" t="s">
        <v>25035</v>
      </c>
    </row>
    <row r="19765" customFormat="false" ht="15" hidden="false" customHeight="true" outlineLevel="0" collapsed="false">
      <c r="A19765" s="1" t="n">
        <f aca="false">A2373</f>
        <v>1454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boulder canyon hydro</v>
      </c>
      <c r="F19765" s="5"/>
      <c r="G19765" s="1" t="n">
        <v>55932</v>
      </c>
      <c r="H19765" s="1" t="s">
        <v>25266</v>
      </c>
      <c r="I19765" s="1" t="n">
        <v>1994</v>
      </c>
      <c r="J19765" s="1" t="s">
        <v>25267</v>
      </c>
      <c r="K19765" s="1" t="s">
        <v>25035</v>
      </c>
    </row>
    <row r="19766" customFormat="false" ht="15" hidden="false" customHeight="true" outlineLevel="0" collapsed="false">
      <c r="A19766" s="1" t="n">
        <f aca="false">A15999</f>
        <v>11873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new orleans solar station</v>
      </c>
      <c r="F19766" s="5"/>
      <c r="G19766" s="1" t="n">
        <v>64307</v>
      </c>
      <c r="H19766" s="1" t="s">
        <v>25268</v>
      </c>
      <c r="I19766" s="1" t="n">
        <v>13478</v>
      </c>
      <c r="J19766" s="1" t="s">
        <v>24947</v>
      </c>
      <c r="K19766" s="1" t="s">
        <v>25035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15419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claremont solar</v>
      </c>
      <c r="F19767" s="5"/>
      <c r="G19767" s="1" t="n">
        <v>64474</v>
      </c>
      <c r="H19767" s="1" t="s">
        <v>25269</v>
      </c>
      <c r="I19767" s="1" t="n">
        <v>64074</v>
      </c>
      <c r="J19767" s="1" t="s">
        <v>25237</v>
      </c>
      <c r="K19767" s="1" t="s">
        <v>25035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15420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camden solar llc</v>
      </c>
      <c r="F19768" s="5"/>
      <c r="G19768" s="1" t="n">
        <v>64535</v>
      </c>
      <c r="H19768" s="1" t="s">
        <v>25270</v>
      </c>
      <c r="I19768" s="1" t="n">
        <v>64170</v>
      </c>
      <c r="J19768" s="1" t="s">
        <v>25270</v>
      </c>
      <c r="K19768" s="1" t="s">
        <v>25035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15421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cement city solar, llc</v>
      </c>
      <c r="F19769" s="5"/>
      <c r="G19769" s="1" t="n">
        <v>64567</v>
      </c>
      <c r="H19769" s="1" t="s">
        <v>25271</v>
      </c>
      <c r="I19769" s="1" t="n">
        <v>61012</v>
      </c>
      <c r="J19769" s="1" t="s">
        <v>23026</v>
      </c>
      <c r="K19769" s="1" t="s">
        <v>25035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15422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pullman solar, llc</v>
      </c>
      <c r="F19770" s="5"/>
      <c r="G19770" s="1" t="n">
        <v>64581</v>
      </c>
      <c r="H19770" s="1" t="s">
        <v>25272</v>
      </c>
      <c r="I19770" s="1" t="n">
        <v>61012</v>
      </c>
      <c r="J19770" s="1" t="s">
        <v>23026</v>
      </c>
      <c r="K19770" s="1" t="s">
        <v>25035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15423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o'brien solar fields</v>
      </c>
      <c r="F19771" s="5"/>
      <c r="G19771" s="1" t="n">
        <v>64590</v>
      </c>
      <c r="H19771" s="1" t="s">
        <v>25273</v>
      </c>
      <c r="I19771" s="1" t="n">
        <v>11479</v>
      </c>
      <c r="J19771" s="1" t="s">
        <v>21891</v>
      </c>
      <c r="K19771" s="1" t="s">
        <v>25035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15424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bald mountain solar</v>
      </c>
      <c r="F19772" s="5"/>
      <c r="G19772" s="1" t="n">
        <v>64598</v>
      </c>
      <c r="H19772" s="1" t="s">
        <v>25274</v>
      </c>
      <c r="I19772" s="1" t="n">
        <v>64217</v>
      </c>
      <c r="J19772" s="1" t="s">
        <v>25275</v>
      </c>
      <c r="K19772" s="1" t="s">
        <v>25035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15425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orangeville storage</v>
      </c>
      <c r="F19773" s="5"/>
      <c r="G19773" s="1" t="n">
        <v>64686</v>
      </c>
      <c r="H19773" s="1" t="s">
        <v>25276</v>
      </c>
      <c r="I19773" s="1" t="n">
        <v>49893</v>
      </c>
      <c r="J19773" s="1" t="s">
        <v>24238</v>
      </c>
      <c r="K19773" s="1" t="s">
        <v>25035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15426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todd solar</v>
      </c>
      <c r="F19774" s="5"/>
      <c r="G19774" s="1" t="n">
        <v>64690</v>
      </c>
      <c r="H19774" s="1" t="s">
        <v>25277</v>
      </c>
      <c r="I19774" s="1" t="n">
        <v>49893</v>
      </c>
      <c r="J19774" s="1" t="s">
        <v>24238</v>
      </c>
      <c r="K19774" s="1" t="s">
        <v>25035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15427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cl-viaduct llc</v>
      </c>
      <c r="F19775" s="5"/>
      <c r="G19775" s="1" t="n">
        <v>64709</v>
      </c>
      <c r="H19775" s="1" t="s">
        <v>25278</v>
      </c>
      <c r="I19775" s="1" t="n">
        <v>64285</v>
      </c>
      <c r="J19775" s="1" t="s">
        <v>25279</v>
      </c>
      <c r="K19775" s="1" t="s">
        <v>25035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15428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un-school house llc</v>
      </c>
      <c r="F19776" s="5"/>
      <c r="G19776" s="1" t="n">
        <v>64711</v>
      </c>
      <c r="H19776" s="1" t="s">
        <v>25280</v>
      </c>
      <c r="I19776" s="1" t="n">
        <v>64285</v>
      </c>
      <c r="J19776" s="1" t="s">
        <v>25279</v>
      </c>
      <c r="K19776" s="1" t="s">
        <v>25035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15429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energix leatherwood, llc</v>
      </c>
      <c r="F19777" s="5"/>
      <c r="G19777" s="1" t="n">
        <v>64817</v>
      </c>
      <c r="H19777" s="1" t="s">
        <v>25281</v>
      </c>
      <c r="I19777" s="1" t="n">
        <v>64340</v>
      </c>
      <c r="J19777" s="1" t="s">
        <v>25281</v>
      </c>
      <c r="K19777" s="1" t="s">
        <v>25035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15430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pueblo ba</v>
      </c>
      <c r="F19778" s="5"/>
      <c r="G19778" s="1" t="n">
        <v>64318</v>
      </c>
      <c r="H19778" s="1" t="s">
        <v>25282</v>
      </c>
      <c r="I19778" s="1" t="n">
        <v>63883</v>
      </c>
      <c r="J19778" s="1" t="s">
        <v>25178</v>
      </c>
      <c r="K19778" s="1" t="s">
        <v>25035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15431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zapata</v>
      </c>
      <c r="F19779" s="5"/>
      <c r="G19779" s="1" t="n">
        <v>64322</v>
      </c>
      <c r="H19779" s="1" t="s">
        <v>25283</v>
      </c>
      <c r="I19779" s="1" t="n">
        <v>63883</v>
      </c>
      <c r="J19779" s="1" t="s">
        <v>25178</v>
      </c>
      <c r="K19779" s="1" t="s">
        <v>25035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15432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pelton re-reg</v>
      </c>
      <c r="F19780" s="5"/>
      <c r="G19780" s="1" t="n">
        <v>4215</v>
      </c>
      <c r="H19780" s="1" t="s">
        <v>25284</v>
      </c>
      <c r="I19780" s="1" t="n">
        <v>15248</v>
      </c>
      <c r="J19780" s="1" t="s">
        <v>24318</v>
      </c>
      <c r="K19780" s="1" t="s">
        <v>25035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15433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wallingford solar</v>
      </c>
      <c r="F19781" s="5"/>
      <c r="G19781" s="1" t="n">
        <v>64559</v>
      </c>
      <c r="H19781" s="1" t="s">
        <v>25285</v>
      </c>
      <c r="I19781" s="1" t="n">
        <v>64187</v>
      </c>
      <c r="J19781" s="1" t="s">
        <v>25286</v>
      </c>
      <c r="K19781" s="1" t="s">
        <v>25035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15434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trigen-colorado metro</v>
      </c>
      <c r="F19782" s="5"/>
      <c r="G19782" s="1" t="n">
        <v>55630</v>
      </c>
      <c r="H19782" s="1" t="s">
        <v>25287</v>
      </c>
      <c r="I19782" s="1" t="n">
        <v>19068</v>
      </c>
      <c r="J19782" s="1" t="s">
        <v>25288</v>
      </c>
      <c r="K19782" s="1" t="s">
        <v>25035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15435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grissom solar, llc</v>
      </c>
      <c r="F19783" s="5"/>
      <c r="G19783" s="1" t="n">
        <v>64450</v>
      </c>
      <c r="H19783" s="1" t="s">
        <v>25289</v>
      </c>
      <c r="I19783" s="1" t="n">
        <v>64118</v>
      </c>
      <c r="J19783" s="1" t="s">
        <v>25289</v>
      </c>
      <c r="K19783" s="1" t="s">
        <v>25035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15436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letts creek solar, llc</v>
      </c>
      <c r="F19784" s="5"/>
      <c r="G19784" s="1" t="n">
        <v>64568</v>
      </c>
      <c r="H19784" s="1" t="s">
        <v>25290</v>
      </c>
      <c r="I19784" s="1" t="n">
        <v>64207</v>
      </c>
      <c r="J19784" s="1" t="s">
        <v>25290</v>
      </c>
      <c r="K19784" s="1" t="s">
        <v>25035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15437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alton road solar</v>
      </c>
      <c r="F19785" s="5"/>
      <c r="G19785" s="1" t="n">
        <v>64723</v>
      </c>
      <c r="H19785" s="1" t="s">
        <v>25291</v>
      </c>
      <c r="I19785" s="1" t="n">
        <v>64292</v>
      </c>
      <c r="J19785" s="1" t="s">
        <v>25292</v>
      </c>
      <c r="K19785" s="1" t="s">
        <v>25035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15438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hillsboro</v>
      </c>
      <c r="F19786" s="5"/>
      <c r="G19786" s="1" t="n">
        <v>7674</v>
      </c>
      <c r="H19786" s="1" t="s">
        <v>25293</v>
      </c>
      <c r="I19786" s="1" t="n">
        <v>12658</v>
      </c>
      <c r="J19786" s="1" t="s">
        <v>25294</v>
      </c>
      <c r="K19786" s="1" t="s">
        <v>25035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15439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angel fire energy facility</v>
      </c>
      <c r="F19787" s="5"/>
      <c r="G19787" s="1" t="n">
        <v>64695</v>
      </c>
      <c r="H19787" s="1" t="s">
        <v>25295</v>
      </c>
      <c r="I19787" s="1" t="n">
        <v>64273</v>
      </c>
      <c r="J19787" s="1" t="s">
        <v>25296</v>
      </c>
      <c r="K19787" s="1" t="s">
        <v>25035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15440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tpe king solar holdings1, llc</v>
      </c>
      <c r="F19788" s="5"/>
      <c r="G19788" s="1" t="n">
        <v>64603</v>
      </c>
      <c r="H19788" s="1" t="s">
        <v>25297</v>
      </c>
      <c r="I19788" s="1" t="n">
        <v>61227</v>
      </c>
      <c r="J19788" s="1" t="s">
        <v>25298</v>
      </c>
      <c r="K19788" s="1" t="s">
        <v>25035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15441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potlatch cogen</v>
      </c>
      <c r="F19789" s="5"/>
      <c r="G19789" s="1" t="n">
        <v>7707</v>
      </c>
      <c r="H19789" s="1" t="s">
        <v>25299</v>
      </c>
      <c r="I19789" s="1" t="n">
        <v>14232</v>
      </c>
      <c r="J19789" s="1" t="s">
        <v>25300</v>
      </c>
      <c r="K19789" s="1" t="s">
        <v>25035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15442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arba solar energy storage</v>
      </c>
      <c r="F19790" s="5"/>
      <c r="G19790" s="1" t="n">
        <v>64510</v>
      </c>
      <c r="H19790" s="1" t="s">
        <v>25301</v>
      </c>
      <c r="I19790" s="1" t="n">
        <v>13683</v>
      </c>
      <c r="J19790" s="1" t="s">
        <v>25302</v>
      </c>
      <c r="K19790" s="1" t="s">
        <v>25035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15443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2, llc</v>
      </c>
      <c r="F19791" s="5"/>
      <c r="G19791" s="1" t="n">
        <v>64051</v>
      </c>
      <c r="H19791" s="1" t="s">
        <v>25303</v>
      </c>
      <c r="I19791" s="1" t="n">
        <v>62758</v>
      </c>
      <c r="J19791" s="1" t="s">
        <v>22088</v>
      </c>
      <c r="K19791" s="1" t="s">
        <v>25035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15444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3, llc</v>
      </c>
      <c r="F19792" s="5"/>
      <c r="G19792" s="1" t="n">
        <v>64052</v>
      </c>
      <c r="H19792" s="1" t="s">
        <v>25304</v>
      </c>
      <c r="I19792" s="1" t="n">
        <v>62758</v>
      </c>
      <c r="J19792" s="1" t="s">
        <v>22088</v>
      </c>
      <c r="K19792" s="1" t="s">
        <v>25035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15445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orchard windfarm 4, llc</v>
      </c>
      <c r="F19793" s="5"/>
      <c r="G19793" s="1" t="n">
        <v>64053</v>
      </c>
      <c r="H19793" s="1" t="s">
        <v>25305</v>
      </c>
      <c r="I19793" s="1" t="n">
        <v>62758</v>
      </c>
      <c r="J19793" s="1" t="s">
        <v>22088</v>
      </c>
      <c r="K19793" s="1" t="s">
        <v>25035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15446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sierra</v>
      </c>
      <c r="F19794" s="5"/>
      <c r="G19794" s="1" t="n">
        <v>64320</v>
      </c>
      <c r="H19794" s="1" t="s">
        <v>25306</v>
      </c>
      <c r="I19794" s="1" t="n">
        <v>63883</v>
      </c>
      <c r="J19794" s="1" t="s">
        <v>25178</v>
      </c>
      <c r="K19794" s="1" t="s">
        <v>25035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15447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norwich solar and energy storage csg</v>
      </c>
      <c r="F19795" s="5"/>
      <c r="G19795" s="1" t="n">
        <v>64374</v>
      </c>
      <c r="H19795" s="1" t="s">
        <v>25307</v>
      </c>
      <c r="I19795" s="1" t="n">
        <v>63991</v>
      </c>
      <c r="J19795" s="1" t="s">
        <v>25308</v>
      </c>
      <c r="K19795" s="1" t="s">
        <v>25035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15448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georges river energy</v>
      </c>
      <c r="F19796" s="5"/>
      <c r="G19796" s="1" t="n">
        <v>64408</v>
      </c>
      <c r="H19796" s="1" t="s">
        <v>25309</v>
      </c>
      <c r="I19796" s="1" t="n">
        <v>16191</v>
      </c>
      <c r="J19796" s="1" t="s">
        <v>25310</v>
      </c>
      <c r="K19796" s="1" t="s">
        <v>25035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15449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wynwood energy storage</v>
      </c>
      <c r="F19797" s="5"/>
      <c r="G19797" s="1" t="n">
        <v>64546</v>
      </c>
      <c r="H19797" s="1" t="s">
        <v>25311</v>
      </c>
      <c r="I19797" s="1" t="n">
        <v>6452</v>
      </c>
      <c r="J19797" s="1" t="s">
        <v>15369</v>
      </c>
      <c r="K19797" s="1" t="s">
        <v>25035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15450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north energy storage</v>
      </c>
      <c r="F19798" s="5"/>
      <c r="G19798" s="1" t="n">
        <v>64612</v>
      </c>
      <c r="H19798" s="1" t="s">
        <v>25312</v>
      </c>
      <c r="I19798" s="1" t="n">
        <v>16609</v>
      </c>
      <c r="J19798" s="1" t="s">
        <v>25313</v>
      </c>
      <c r="K19798" s="1" t="s">
        <v>25035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15451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kearny south energy storage</v>
      </c>
      <c r="F19799" s="5"/>
      <c r="G19799" s="1" t="n">
        <v>64614</v>
      </c>
      <c r="H19799" s="1" t="s">
        <v>25314</v>
      </c>
      <c r="I19799" s="1" t="n">
        <v>16609</v>
      </c>
      <c r="J19799" s="1" t="s">
        <v>25313</v>
      </c>
      <c r="K19799" s="1" t="s">
        <v>25035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15452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south portland ess, llc</v>
      </c>
      <c r="F19800" s="5"/>
      <c r="G19800" s="1" t="n">
        <v>64616</v>
      </c>
      <c r="H19800" s="1" t="s">
        <v>25315</v>
      </c>
      <c r="I19800" s="1" t="n">
        <v>64233</v>
      </c>
      <c r="J19800" s="1" t="s">
        <v>25315</v>
      </c>
      <c r="K19800" s="1" t="s">
        <v>25035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15453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blodgett solar</v>
      </c>
      <c r="F19801" s="5"/>
      <c r="G19801" s="1" t="n">
        <v>64627</v>
      </c>
      <c r="H19801" s="1" t="s">
        <v>25316</v>
      </c>
      <c r="I19801" s="1" t="n">
        <v>64241</v>
      </c>
      <c r="J19801" s="1" t="s">
        <v>25317</v>
      </c>
      <c r="K19801" s="1" t="s">
        <v>25035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15454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brightwood solar, llc</v>
      </c>
      <c r="F19802" s="5"/>
      <c r="G19802" s="1" t="n">
        <v>64830</v>
      </c>
      <c r="H19802" s="1" t="s">
        <v>25318</v>
      </c>
      <c r="I19802" s="1" t="n">
        <v>64341</v>
      </c>
      <c r="J19802" s="1" t="s">
        <v>25318</v>
      </c>
      <c r="K19802" s="1" t="s">
        <v>25035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15455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0 hammond st</v>
      </c>
      <c r="F19803" s="5"/>
      <c r="G19803" s="1" t="n">
        <v>64876</v>
      </c>
      <c r="H19803" s="1" t="s">
        <v>25319</v>
      </c>
      <c r="I19803" s="1" t="n">
        <v>64380</v>
      </c>
      <c r="J19803" s="1" t="s">
        <v>25320</v>
      </c>
      <c r="K19803" s="1" t="s">
        <v>25035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15456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alvin</v>
      </c>
      <c r="F19804" s="5"/>
      <c r="G19804" s="1" t="n">
        <v>64293</v>
      </c>
      <c r="H19804" s="1" t="s">
        <v>25321</v>
      </c>
      <c r="I19804" s="1" t="n">
        <v>63883</v>
      </c>
      <c r="J19804" s="1" t="s">
        <v>25178</v>
      </c>
      <c r="K19804" s="1" t="s">
        <v>25035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15457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odessa</v>
      </c>
      <c r="F19805" s="5"/>
      <c r="G19805" s="1" t="n">
        <v>64294</v>
      </c>
      <c r="H19805" s="1" t="s">
        <v>25322</v>
      </c>
      <c r="I19805" s="1" t="n">
        <v>63883</v>
      </c>
      <c r="J19805" s="1" t="s">
        <v>25178</v>
      </c>
      <c r="K19805" s="1" t="s">
        <v>25035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15458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angleton</v>
      </c>
      <c r="F19806" s="5"/>
      <c r="G19806" s="1" t="n">
        <v>64295</v>
      </c>
      <c r="H19806" s="1" t="s">
        <v>25323</v>
      </c>
      <c r="I19806" s="1" t="n">
        <v>63883</v>
      </c>
      <c r="J19806" s="1" t="s">
        <v>25178</v>
      </c>
      <c r="K19806" s="1" t="s">
        <v>25035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15459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brazoria</v>
      </c>
      <c r="F19807" s="5"/>
      <c r="G19807" s="1" t="n">
        <v>64296</v>
      </c>
      <c r="H19807" s="1" t="s">
        <v>25324</v>
      </c>
      <c r="I19807" s="1" t="n">
        <v>63883</v>
      </c>
      <c r="J19807" s="1" t="s">
        <v>25178</v>
      </c>
      <c r="K19807" s="1" t="s">
        <v>25035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15460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heights</v>
      </c>
      <c r="F19808" s="5"/>
      <c r="G19808" s="1" t="n">
        <v>64297</v>
      </c>
      <c r="H19808" s="1" t="s">
        <v>25325</v>
      </c>
      <c r="I19808" s="1" t="n">
        <v>63883</v>
      </c>
      <c r="J19808" s="1" t="s">
        <v>25178</v>
      </c>
      <c r="K19808" s="1" t="s">
        <v>25035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15461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magnolia tx</v>
      </c>
      <c r="F19809" s="5"/>
      <c r="G19809" s="1" t="n">
        <v>64298</v>
      </c>
      <c r="H19809" s="1" t="s">
        <v>25326</v>
      </c>
      <c r="I19809" s="1" t="n">
        <v>63883</v>
      </c>
      <c r="J19809" s="1" t="s">
        <v>25178</v>
      </c>
      <c r="K19809" s="1" t="s">
        <v>25035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15462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dickinson</v>
      </c>
      <c r="F19810" s="5"/>
      <c r="G19810" s="1" t="n">
        <v>64314</v>
      </c>
      <c r="H19810" s="1" t="s">
        <v>25327</v>
      </c>
      <c r="I19810" s="1" t="n">
        <v>63883</v>
      </c>
      <c r="J19810" s="1" t="s">
        <v>25178</v>
      </c>
      <c r="K19810" s="1" t="s">
        <v>25035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15463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loop 463</v>
      </c>
      <c r="F19811" s="5"/>
      <c r="G19811" s="1" t="n">
        <v>64315</v>
      </c>
      <c r="H19811" s="1" t="s">
        <v>25328</v>
      </c>
      <c r="I19811" s="1" t="n">
        <v>63883</v>
      </c>
      <c r="J19811" s="1" t="s">
        <v>25178</v>
      </c>
      <c r="K19811" s="1" t="s">
        <v>25035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15464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lopeno</v>
      </c>
      <c r="F19812" s="5"/>
      <c r="G19812" s="1" t="n">
        <v>64316</v>
      </c>
      <c r="H19812" s="1" t="s">
        <v>25329</v>
      </c>
      <c r="I19812" s="1" t="n">
        <v>63883</v>
      </c>
      <c r="J19812" s="1" t="s">
        <v>25178</v>
      </c>
      <c r="K19812" s="1" t="s">
        <v>25035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15465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ranchtown</v>
      </c>
      <c r="F19813" s="5"/>
      <c r="G19813" s="1" t="n">
        <v>64319</v>
      </c>
      <c r="H19813" s="1" t="s">
        <v>25330</v>
      </c>
      <c r="I19813" s="1" t="n">
        <v>63883</v>
      </c>
      <c r="J19813" s="1" t="s">
        <v>25178</v>
      </c>
      <c r="K19813" s="1" t="s">
        <v>25035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15466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sweeny</v>
      </c>
      <c r="F19814" s="5"/>
      <c r="G19814" s="1" t="n">
        <v>64321</v>
      </c>
      <c r="H19814" s="1" t="s">
        <v>25331</v>
      </c>
      <c r="I19814" s="1" t="n">
        <v>63883</v>
      </c>
      <c r="J19814" s="1" t="s">
        <v>25178</v>
      </c>
      <c r="K19814" s="1" t="s">
        <v>25035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15467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tx7 flat top</v>
      </c>
      <c r="F19815" s="5"/>
      <c r="G19815" s="1" t="n">
        <v>64423</v>
      </c>
      <c r="H19815" s="1" t="s">
        <v>25332</v>
      </c>
      <c r="I19815" s="1" t="n">
        <v>63289</v>
      </c>
      <c r="J19815" s="1" t="s">
        <v>22825</v>
      </c>
      <c r="K19815" s="1" t="s">
        <v>25035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15468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tx8 worsham</v>
      </c>
      <c r="F19816" s="5"/>
      <c r="G19816" s="1" t="n">
        <v>64424</v>
      </c>
      <c r="H19816" s="1" t="s">
        <v>25333</v>
      </c>
      <c r="I19816" s="1" t="n">
        <v>63289</v>
      </c>
      <c r="J19816" s="1" t="s">
        <v>22825</v>
      </c>
      <c r="K19816" s="1" t="s">
        <v>25035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15469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tx2 port lavaca</v>
      </c>
      <c r="F19817" s="5"/>
      <c r="G19817" s="1" t="n">
        <v>64425</v>
      </c>
      <c r="H19817" s="1" t="s">
        <v>25334</v>
      </c>
      <c r="I19817" s="1" t="n">
        <v>63289</v>
      </c>
      <c r="J19817" s="1" t="s">
        <v>22825</v>
      </c>
      <c r="K19817" s="1" t="s">
        <v>25035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15470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old middleboro road solar</v>
      </c>
      <c r="F19818" s="5"/>
      <c r="G19818" s="1" t="n">
        <v>64759</v>
      </c>
      <c r="H19818" s="1" t="s">
        <v>25335</v>
      </c>
      <c r="I19818" s="1" t="n">
        <v>61514</v>
      </c>
      <c r="J19818" s="1" t="s">
        <v>23677</v>
      </c>
      <c r="K19818" s="1" t="s">
        <v>25035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15471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oak leaf solar xviii llc</v>
      </c>
      <c r="F19819" s="5"/>
      <c r="G19819" s="1" t="n">
        <v>64831</v>
      </c>
      <c r="H19819" s="1" t="s">
        <v>25336</v>
      </c>
      <c r="I19819" s="1" t="n">
        <v>60025</v>
      </c>
      <c r="J19819" s="1" t="s">
        <v>21021</v>
      </c>
      <c r="K19819" s="1" t="s">
        <v>25035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15472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sr washington i, llc</v>
      </c>
      <c r="F19820" s="5"/>
      <c r="G19820" s="1" t="n">
        <v>64843</v>
      </c>
      <c r="H19820" s="1" t="s">
        <v>25337</v>
      </c>
      <c r="I19820" s="1" t="n">
        <v>64359</v>
      </c>
      <c r="J19820" s="1" t="s">
        <v>25337</v>
      </c>
      <c r="K19820" s="1" t="s">
        <v>25035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15473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west haydenville pj</v>
      </c>
      <c r="F19821" s="5"/>
      <c r="G19821" s="1" t="n">
        <v>64726</v>
      </c>
      <c r="H19821" s="1" t="s">
        <v>25338</v>
      </c>
      <c r="I19821" s="1" t="n">
        <v>61012</v>
      </c>
      <c r="J19821" s="1" t="s">
        <v>23026</v>
      </c>
      <c r="K19821" s="1" t="s">
        <v>25035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15474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stamford health</v>
      </c>
      <c r="F19822" s="5"/>
      <c r="G19822" s="1" t="n">
        <v>64515</v>
      </c>
      <c r="H19822" s="1" t="s">
        <v>25339</v>
      </c>
      <c r="I19822" s="1" t="n">
        <v>64153</v>
      </c>
      <c r="J19822" s="1" t="s">
        <v>25340</v>
      </c>
      <c r="K19822" s="1" t="s">
        <v>25035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15475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sepv sierra</v>
      </c>
      <c r="F19823" s="5"/>
      <c r="G19823" s="1" t="n">
        <v>64611</v>
      </c>
      <c r="H19823" s="1" t="s">
        <v>25341</v>
      </c>
      <c r="I19823" s="1" t="n">
        <v>64229</v>
      </c>
      <c r="J19823" s="1" t="s">
        <v>25342</v>
      </c>
      <c r="K19823" s="1" t="s">
        <v>25035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15476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276 federal rd</v>
      </c>
      <c r="F19824" s="5"/>
      <c r="G19824" s="1" t="n">
        <v>64875</v>
      </c>
      <c r="H19824" s="1" t="s">
        <v>25343</v>
      </c>
      <c r="I19824" s="1" t="n">
        <v>64381</v>
      </c>
      <c r="J19824" s="1" t="s">
        <v>25344</v>
      </c>
      <c r="K19824" s="1" t="s">
        <v>25035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15477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brookwood drive</v>
      </c>
      <c r="F19825" s="5"/>
      <c r="G19825" s="1" t="n">
        <v>64727</v>
      </c>
      <c r="H19825" s="1" t="s">
        <v>25345</v>
      </c>
      <c r="I19825" s="1" t="n">
        <v>61012</v>
      </c>
      <c r="J19825" s="1" t="s">
        <v>23026</v>
      </c>
      <c r="K19825" s="1" t="s">
        <v>25035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15478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hermsdorf solar</v>
      </c>
      <c r="F19826" s="5"/>
      <c r="G19826" s="1" t="n">
        <v>64780</v>
      </c>
      <c r="H19826" s="1" t="s">
        <v>25346</v>
      </c>
      <c r="I19826" s="1" t="n">
        <v>11479</v>
      </c>
      <c r="J19826" s="1" t="s">
        <v>21891</v>
      </c>
      <c r="K19826" s="1" t="s">
        <v>25035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15479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wilmarth solar</v>
      </c>
      <c r="F19827" s="5"/>
      <c r="G19827" s="1" t="n">
        <v>64436</v>
      </c>
      <c r="H19827" s="1" t="s">
        <v>25347</v>
      </c>
      <c r="I19827" s="1" t="n">
        <v>64073</v>
      </c>
      <c r="J19827" s="1" t="s">
        <v>25348</v>
      </c>
      <c r="K19827" s="1" t="s">
        <v>25035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15480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connexus solar stanford 1stf</v>
      </c>
      <c r="F19828" s="5"/>
      <c r="G19828" s="1" t="n">
        <v>64818</v>
      </c>
      <c r="H19828" s="1" t="s">
        <v>25349</v>
      </c>
      <c r="I19828" s="1" t="n">
        <v>689</v>
      </c>
      <c r="J19828" s="1" t="s">
        <v>25350</v>
      </c>
      <c r="K19828" s="1" t="s">
        <v>25035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15481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breckenridge solar</v>
      </c>
      <c r="F19829" s="5"/>
      <c r="G19829" s="1" t="n">
        <v>64432</v>
      </c>
      <c r="H19829" s="1" t="s">
        <v>25351</v>
      </c>
      <c r="I19829" s="1" t="n">
        <v>64069</v>
      </c>
      <c r="J19829" s="1" t="s">
        <v>25352</v>
      </c>
      <c r="K19829" s="1" t="s">
        <v>25035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15482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hot springs energy storage &amp; microgrid</v>
      </c>
      <c r="F19830" s="5"/>
      <c r="G19830" s="1" t="n">
        <v>64640</v>
      </c>
      <c r="H19830" s="1" t="s">
        <v>25353</v>
      </c>
      <c r="I19830" s="1" t="n">
        <v>3046</v>
      </c>
      <c r="J19830" s="1" t="s">
        <v>25354</v>
      </c>
      <c r="K19830" s="1" t="s">
        <v>25035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15483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lincoln medical and mental health center</v>
      </c>
      <c r="F19831" s="5"/>
      <c r="G19831" s="1" t="n">
        <v>64291</v>
      </c>
      <c r="H19831" s="1" t="s">
        <v>25355</v>
      </c>
      <c r="I19831" s="1" t="n">
        <v>63873</v>
      </c>
      <c r="J19831" s="1" t="s">
        <v>25355</v>
      </c>
      <c r="K19831" s="1" t="s">
        <v>25035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15484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amazon jfk8 solar project</v>
      </c>
      <c r="F19832" s="5"/>
      <c r="G19832" s="1" t="n">
        <v>64351</v>
      </c>
      <c r="H19832" s="1" t="s">
        <v>25356</v>
      </c>
      <c r="I19832" s="1" t="n">
        <v>63962</v>
      </c>
      <c r="J19832" s="1" t="s">
        <v>25357</v>
      </c>
      <c r="K19832" s="1" t="s">
        <v>25035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15485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troupsburg</v>
      </c>
      <c r="F19833" s="5"/>
      <c r="G19833" s="1" t="n">
        <v>64525</v>
      </c>
      <c r="H19833" s="1" t="s">
        <v>25358</v>
      </c>
      <c r="I19833" s="1" t="n">
        <v>62923</v>
      </c>
      <c r="J19833" s="1" t="s">
        <v>24007</v>
      </c>
      <c r="K19833" s="1" t="s">
        <v>25035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15486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kearsarge william way</v>
      </c>
      <c r="F19834" s="5"/>
      <c r="G19834" s="1" t="n">
        <v>64617</v>
      </c>
      <c r="H19834" s="1" t="s">
        <v>25359</v>
      </c>
      <c r="I19834" s="1" t="n">
        <v>64234</v>
      </c>
      <c r="J19834" s="1" t="s">
        <v>25360</v>
      </c>
      <c r="K19834" s="1" t="s">
        <v>25035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15487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slayton settlement road solar</v>
      </c>
      <c r="F19835" s="5"/>
      <c r="G19835" s="1" t="n">
        <v>64867</v>
      </c>
      <c r="H19835" s="1" t="s">
        <v>25361</v>
      </c>
      <c r="I19835" s="1" t="n">
        <v>64371</v>
      </c>
      <c r="J19835" s="1" t="s">
        <v>25362</v>
      </c>
      <c r="K19835" s="1" t="s">
        <v>25035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15488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drayton</v>
      </c>
      <c r="F19836" s="5"/>
      <c r="G19836" s="1" t="n">
        <v>7672</v>
      </c>
      <c r="H19836" s="1" t="s">
        <v>25363</v>
      </c>
      <c r="I19836" s="1" t="n">
        <v>12658</v>
      </c>
      <c r="J19836" s="1" t="s">
        <v>25294</v>
      </c>
      <c r="K19836" s="1" t="s">
        <v>25035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15489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maple</v>
      </c>
      <c r="F19837" s="5"/>
      <c r="G19837" s="1" t="n">
        <v>64731</v>
      </c>
      <c r="H19837" s="1" t="s">
        <v>25364</v>
      </c>
      <c r="I19837" s="1" t="n">
        <v>64296</v>
      </c>
      <c r="J19837" s="1" t="s">
        <v>25365</v>
      </c>
      <c r="K19837" s="1" t="s">
        <v>25035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15490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high pressure industrial water</v>
      </c>
      <c r="F19838" s="5"/>
      <c r="G19838" s="1" t="n">
        <v>55533</v>
      </c>
      <c r="H19838" s="1" t="s">
        <v>25366</v>
      </c>
      <c r="I19838" s="1" t="n">
        <v>13231</v>
      </c>
      <c r="J19838" s="1" t="s">
        <v>25367</v>
      </c>
      <c r="K19838" s="1" t="s">
        <v>25035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15491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orbit bloom fuel cell</v>
      </c>
      <c r="F19839" s="5"/>
      <c r="G19839" s="1" t="n">
        <v>64350</v>
      </c>
      <c r="H19839" s="1" t="s">
        <v>25368</v>
      </c>
      <c r="I19839" s="1" t="n">
        <v>63963</v>
      </c>
      <c r="J19839" s="1" t="s">
        <v>25369</v>
      </c>
      <c r="K19839" s="1" t="s">
        <v>25035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15492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zpd-pt solar project 2017-006 llc hybrid</v>
      </c>
      <c r="F19840" s="5"/>
      <c r="G19840" s="1" t="n">
        <v>64395</v>
      </c>
      <c r="H19840" s="1" t="s">
        <v>25370</v>
      </c>
      <c r="I19840" s="1" t="n">
        <v>61012</v>
      </c>
      <c r="J19840" s="1" t="s">
        <v>23026</v>
      </c>
      <c r="K19840" s="1" t="s">
        <v>25035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15493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centinela state prison</v>
      </c>
      <c r="F19841" s="5"/>
      <c r="G19841" s="1" t="n">
        <v>64519</v>
      </c>
      <c r="H19841" s="1" t="s">
        <v>25371</v>
      </c>
      <c r="I19841" s="1" t="n">
        <v>58970</v>
      </c>
      <c r="J19841" s="1" t="s">
        <v>20666</v>
      </c>
      <c r="K19841" s="1" t="s">
        <v>25035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15494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calipatria state prison</v>
      </c>
      <c r="F19842" s="5"/>
      <c r="G19842" s="1" t="n">
        <v>64521</v>
      </c>
      <c r="H19842" s="1" t="s">
        <v>25372</v>
      </c>
      <c r="I19842" s="1" t="n">
        <v>58970</v>
      </c>
      <c r="J19842" s="1" t="s">
        <v>20666</v>
      </c>
      <c r="K19842" s="1" t="s">
        <v>25035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15495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big bear</v>
      </c>
      <c r="F19843" s="5"/>
      <c r="G19843" s="1" t="n">
        <v>64418</v>
      </c>
      <c r="H19843" s="1" t="s">
        <v>25373</v>
      </c>
      <c r="I19843" s="1" t="n">
        <v>64034</v>
      </c>
      <c r="J19843" s="1" t="s">
        <v>25374</v>
      </c>
      <c r="K19843" s="1" t="s">
        <v>25035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15496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three rivers solar llc</v>
      </c>
      <c r="F19844" s="5"/>
      <c r="G19844" s="1" t="n">
        <v>64844</v>
      </c>
      <c r="H19844" s="1" t="s">
        <v>25375</v>
      </c>
      <c r="I19844" s="1" t="n">
        <v>64348</v>
      </c>
      <c r="J19844" s="1" t="s">
        <v>25376</v>
      </c>
      <c r="K19844" s="1" t="s">
        <v>25035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15497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corning riverview (csg)</v>
      </c>
      <c r="F19845" s="5"/>
      <c r="G19845" s="1" t="n">
        <v>64310</v>
      </c>
      <c r="H19845" s="1" t="s">
        <v>25377</v>
      </c>
      <c r="I19845" s="1" t="n">
        <v>63900</v>
      </c>
      <c r="J19845" s="1" t="s">
        <v>25378</v>
      </c>
      <c r="K19845" s="1" t="s">
        <v>25035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15498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esa boston solar, llc</v>
      </c>
      <c r="F19846" s="5"/>
      <c r="G19846" s="1" t="n">
        <v>64363</v>
      </c>
      <c r="H19846" s="1" t="s">
        <v>25379</v>
      </c>
      <c r="I19846" s="1" t="n">
        <v>61677</v>
      </c>
      <c r="J19846" s="1" t="s">
        <v>23243</v>
      </c>
      <c r="K19846" s="1" t="s">
        <v>25035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15499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trojan solar, llc</v>
      </c>
      <c r="F19847" s="5"/>
      <c r="G19847" s="1" t="n">
        <v>64366</v>
      </c>
      <c r="H19847" s="1" t="s">
        <v>25380</v>
      </c>
      <c r="I19847" s="1" t="n">
        <v>61677</v>
      </c>
      <c r="J19847" s="1" t="s">
        <v>23243</v>
      </c>
      <c r="K19847" s="1" t="s">
        <v>25035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15500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cortlandville solar csg</v>
      </c>
      <c r="F19848" s="5"/>
      <c r="G19848" s="1" t="n">
        <v>64371</v>
      </c>
      <c r="H19848" s="1" t="s">
        <v>25381</v>
      </c>
      <c r="I19848" s="1" t="n">
        <v>63991</v>
      </c>
      <c r="J19848" s="1" t="s">
        <v>25308</v>
      </c>
      <c r="K19848" s="1" t="s">
        <v>25035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15501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sangerfield solar csg</v>
      </c>
      <c r="F19849" s="5"/>
      <c r="G19849" s="1" t="n">
        <v>64372</v>
      </c>
      <c r="H19849" s="1" t="s">
        <v>25382</v>
      </c>
      <c r="I19849" s="1" t="n">
        <v>63991</v>
      </c>
      <c r="J19849" s="1" t="s">
        <v>25308</v>
      </c>
      <c r="K19849" s="1" t="s">
        <v>25035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15502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clay solar csg</v>
      </c>
      <c r="F19850" s="5"/>
      <c r="G19850" s="1" t="n">
        <v>64373</v>
      </c>
      <c r="H19850" s="1" t="s">
        <v>25383</v>
      </c>
      <c r="I19850" s="1" t="n">
        <v>63991</v>
      </c>
      <c r="J19850" s="1" t="s">
        <v>25308</v>
      </c>
      <c r="K19850" s="1" t="s">
        <v>25035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15503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gliden (op zone)</v>
      </c>
      <c r="F19851" s="5"/>
      <c r="G19851" s="1" t="n">
        <v>64385</v>
      </c>
      <c r="H19851" s="1" t="s">
        <v>25384</v>
      </c>
      <c r="I19851" s="1" t="n">
        <v>60025</v>
      </c>
      <c r="J19851" s="1" t="s">
        <v>21021</v>
      </c>
      <c r="K19851" s="1" t="s">
        <v>25035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15504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branch solar farm</v>
      </c>
      <c r="F19852" s="5"/>
      <c r="G19852" s="1" t="n">
        <v>64392</v>
      </c>
      <c r="H19852" s="1" t="s">
        <v>25385</v>
      </c>
      <c r="I19852" s="1" t="n">
        <v>14063</v>
      </c>
      <c r="J19852" s="1" t="s">
        <v>20501</v>
      </c>
      <c r="K19852" s="1" t="s">
        <v>25035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15505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byu - hawaii</v>
      </c>
      <c r="F19853" s="5"/>
      <c r="G19853" s="1" t="n">
        <v>64400</v>
      </c>
      <c r="H19853" s="1" t="s">
        <v>25386</v>
      </c>
      <c r="I19853" s="1" t="n">
        <v>63432</v>
      </c>
      <c r="J19853" s="1" t="s">
        <v>23933</v>
      </c>
      <c r="K19853" s="1" t="s">
        <v>25035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15506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copperton solar plant no. 1</v>
      </c>
      <c r="F19854" s="5"/>
      <c r="G19854" s="1" t="n">
        <v>64427</v>
      </c>
      <c r="H19854" s="1" t="s">
        <v>25387</v>
      </c>
      <c r="I19854" s="1" t="n">
        <v>49805</v>
      </c>
      <c r="J19854" s="1" t="s">
        <v>25388</v>
      </c>
      <c r="K19854" s="1" t="s">
        <v>25035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15507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byron highway solar</v>
      </c>
      <c r="F19855" s="5"/>
      <c r="G19855" s="1" t="n">
        <v>64471</v>
      </c>
      <c r="H19855" s="1" t="s">
        <v>25389</v>
      </c>
      <c r="I19855" s="1" t="n">
        <v>64095</v>
      </c>
      <c r="J19855" s="1" t="s">
        <v>25390</v>
      </c>
      <c r="K19855" s="1" t="s">
        <v>25035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15508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norman solar</v>
      </c>
      <c r="F19856" s="5"/>
      <c r="G19856" s="1" t="n">
        <v>64473</v>
      </c>
      <c r="H19856" s="1" t="s">
        <v>25391</v>
      </c>
      <c r="I19856" s="1" t="n">
        <v>64083</v>
      </c>
      <c r="J19856" s="1" t="s">
        <v>25392</v>
      </c>
      <c r="K19856" s="1" t="s">
        <v>25035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15509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flatwood farm</v>
      </c>
      <c r="F19857" s="5"/>
      <c r="G19857" s="1" t="n">
        <v>64527</v>
      </c>
      <c r="H19857" s="1" t="s">
        <v>25393</v>
      </c>
      <c r="I19857" s="1" t="n">
        <v>64154</v>
      </c>
      <c r="J19857" s="1" t="s">
        <v>25394</v>
      </c>
      <c r="K19857" s="1" t="s">
        <v>25035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15510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downtown generation plant</v>
      </c>
      <c r="F19858" s="5"/>
      <c r="G19858" s="1" t="n">
        <v>64552</v>
      </c>
      <c r="H19858" s="1" t="s">
        <v>25395</v>
      </c>
      <c r="I19858" s="1" t="n">
        <v>7626</v>
      </c>
      <c r="J19858" s="1" t="s">
        <v>25396</v>
      </c>
      <c r="K19858" s="1" t="s">
        <v>25035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15511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bright hill solar llc</v>
      </c>
      <c r="F19859" s="5"/>
      <c r="G19859" s="1" t="n">
        <v>64556</v>
      </c>
      <c r="H19859" s="1" t="s">
        <v>25397</v>
      </c>
      <c r="I19859" s="1" t="n">
        <v>61227</v>
      </c>
      <c r="J19859" s="1" t="s">
        <v>25298</v>
      </c>
      <c r="K19859" s="1" t="s">
        <v>25035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15512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river valley llc (ny)</v>
      </c>
      <c r="F19860" s="5"/>
      <c r="G19860" s="1" t="n">
        <v>64557</v>
      </c>
      <c r="H19860" s="1" t="s">
        <v>25398</v>
      </c>
      <c r="I19860" s="1" t="n">
        <v>61227</v>
      </c>
      <c r="J19860" s="1" t="s">
        <v>25298</v>
      </c>
      <c r="K19860" s="1" t="s">
        <v>25035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15513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south</v>
      </c>
      <c r="F19861" s="5"/>
      <c r="G19861" s="1" t="n">
        <v>64560</v>
      </c>
      <c r="H19861" s="1" t="s">
        <v>25399</v>
      </c>
      <c r="I19861" s="1" t="n">
        <v>64189</v>
      </c>
      <c r="J19861" s="1" t="s">
        <v>25400</v>
      </c>
      <c r="K19861" s="1" t="s">
        <v>25035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15514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tioga solar north</v>
      </c>
      <c r="F19862" s="5"/>
      <c r="G19862" s="1" t="n">
        <v>64561</v>
      </c>
      <c r="H19862" s="1" t="s">
        <v>25401</v>
      </c>
      <c r="I19862" s="1" t="n">
        <v>64190</v>
      </c>
      <c r="J19862" s="1" t="s">
        <v>25402</v>
      </c>
      <c r="K19862" s="1" t="s">
        <v>25035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15515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adirondack a+b community solar garden</v>
      </c>
      <c r="F19863" s="5"/>
      <c r="G19863" s="1" t="n">
        <v>64588</v>
      </c>
      <c r="H19863" s="1" t="s">
        <v>25403</v>
      </c>
      <c r="I19863" s="1" t="n">
        <v>64203</v>
      </c>
      <c r="J19863" s="1" t="s">
        <v>25404</v>
      </c>
      <c r="K19863" s="1" t="s">
        <v>25035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15516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1</v>
      </c>
      <c r="F19864" s="5"/>
      <c r="G19864" s="1" t="n">
        <v>64593</v>
      </c>
      <c r="H19864" s="1" t="s">
        <v>25405</v>
      </c>
      <c r="I19864" s="1" t="n">
        <v>64210</v>
      </c>
      <c r="J19864" s="1" t="s">
        <v>25406</v>
      </c>
      <c r="K19864" s="1" t="s">
        <v>25035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15517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2</v>
      </c>
      <c r="F19865" s="5"/>
      <c r="G19865" s="1" t="n">
        <v>64594</v>
      </c>
      <c r="H19865" s="1" t="s">
        <v>25407</v>
      </c>
      <c r="I19865" s="1" t="n">
        <v>64210</v>
      </c>
      <c r="J19865" s="1" t="s">
        <v>25406</v>
      </c>
      <c r="K19865" s="1" t="s">
        <v>25035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15518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bellisario solar 3</v>
      </c>
      <c r="F19866" s="5"/>
      <c r="G19866" s="1" t="n">
        <v>64595</v>
      </c>
      <c r="H19866" s="1" t="s">
        <v>25408</v>
      </c>
      <c r="I19866" s="1" t="n">
        <v>64210</v>
      </c>
      <c r="J19866" s="1" t="s">
        <v>25406</v>
      </c>
      <c r="K19866" s="1" t="s">
        <v>25035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15519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sanford ess, llc</v>
      </c>
      <c r="F19867" s="5"/>
      <c r="G19867" s="1" t="n">
        <v>64615</v>
      </c>
      <c r="H19867" s="1" t="s">
        <v>25409</v>
      </c>
      <c r="I19867" s="1" t="n">
        <v>64230</v>
      </c>
      <c r="J19867" s="1" t="s">
        <v>25409</v>
      </c>
      <c r="K19867" s="1" t="s">
        <v>25035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15520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clark road solar 1, llc</v>
      </c>
      <c r="F19868" s="5"/>
      <c r="G19868" s="1" t="n">
        <v>64664</v>
      </c>
      <c r="H19868" s="1" t="s">
        <v>25410</v>
      </c>
      <c r="I19868" s="1" t="n">
        <v>64258</v>
      </c>
      <c r="J19868" s="1" t="s">
        <v>25410</v>
      </c>
      <c r="K19868" s="1" t="s">
        <v>25035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15521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lake herman</v>
      </c>
      <c r="F19869" s="5"/>
      <c r="G19869" s="1" t="n">
        <v>64676</v>
      </c>
      <c r="H19869" s="1" t="s">
        <v>25411</v>
      </c>
      <c r="I19869" s="1" t="n">
        <v>60025</v>
      </c>
      <c r="J19869" s="1" t="s">
        <v>21021</v>
      </c>
      <c r="K19869" s="1" t="s">
        <v>25035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15522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ryland road solar</v>
      </c>
      <c r="F19870" s="5"/>
      <c r="G19870" s="1" t="n">
        <v>64677</v>
      </c>
      <c r="H19870" s="1" t="s">
        <v>25412</v>
      </c>
      <c r="I19870" s="1" t="n">
        <v>64243</v>
      </c>
      <c r="J19870" s="1" t="s">
        <v>25413</v>
      </c>
      <c r="K19870" s="1" t="s">
        <v>25035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15523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windsor hwy 17 solar</v>
      </c>
      <c r="F19871" s="5"/>
      <c r="G19871" s="1" t="n">
        <v>64678</v>
      </c>
      <c r="H19871" s="1" t="s">
        <v>25414</v>
      </c>
      <c r="I19871" s="1" t="n">
        <v>64243</v>
      </c>
      <c r="J19871" s="1" t="s">
        <v>25413</v>
      </c>
      <c r="K19871" s="1" t="s">
        <v>25035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15524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hamlin solar 1, llc</v>
      </c>
      <c r="F19872" s="5"/>
      <c r="G19872" s="1" t="n">
        <v>64679</v>
      </c>
      <c r="H19872" s="1" t="s">
        <v>25415</v>
      </c>
      <c r="I19872" s="1" t="n">
        <v>61227</v>
      </c>
      <c r="J19872" s="1" t="s">
        <v>25298</v>
      </c>
      <c r="K19872" s="1" t="s">
        <v>25035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15525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clifton park solar 1, llc</v>
      </c>
      <c r="F19873" s="5"/>
      <c r="G19873" s="1" t="n">
        <v>64680</v>
      </c>
      <c r="H19873" s="1" t="s">
        <v>25416</v>
      </c>
      <c r="I19873" s="1" t="n">
        <v>61227</v>
      </c>
      <c r="J19873" s="1" t="s">
        <v>25298</v>
      </c>
      <c r="K19873" s="1" t="s">
        <v>25035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15526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dusenberry</v>
      </c>
      <c r="F19874" s="5"/>
      <c r="G19874" s="1" t="n">
        <v>64715</v>
      </c>
      <c r="H19874" s="1" t="s">
        <v>25417</v>
      </c>
      <c r="I19874" s="1" t="n">
        <v>61012</v>
      </c>
      <c r="J19874" s="1" t="s">
        <v>23026</v>
      </c>
      <c r="K19874" s="1" t="s">
        <v>25035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15527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knapp east</v>
      </c>
      <c r="F19875" s="5"/>
      <c r="G19875" s="1" t="n">
        <v>64716</v>
      </c>
      <c r="H19875" s="1" t="s">
        <v>25418</v>
      </c>
      <c r="I19875" s="1" t="n">
        <v>61012</v>
      </c>
      <c r="J19875" s="1" t="s">
        <v>23026</v>
      </c>
      <c r="K19875" s="1" t="s">
        <v>25035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15528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main rd</v>
      </c>
      <c r="F19876" s="5"/>
      <c r="G19876" s="1" t="n">
        <v>64717</v>
      </c>
      <c r="H19876" s="1" t="s">
        <v>25419</v>
      </c>
      <c r="I19876" s="1" t="n">
        <v>61012</v>
      </c>
      <c r="J19876" s="1" t="s">
        <v>23026</v>
      </c>
      <c r="K19876" s="1" t="s">
        <v>25035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15529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knapp west</v>
      </c>
      <c r="F19877" s="5"/>
      <c r="G19877" s="1" t="n">
        <v>64720</v>
      </c>
      <c r="H19877" s="1" t="s">
        <v>25420</v>
      </c>
      <c r="I19877" s="1" t="n">
        <v>61012</v>
      </c>
      <c r="J19877" s="1" t="s">
        <v>23026</v>
      </c>
      <c r="K19877" s="1" t="s">
        <v>25035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15530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rowe</v>
      </c>
      <c r="F19878" s="5"/>
      <c r="G19878" s="1" t="n">
        <v>64721</v>
      </c>
      <c r="H19878" s="1" t="s">
        <v>25421</v>
      </c>
      <c r="I19878" s="1" t="n">
        <v>61012</v>
      </c>
      <c r="J19878" s="1" t="s">
        <v>23026</v>
      </c>
      <c r="K19878" s="1" t="s">
        <v>25035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15531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redman south</v>
      </c>
      <c r="F19879" s="5"/>
      <c r="G19879" s="1" t="n">
        <v>64722</v>
      </c>
      <c r="H19879" s="1" t="s">
        <v>25422</v>
      </c>
      <c r="I19879" s="1" t="n">
        <v>61012</v>
      </c>
      <c r="J19879" s="1" t="s">
        <v>23026</v>
      </c>
      <c r="K19879" s="1" t="s">
        <v>25035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15532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townline</v>
      </c>
      <c r="F19880" s="5"/>
      <c r="G19880" s="1" t="n">
        <v>64724</v>
      </c>
      <c r="H19880" s="1" t="s">
        <v>25423</v>
      </c>
      <c r="I19880" s="1" t="n">
        <v>61012</v>
      </c>
      <c r="J19880" s="1" t="s">
        <v>23026</v>
      </c>
      <c r="K19880" s="1" t="s">
        <v>25035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15533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tierra buena energy storage</v>
      </c>
      <c r="F19881" s="5"/>
      <c r="G19881" s="1" t="n">
        <v>64743</v>
      </c>
      <c r="H19881" s="1" t="s">
        <v>25424</v>
      </c>
      <c r="I19881" s="1" t="n">
        <v>64303</v>
      </c>
      <c r="J19881" s="1" t="s">
        <v>25425</v>
      </c>
      <c r="K19881" s="1" t="s">
        <v>25035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15534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fuel cell 3245 yates avenue</v>
      </c>
      <c r="F19882" s="5"/>
      <c r="G19882" s="1" t="n">
        <v>64747</v>
      </c>
      <c r="H19882" s="1" t="s">
        <v>25426</v>
      </c>
      <c r="I19882" s="1" t="n">
        <v>64310</v>
      </c>
      <c r="J19882" s="1" t="s">
        <v>25427</v>
      </c>
      <c r="K19882" s="1" t="s">
        <v>25035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15535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niagara bottling - seguin</v>
      </c>
      <c r="F19883" s="5"/>
      <c r="G19883" s="1" t="n">
        <v>64389</v>
      </c>
      <c r="H19883" s="1" t="s">
        <v>25428</v>
      </c>
      <c r="I19883" s="1" t="n">
        <v>63432</v>
      </c>
      <c r="J19883" s="1" t="s">
        <v>23933</v>
      </c>
      <c r="K19883" s="1" t="s">
        <v>25429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15536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swansboro solar, llc</v>
      </c>
      <c r="F19884" s="5"/>
      <c r="G19884" s="1" t="n">
        <v>64476</v>
      </c>
      <c r="H19884" s="1" t="s">
        <v>25430</v>
      </c>
      <c r="I19884" s="1" t="n">
        <v>64115</v>
      </c>
      <c r="J19884" s="1" t="s">
        <v>25430</v>
      </c>
      <c r="K19884" s="1" t="s">
        <v>25429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15537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1034 catherine lake solar, llc</v>
      </c>
      <c r="F19885" s="5"/>
      <c r="G19885" s="1" t="n">
        <v>64478</v>
      </c>
      <c r="H19885" s="1" t="s">
        <v>25431</v>
      </c>
      <c r="I19885" s="1" t="n">
        <v>64117</v>
      </c>
      <c r="J19885" s="1" t="s">
        <v>25431</v>
      </c>
      <c r="K19885" s="1" t="s">
        <v>25429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15538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potic solar</v>
      </c>
      <c r="F19886" s="5"/>
      <c r="G19886" s="1" t="n">
        <v>64541</v>
      </c>
      <c r="H19886" s="1" t="s">
        <v>25432</v>
      </c>
      <c r="I19886" s="1" t="n">
        <v>64176</v>
      </c>
      <c r="J19886" s="1" t="s">
        <v>25433</v>
      </c>
      <c r="K19886" s="1" t="s">
        <v>25429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15539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coxsackie solar</v>
      </c>
      <c r="F19887" s="5"/>
      <c r="G19887" s="1" t="n">
        <v>64542</v>
      </c>
      <c r="H19887" s="1" t="s">
        <v>25434</v>
      </c>
      <c r="I19887" s="1" t="n">
        <v>64175</v>
      </c>
      <c r="J19887" s="1" t="s">
        <v>25435</v>
      </c>
      <c r="K19887" s="1" t="s">
        <v>25429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15540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lincoln me 1</v>
      </c>
      <c r="F19888" s="5"/>
      <c r="G19888" s="1" t="n">
        <v>64704</v>
      </c>
      <c r="H19888" s="1" t="s">
        <v>25436</v>
      </c>
      <c r="I19888" s="1" t="n">
        <v>56769</v>
      </c>
      <c r="J19888" s="1" t="s">
        <v>20684</v>
      </c>
      <c r="K19888" s="1" t="s">
        <v>25429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15541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rumford ess</v>
      </c>
      <c r="F19889" s="5"/>
      <c r="G19889" s="1" t="n">
        <v>64763</v>
      </c>
      <c r="H19889" s="1" t="s">
        <v>25437</v>
      </c>
      <c r="I19889" s="1" t="n">
        <v>61514</v>
      </c>
      <c r="J19889" s="1" t="s">
        <v>23677</v>
      </c>
      <c r="K19889" s="1" t="s">
        <v>25429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15542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madison ess</v>
      </c>
      <c r="F19890" s="5"/>
      <c r="G19890" s="1" t="n">
        <v>64765</v>
      </c>
      <c r="H19890" s="1" t="s">
        <v>25438</v>
      </c>
      <c r="I19890" s="1" t="n">
        <v>61514</v>
      </c>
      <c r="J19890" s="1" t="s">
        <v>23677</v>
      </c>
      <c r="K19890" s="1" t="s">
        <v>25429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15543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1051 lucky solar, llc</v>
      </c>
      <c r="F19891" s="5"/>
      <c r="G19891" s="1" t="n">
        <v>64271</v>
      </c>
      <c r="H19891" s="1" t="s">
        <v>25439</v>
      </c>
      <c r="I19891" s="1" t="n">
        <v>63864</v>
      </c>
      <c r="J19891" s="1" t="s">
        <v>25439</v>
      </c>
      <c r="K19891" s="1" t="s">
        <v>25429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15544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gilcrest v csg</v>
      </c>
      <c r="F19892" s="5"/>
      <c r="G19892" s="1" t="n">
        <v>64386</v>
      </c>
      <c r="H19892" s="1" t="s">
        <v>25440</v>
      </c>
      <c r="I19892" s="1" t="n">
        <v>63998</v>
      </c>
      <c r="J19892" s="1" t="s">
        <v>25441</v>
      </c>
      <c r="K19892" s="1" t="s">
        <v>25429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15545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tpe hopkins solar holdings1, llc</v>
      </c>
      <c r="F19893" s="5"/>
      <c r="G19893" s="1" t="n">
        <v>64605</v>
      </c>
      <c r="H19893" s="1" t="s">
        <v>25442</v>
      </c>
      <c r="I19893" s="1" t="n">
        <v>61227</v>
      </c>
      <c r="J19893" s="1" t="s">
        <v>25298</v>
      </c>
      <c r="K19893" s="1" t="s">
        <v>25429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15546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kearsarge haverhill</v>
      </c>
      <c r="F19894" s="5"/>
      <c r="G19894" s="1" t="n">
        <v>64618</v>
      </c>
      <c r="H19894" s="1" t="s">
        <v>25443</v>
      </c>
      <c r="I19894" s="1" t="n">
        <v>64235</v>
      </c>
      <c r="J19894" s="1" t="s">
        <v>25444</v>
      </c>
      <c r="K19894" s="1" t="s">
        <v>25429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15547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gorham me 1</v>
      </c>
      <c r="F19895" s="5"/>
      <c r="G19895" s="1" t="n">
        <v>64703</v>
      </c>
      <c r="H19895" s="1" t="s">
        <v>25445</v>
      </c>
      <c r="I19895" s="1" t="n">
        <v>56769</v>
      </c>
      <c r="J19895" s="1" t="s">
        <v>20684</v>
      </c>
      <c r="K19895" s="1" t="s">
        <v>25429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15548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mesa carport pv</v>
      </c>
      <c r="F19896" s="5"/>
      <c r="G19896" s="1" t="n">
        <v>64404</v>
      </c>
      <c r="H19896" s="1" t="s">
        <v>25446</v>
      </c>
      <c r="I19896" s="1" t="n">
        <v>57369</v>
      </c>
      <c r="J19896" s="1" t="s">
        <v>25447</v>
      </c>
      <c r="K19896" s="1" t="s">
        <v>25429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15549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sweet tea solar, llc</v>
      </c>
      <c r="F19897" s="5"/>
      <c r="G19897" s="1" t="n">
        <v>64273</v>
      </c>
      <c r="H19897" s="1" t="s">
        <v>25448</v>
      </c>
      <c r="I19897" s="1" t="n">
        <v>63865</v>
      </c>
      <c r="J19897" s="1" t="s">
        <v>25448</v>
      </c>
      <c r="K19897" s="1" t="s">
        <v>25429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15550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hall solar energy storage</v>
      </c>
      <c r="F19898" s="5"/>
      <c r="G19898" s="1" t="n">
        <v>64508</v>
      </c>
      <c r="H19898" s="1" t="s">
        <v>25449</v>
      </c>
      <c r="I19898" s="1" t="n">
        <v>13683</v>
      </c>
      <c r="J19898" s="1" t="s">
        <v>25302</v>
      </c>
      <c r="K19898" s="1" t="s">
        <v>25429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15551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rose acre solar energy storage</v>
      </c>
      <c r="F19899" s="5"/>
      <c r="G19899" s="1" t="n">
        <v>64511</v>
      </c>
      <c r="H19899" s="1" t="s">
        <v>25450</v>
      </c>
      <c r="I19899" s="1" t="n">
        <v>13683</v>
      </c>
      <c r="J19899" s="1" t="s">
        <v>25302</v>
      </c>
      <c r="K19899" s="1" t="s">
        <v>25429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15552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ludie brown solar energy storage</v>
      </c>
      <c r="F19900" s="5"/>
      <c r="G19900" s="1" t="n">
        <v>64514</v>
      </c>
      <c r="H19900" s="1" t="s">
        <v>25451</v>
      </c>
      <c r="I19900" s="1" t="n">
        <v>13683</v>
      </c>
      <c r="J19900" s="1" t="s">
        <v>25302</v>
      </c>
      <c r="K19900" s="1" t="s">
        <v>25429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15553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lowe solar energy storage</v>
      </c>
      <c r="F19901" s="5"/>
      <c r="G19901" s="1" t="n">
        <v>64516</v>
      </c>
      <c r="H19901" s="1" t="s">
        <v>25452</v>
      </c>
      <c r="I19901" s="1" t="n">
        <v>13683</v>
      </c>
      <c r="J19901" s="1" t="s">
        <v>25302</v>
      </c>
      <c r="K19901" s="1" t="s">
        <v>25429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15554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spencer meadow solar energy storage</v>
      </c>
      <c r="F19902" s="5"/>
      <c r="G19902" s="1" t="n">
        <v>64520</v>
      </c>
      <c r="H19902" s="1" t="s">
        <v>25453</v>
      </c>
      <c r="I19902" s="1" t="n">
        <v>13683</v>
      </c>
      <c r="J19902" s="1" t="s">
        <v>25302</v>
      </c>
      <c r="K19902" s="1" t="s">
        <v>25429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15555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woodville solar</v>
      </c>
      <c r="F19903" s="5"/>
      <c r="G19903" s="1" t="n">
        <v>64530</v>
      </c>
      <c r="H19903" s="1" t="s">
        <v>25454</v>
      </c>
      <c r="I19903" s="1" t="n">
        <v>64074</v>
      </c>
      <c r="J19903" s="1" t="s">
        <v>25237</v>
      </c>
      <c r="K19903" s="1" t="s">
        <v>25429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15556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woodriver solar</v>
      </c>
      <c r="F19904" s="5"/>
      <c r="G19904" s="1" t="n">
        <v>64576</v>
      </c>
      <c r="H19904" s="1" t="s">
        <v>25455</v>
      </c>
      <c r="I19904" s="1" t="n">
        <v>64074</v>
      </c>
      <c r="J19904" s="1" t="s">
        <v>25237</v>
      </c>
      <c r="K19904" s="1" t="s">
        <v>25429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15557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westport b community solar garden</v>
      </c>
      <c r="F19905" s="5"/>
      <c r="G19905" s="1" t="n">
        <v>64589</v>
      </c>
      <c r="H19905" s="1" t="s">
        <v>25456</v>
      </c>
      <c r="I19905" s="1" t="n">
        <v>64204</v>
      </c>
      <c r="J19905" s="1" t="s">
        <v>25457</v>
      </c>
      <c r="K19905" s="1" t="s">
        <v>25429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15558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dunstable solar 1, llc</v>
      </c>
      <c r="F19906" s="5"/>
      <c r="G19906" s="1" t="n">
        <v>64696</v>
      </c>
      <c r="H19906" s="1" t="s">
        <v>25458</v>
      </c>
      <c r="I19906" s="1" t="n">
        <v>61012</v>
      </c>
      <c r="J19906" s="1" t="s">
        <v>23026</v>
      </c>
      <c r="K19906" s="1" t="s">
        <v>25429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15559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redwood coast airport microgrid</v>
      </c>
      <c r="F19907" s="5"/>
      <c r="G19907" s="1" t="n">
        <v>64766</v>
      </c>
      <c r="H19907" s="1" t="s">
        <v>25459</v>
      </c>
      <c r="I19907" s="1" t="n">
        <v>60868</v>
      </c>
      <c r="J19907" s="1" t="s">
        <v>25460</v>
      </c>
      <c r="K19907" s="1" t="s">
        <v>25429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15560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western meadowlark solar scs ne 1, llc</v>
      </c>
      <c r="F19908" s="5"/>
      <c r="G19908" s="1" t="n">
        <v>64365</v>
      </c>
      <c r="H19908" s="1" t="s">
        <v>25461</v>
      </c>
      <c r="I19908" s="1" t="n">
        <v>61677</v>
      </c>
      <c r="J19908" s="1" t="s">
        <v>23243</v>
      </c>
      <c r="K19908" s="1" t="s">
        <v>25429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15561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california state univ at channel islands</v>
      </c>
      <c r="F19909" s="5"/>
      <c r="G19909" s="1" t="n">
        <v>64403</v>
      </c>
      <c r="H19909" s="1" t="s">
        <v>25462</v>
      </c>
      <c r="I19909" s="1" t="n">
        <v>63432</v>
      </c>
      <c r="J19909" s="1" t="s">
        <v>23933</v>
      </c>
      <c r="K19909" s="1" t="s">
        <v>25429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15562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emwd - san jacinto res bct</v>
      </c>
      <c r="F19910" s="5"/>
      <c r="G19910" s="1" t="n">
        <v>64399</v>
      </c>
      <c r="H19910" s="1" t="s">
        <v>25463</v>
      </c>
      <c r="I19910" s="1" t="n">
        <v>63432</v>
      </c>
      <c r="J19910" s="1" t="s">
        <v>23933</v>
      </c>
      <c r="K19910" s="1" t="s">
        <v>25429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15563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sun farm viii, llc</v>
      </c>
      <c r="F19911" s="5"/>
      <c r="G19911" s="1" t="n">
        <v>64311</v>
      </c>
      <c r="H19911" s="1" t="s">
        <v>25464</v>
      </c>
      <c r="I19911" s="1" t="n">
        <v>63898</v>
      </c>
      <c r="J19911" s="1" t="s">
        <v>25464</v>
      </c>
      <c r="K19911" s="1" t="s">
        <v>25429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15564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wilbraham</v>
      </c>
      <c r="F19912" s="5"/>
      <c r="G19912" s="1" t="n">
        <v>64417</v>
      </c>
      <c r="H19912" s="1" t="s">
        <v>25465</v>
      </c>
      <c r="I19912" s="1" t="n">
        <v>64057</v>
      </c>
      <c r="J19912" s="1" t="s">
        <v>25466</v>
      </c>
      <c r="K19912" s="1" t="s">
        <v>25429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15565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scribner diesel generation facility</v>
      </c>
      <c r="F19913" s="5"/>
      <c r="G19913" s="1" t="n">
        <v>64420</v>
      </c>
      <c r="H19913" s="1" t="s">
        <v>25467</v>
      </c>
      <c r="I19913" s="1" t="n">
        <v>64065</v>
      </c>
      <c r="J19913" s="1" t="s">
        <v>25468</v>
      </c>
      <c r="K19913" s="1" t="s">
        <v>25429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15566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cokato</v>
      </c>
      <c r="F19914" s="5"/>
      <c r="G19914" s="1" t="n">
        <v>64506</v>
      </c>
      <c r="H19914" s="1" t="s">
        <v>25469</v>
      </c>
      <c r="I19914" s="1" t="n">
        <v>64148</v>
      </c>
      <c r="J19914" s="1" t="s">
        <v>25470</v>
      </c>
      <c r="K19914" s="1" t="s">
        <v>25429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15567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field solar llc</v>
      </c>
      <c r="F19915" s="5"/>
      <c r="G19915" s="1" t="n">
        <v>64554</v>
      </c>
      <c r="H19915" s="1" t="s">
        <v>25471</v>
      </c>
      <c r="I19915" s="1" t="n">
        <v>61227</v>
      </c>
      <c r="J19915" s="1" t="s">
        <v>25298</v>
      </c>
      <c r="K19915" s="1" t="s">
        <v>25429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15568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bright oak solar llc</v>
      </c>
      <c r="F19916" s="5"/>
      <c r="G19916" s="1" t="n">
        <v>64555</v>
      </c>
      <c r="H19916" s="1" t="s">
        <v>25472</v>
      </c>
      <c r="I19916" s="1" t="n">
        <v>61227</v>
      </c>
      <c r="J19916" s="1" t="s">
        <v>25298</v>
      </c>
      <c r="K19916" s="1" t="s">
        <v>25429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15569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glenmere lake</v>
      </c>
      <c r="F19917" s="5"/>
      <c r="G19917" s="1" t="n">
        <v>64719</v>
      </c>
      <c r="H19917" s="1" t="s">
        <v>25473</v>
      </c>
      <c r="I19917" s="1" t="n">
        <v>61012</v>
      </c>
      <c r="J19917" s="1" t="s">
        <v>23026</v>
      </c>
      <c r="K19917" s="1" t="s">
        <v>25429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15570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williams rd</v>
      </c>
      <c r="F19918" s="5"/>
      <c r="G19918" s="1" t="n">
        <v>64725</v>
      </c>
      <c r="H19918" s="1" t="s">
        <v>25474</v>
      </c>
      <c r="I19918" s="1" t="n">
        <v>61012</v>
      </c>
      <c r="J19918" s="1" t="s">
        <v>23026</v>
      </c>
      <c r="K19918" s="1" t="s">
        <v>25429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15571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fuel cell 18b sneden avenue</v>
      </c>
      <c r="F19919" s="5"/>
      <c r="G19919" s="1" t="n">
        <v>64749</v>
      </c>
      <c r="H19919" s="1" t="s">
        <v>25475</v>
      </c>
      <c r="I19919" s="1" t="n">
        <v>64309</v>
      </c>
      <c r="J19919" s="1" t="s">
        <v>25476</v>
      </c>
      <c r="K19919" s="1" t="s">
        <v>25429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15572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kearsarge westerly</v>
      </c>
      <c r="F19920" s="5"/>
      <c r="G19920" s="1" t="n">
        <v>64781</v>
      </c>
      <c r="H19920" s="1" t="s">
        <v>25477</v>
      </c>
      <c r="I19920" s="1" t="n">
        <v>64327</v>
      </c>
      <c r="J19920" s="1" t="s">
        <v>25478</v>
      </c>
      <c r="K19920" s="1" t="s">
        <v>25429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15573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american goldfinch scs acy2 nj, llc</v>
      </c>
      <c r="F19921" s="5"/>
      <c r="G19921" s="1" t="n">
        <v>64360</v>
      </c>
      <c r="H19921" s="1" t="s">
        <v>25479</v>
      </c>
      <c r="I19921" s="1" t="n">
        <v>61677</v>
      </c>
      <c r="J19921" s="1" t="s">
        <v>23243</v>
      </c>
      <c r="K19921" s="1" t="s">
        <v>25429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15574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igs stockton dg csg</v>
      </c>
      <c r="F19922" s="5"/>
      <c r="G19922" s="1" t="n">
        <v>64124</v>
      </c>
      <c r="H19922" s="1" t="s">
        <v>25480</v>
      </c>
      <c r="I19922" s="1" t="n">
        <v>63758</v>
      </c>
      <c r="J19922" s="1" t="s">
        <v>25481</v>
      </c>
      <c r="K19922" s="1" t="s">
        <v>25429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15575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kearsarge montague bd</v>
      </c>
      <c r="F19923" s="5"/>
      <c r="G19923" s="1" t="n">
        <v>64620</v>
      </c>
      <c r="H19923" s="1" t="s">
        <v>25482</v>
      </c>
      <c r="I19923" s="1" t="n">
        <v>64237</v>
      </c>
      <c r="J19923" s="1" t="s">
        <v>25483</v>
      </c>
      <c r="K19923" s="1" t="s">
        <v>25429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15576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rice lake solar array</v>
      </c>
      <c r="F19924" s="5"/>
      <c r="G19924" s="1" t="n">
        <v>64714</v>
      </c>
      <c r="H19924" s="1" t="s">
        <v>25484</v>
      </c>
      <c r="I19924" s="1" t="n">
        <v>60571</v>
      </c>
      <c r="J19924" s="1" t="s">
        <v>25485</v>
      </c>
      <c r="K19924" s="1" t="s">
        <v>25429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15577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amazon psp1</v>
      </c>
      <c r="F19925" s="5"/>
      <c r="G19925" s="1" t="n">
        <v>64751</v>
      </c>
      <c r="H19925" s="1" t="s">
        <v>25486</v>
      </c>
      <c r="I19925" s="1" t="n">
        <v>60025</v>
      </c>
      <c r="J19925" s="1" t="s">
        <v>21021</v>
      </c>
      <c r="K19925" s="1" t="s">
        <v>25429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15578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dresser hill csg</v>
      </c>
      <c r="F19926" s="5"/>
      <c r="G19926" s="1" t="n">
        <v>64437</v>
      </c>
      <c r="H19926" s="1" t="s">
        <v>25487</v>
      </c>
      <c r="I19926" s="1" t="n">
        <v>64070</v>
      </c>
      <c r="J19926" s="1" t="s">
        <v>25488</v>
      </c>
      <c r="K19926" s="1" t="s">
        <v>25429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15579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raboth - marion drive</v>
      </c>
      <c r="F19927" s="5"/>
      <c r="G19927" s="1" t="n">
        <v>64526</v>
      </c>
      <c r="H19927" s="1" t="s">
        <v>25489</v>
      </c>
      <c r="I19927" s="1" t="n">
        <v>62915</v>
      </c>
      <c r="J19927" s="1" t="s">
        <v>23398</v>
      </c>
      <c r="K19927" s="1" t="s">
        <v>25429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15580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acton</v>
      </c>
      <c r="F19928" s="5"/>
      <c r="G19928" s="1" t="n">
        <v>64673</v>
      </c>
      <c r="H19928" s="1" t="s">
        <v>25490</v>
      </c>
      <c r="I19928" s="1" t="n">
        <v>64255</v>
      </c>
      <c r="J19928" s="1" t="s">
        <v>25491</v>
      </c>
      <c r="K19928" s="1" t="s">
        <v>25429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15581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fuel cell 18a sneden avenue</v>
      </c>
      <c r="F19929" s="5"/>
      <c r="G19929" s="1" t="n">
        <v>64748</v>
      </c>
      <c r="H19929" s="1" t="s">
        <v>25492</v>
      </c>
      <c r="I19929" s="1" t="n">
        <v>64309</v>
      </c>
      <c r="J19929" s="1" t="s">
        <v>25476</v>
      </c>
      <c r="K19929" s="1" t="s">
        <v>25429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15582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john hopkins middle school microgrid</v>
      </c>
      <c r="F19930" s="5"/>
      <c r="G19930" s="1" t="n">
        <v>64752</v>
      </c>
      <c r="H19930" s="1" t="s">
        <v>25493</v>
      </c>
      <c r="I19930" s="1" t="n">
        <v>6455</v>
      </c>
      <c r="J19930" s="1" t="s">
        <v>24503</v>
      </c>
      <c r="K19930" s="1" t="s">
        <v>25429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15583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connexus solar baldwin 1bdn</v>
      </c>
      <c r="F19931" s="5"/>
      <c r="G19931" s="1" t="n">
        <v>64708</v>
      </c>
      <c r="H19931" s="1" t="s">
        <v>25494</v>
      </c>
      <c r="I19931" s="1" t="n">
        <v>689</v>
      </c>
      <c r="J19931" s="1" t="s">
        <v>25350</v>
      </c>
      <c r="K19931" s="1" t="s">
        <v>25429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15584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white plains hospital medical center</v>
      </c>
      <c r="F19932" s="5"/>
      <c r="G19932" s="1" t="n">
        <v>64440</v>
      </c>
      <c r="H19932" s="1" t="s">
        <v>25495</v>
      </c>
      <c r="I19932" s="1" t="n">
        <v>64093</v>
      </c>
      <c r="J19932" s="1" t="s">
        <v>25495</v>
      </c>
      <c r="K19932" s="1" t="s">
        <v>25429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15585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flathead landfill to gas energy facility</v>
      </c>
      <c r="F19933" s="5"/>
      <c r="G19933" s="1" t="n">
        <v>64505</v>
      </c>
      <c r="H19933" s="1" t="s">
        <v>25496</v>
      </c>
      <c r="I19933" s="1" t="n">
        <v>6395</v>
      </c>
      <c r="J19933" s="1" t="s">
        <v>25497</v>
      </c>
      <c r="K19933" s="1" t="s">
        <v>25429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15586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big boy</v>
      </c>
      <c r="F19934" s="5"/>
      <c r="G19934" s="1" t="n">
        <v>64174</v>
      </c>
      <c r="H19934" s="1" t="s">
        <v>25498</v>
      </c>
      <c r="I19934" s="1" t="n">
        <v>61060</v>
      </c>
      <c r="J19934" s="1" t="s">
        <v>22942</v>
      </c>
      <c r="K19934" s="1" t="s">
        <v>25429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15587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valencia 2</v>
      </c>
      <c r="F19935" s="5"/>
      <c r="G19935" s="1" t="n">
        <v>64267</v>
      </c>
      <c r="H19935" s="1" t="s">
        <v>25499</v>
      </c>
      <c r="I19935" s="1" t="n">
        <v>60025</v>
      </c>
      <c r="J19935" s="1" t="s">
        <v>21021</v>
      </c>
      <c r="K19935" s="1" t="s">
        <v>25429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15588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franklin milliken</v>
      </c>
      <c r="F19936" s="5"/>
      <c r="G19936" s="1" t="n">
        <v>64276</v>
      </c>
      <c r="H19936" s="1" t="s">
        <v>25500</v>
      </c>
      <c r="I19936" s="1" t="n">
        <v>63640</v>
      </c>
      <c r="J19936" s="1" t="s">
        <v>25501</v>
      </c>
      <c r="K19936" s="1" t="s">
        <v>25429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15589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greene durham</v>
      </c>
      <c r="F19937" s="5"/>
      <c r="G19937" s="1" t="n">
        <v>64277</v>
      </c>
      <c r="H19937" s="1" t="s">
        <v>25502</v>
      </c>
      <c r="I19937" s="1" t="n">
        <v>63640</v>
      </c>
      <c r="J19937" s="1" t="s">
        <v>25501</v>
      </c>
      <c r="K19937" s="1" t="s">
        <v>25429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15590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meriwether jackson</v>
      </c>
      <c r="F19938" s="5"/>
      <c r="G19938" s="1" t="n">
        <v>64280</v>
      </c>
      <c r="H19938" s="1" t="s">
        <v>25503</v>
      </c>
      <c r="I19938" s="1" t="n">
        <v>63640</v>
      </c>
      <c r="J19938" s="1" t="s">
        <v>25501</v>
      </c>
      <c r="K19938" s="1" t="s">
        <v>25429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15591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murray treadwell farms</v>
      </c>
      <c r="F19939" s="5"/>
      <c r="G19939" s="1" t="n">
        <v>64281</v>
      </c>
      <c r="H19939" s="1" t="s">
        <v>25504</v>
      </c>
      <c r="I19939" s="1" t="n">
        <v>63640</v>
      </c>
      <c r="J19939" s="1" t="s">
        <v>25501</v>
      </c>
      <c r="K19939" s="1" t="s">
        <v>25429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15592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ware avra i</v>
      </c>
      <c r="F19940" s="5"/>
      <c r="G19940" s="1" t="n">
        <v>64285</v>
      </c>
      <c r="H19940" s="1" t="s">
        <v>25505</v>
      </c>
      <c r="I19940" s="1" t="n">
        <v>63640</v>
      </c>
      <c r="J19940" s="1" t="s">
        <v>25501</v>
      </c>
      <c r="K19940" s="1" t="s">
        <v>25429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15593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roger williams - melville at portsmouth</v>
      </c>
      <c r="F19941" s="5"/>
      <c r="G19941" s="1" t="n">
        <v>64299</v>
      </c>
      <c r="H19941" s="1" t="s">
        <v>25506</v>
      </c>
      <c r="I19941" s="1" t="n">
        <v>62679</v>
      </c>
      <c r="J19941" s="1" t="s">
        <v>25507</v>
      </c>
      <c r="K19941" s="1" t="s">
        <v>25429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15594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dissigno healdsburg fpv, llc</v>
      </c>
      <c r="F19942" s="5"/>
      <c r="G19942" s="1" t="n">
        <v>64308</v>
      </c>
      <c r="H19942" s="1" t="s">
        <v>25508</v>
      </c>
      <c r="I19942" s="1" t="n">
        <v>63248</v>
      </c>
      <c r="J19942" s="1" t="s">
        <v>25509</v>
      </c>
      <c r="K19942" s="1" t="s">
        <v>25429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15595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wed coventry seven, llc</v>
      </c>
      <c r="F19943" s="5"/>
      <c r="G19943" s="1" t="n">
        <v>64333</v>
      </c>
      <c r="H19943" s="1" t="s">
        <v>25510</v>
      </c>
      <c r="I19943" s="1" t="n">
        <v>63904</v>
      </c>
      <c r="J19943" s="1" t="s">
        <v>25510</v>
      </c>
      <c r="K19943" s="1" t="s">
        <v>25429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15596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zuma solar, llc</v>
      </c>
      <c r="F19944" s="5"/>
      <c r="G19944" s="1" t="n">
        <v>64367</v>
      </c>
      <c r="H19944" s="1" t="s">
        <v>25511</v>
      </c>
      <c r="I19944" s="1" t="n">
        <v>61677</v>
      </c>
      <c r="J19944" s="1" t="s">
        <v>23243</v>
      </c>
      <c r="K19944" s="1" t="s">
        <v>25429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15597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valencia 3</v>
      </c>
      <c r="F19945" s="5"/>
      <c r="G19945" s="1" t="n">
        <v>64441</v>
      </c>
      <c r="H19945" s="1" t="s">
        <v>25512</v>
      </c>
      <c r="I19945" s="1" t="n">
        <v>60025</v>
      </c>
      <c r="J19945" s="1" t="s">
        <v>21021</v>
      </c>
      <c r="K19945" s="1" t="s">
        <v>25429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15598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volney ii</v>
      </c>
      <c r="F19946" s="5"/>
      <c r="G19946" s="1" t="n">
        <v>64453</v>
      </c>
      <c r="H19946" s="1" t="s">
        <v>25513</v>
      </c>
      <c r="I19946" s="1" t="n">
        <v>63991</v>
      </c>
      <c r="J19946" s="1" t="s">
        <v>25308</v>
      </c>
      <c r="K19946" s="1" t="s">
        <v>25429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15599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dudley</v>
      </c>
      <c r="F19947" s="5"/>
      <c r="G19947" s="1" t="n">
        <v>64572</v>
      </c>
      <c r="H19947" s="1" t="s">
        <v>25514</v>
      </c>
      <c r="I19947" s="1" t="n">
        <v>64197</v>
      </c>
      <c r="J19947" s="1" t="s">
        <v>25515</v>
      </c>
      <c r="K19947" s="1" t="s">
        <v>25429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15600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uc riverside</v>
      </c>
      <c r="F19948" s="5"/>
      <c r="G19948" s="1" t="n">
        <v>64579</v>
      </c>
      <c r="H19948" s="1" t="s">
        <v>25516</v>
      </c>
      <c r="I19948" s="1" t="n">
        <v>61944</v>
      </c>
      <c r="J19948" s="1" t="s">
        <v>23044</v>
      </c>
      <c r="K19948" s="1" t="s">
        <v>25429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15601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broadway 2 - tucson phase ii</v>
      </c>
      <c r="F19949" s="5"/>
      <c r="G19949" s="1" t="n">
        <v>64580</v>
      </c>
      <c r="H19949" s="1" t="s">
        <v>25517</v>
      </c>
      <c r="I19949" s="1" t="n">
        <v>61944</v>
      </c>
      <c r="J19949" s="1" t="s">
        <v>23044</v>
      </c>
      <c r="K19949" s="1" t="s">
        <v>25429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15602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3 mw llc</v>
      </c>
      <c r="F19950" s="5"/>
      <c r="G19950" s="1" t="n">
        <v>64592</v>
      </c>
      <c r="H19950" s="1" t="s">
        <v>25518</v>
      </c>
      <c r="I19950" s="1" t="n">
        <v>64211</v>
      </c>
      <c r="J19950" s="1" t="s">
        <v>25518</v>
      </c>
      <c r="K19950" s="1" t="s">
        <v>25429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15603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prologis l.p</v>
      </c>
      <c r="F19951" s="5"/>
      <c r="G19951" s="1" t="n">
        <v>64600</v>
      </c>
      <c r="H19951" s="1" t="s">
        <v>25519</v>
      </c>
      <c r="I19951" s="1" t="n">
        <v>62067</v>
      </c>
      <c r="J19951" s="1" t="s">
        <v>23496</v>
      </c>
      <c r="K19951" s="1" t="s">
        <v>25429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15604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bolthouse solar llc</v>
      </c>
      <c r="F19952" s="5"/>
      <c r="G19952" s="1" t="n">
        <v>64668</v>
      </c>
      <c r="H19952" s="1" t="s">
        <v>25520</v>
      </c>
      <c r="I19952" s="1" t="n">
        <v>64264</v>
      </c>
      <c r="J19952" s="1" t="s">
        <v>25520</v>
      </c>
      <c r="K19952" s="1" t="s">
        <v>25429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15605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ocean state btm</v>
      </c>
      <c r="F19953" s="5"/>
      <c r="G19953" s="1" t="n">
        <v>64760</v>
      </c>
      <c r="H19953" s="1" t="s">
        <v>25521</v>
      </c>
      <c r="I19953" s="1" t="n">
        <v>61514</v>
      </c>
      <c r="J19953" s="1" t="s">
        <v>23677</v>
      </c>
      <c r="K19953" s="1" t="s">
        <v>25429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15606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pg solar 1</v>
      </c>
      <c r="F19954" s="5"/>
      <c r="G19954" s="1" t="n">
        <v>64874</v>
      </c>
      <c r="H19954" s="1" t="s">
        <v>25522</v>
      </c>
      <c r="I19954" s="1" t="n">
        <v>64378</v>
      </c>
      <c r="J19954" s="1" t="s">
        <v>25264</v>
      </c>
      <c r="K19954" s="1" t="s">
        <v>25429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15607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fairhaven ma 2</v>
      </c>
      <c r="F19955" s="5"/>
      <c r="G19955" s="1" t="n">
        <v>64705</v>
      </c>
      <c r="H19955" s="1" t="s">
        <v>25523</v>
      </c>
      <c r="I19955" s="1" t="n">
        <v>56769</v>
      </c>
      <c r="J19955" s="1" t="s">
        <v>20684</v>
      </c>
      <c r="K19955" s="1" t="s">
        <v>25429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15608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elm street</v>
      </c>
      <c r="F19956" s="5"/>
      <c r="G19956" s="1" t="n">
        <v>64419</v>
      </c>
      <c r="H19956" s="1" t="s">
        <v>25524</v>
      </c>
      <c r="I19956" s="1" t="n">
        <v>64067</v>
      </c>
      <c r="J19956" s="1" t="s">
        <v>25525</v>
      </c>
      <c r="K19956" s="1" t="s">
        <v>25429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15609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bulloch neville farms</v>
      </c>
      <c r="F19957" s="5"/>
      <c r="G19957" s="1" t="n">
        <v>64275</v>
      </c>
      <c r="H19957" s="1" t="s">
        <v>25526</v>
      </c>
      <c r="I19957" s="1" t="n">
        <v>63640</v>
      </c>
      <c r="J19957" s="1" t="s">
        <v>25501</v>
      </c>
      <c r="K19957" s="1" t="s">
        <v>25429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15610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putnam erickson</v>
      </c>
      <c r="F19958" s="5"/>
      <c r="G19958" s="1" t="n">
        <v>64282</v>
      </c>
      <c r="H19958" s="1" t="s">
        <v>25527</v>
      </c>
      <c r="I19958" s="1" t="n">
        <v>63640</v>
      </c>
      <c r="J19958" s="1" t="s">
        <v>25501</v>
      </c>
      <c r="K19958" s="1" t="s">
        <v>25429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15611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rounseville solar</v>
      </c>
      <c r="F19959" s="5"/>
      <c r="G19959" s="1" t="n">
        <v>64434</v>
      </c>
      <c r="H19959" s="1" t="s">
        <v>25528</v>
      </c>
      <c r="I19959" s="1" t="n">
        <v>64071</v>
      </c>
      <c r="J19959" s="1" t="s">
        <v>25529</v>
      </c>
      <c r="K19959" s="1" t="s">
        <v>25429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15612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ixys - beverly</v>
      </c>
      <c r="F19960" s="5"/>
      <c r="G19960" s="1" t="n">
        <v>64382</v>
      </c>
      <c r="H19960" s="1" t="s">
        <v>25530</v>
      </c>
      <c r="I19960" s="1" t="n">
        <v>63994</v>
      </c>
      <c r="J19960" s="1" t="s">
        <v>25531</v>
      </c>
      <c r="K19960" s="1" t="s">
        <v>25429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15613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tus2</v>
      </c>
      <c r="F19961" s="5"/>
      <c r="G19961" s="1" t="n">
        <v>64384</v>
      </c>
      <c r="H19961" s="1" t="s">
        <v>25532</v>
      </c>
      <c r="I19961" s="1" t="n">
        <v>63432</v>
      </c>
      <c r="J19961" s="1" t="s">
        <v>23933</v>
      </c>
      <c r="K19961" s="1" t="s">
        <v>25429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15614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amazon - stockton - roof (sck1) - (ca)</v>
      </c>
      <c r="F19962" s="5"/>
      <c r="G19962" s="1" t="n">
        <v>64429</v>
      </c>
      <c r="H19962" s="1" t="s">
        <v>25533</v>
      </c>
      <c r="I19962" s="1" t="n">
        <v>62856</v>
      </c>
      <c r="J19962" s="1" t="s">
        <v>23686</v>
      </c>
      <c r="K19962" s="1" t="s">
        <v>25429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15615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coody cochran</v>
      </c>
      <c r="F19963" s="5"/>
      <c r="G19963" s="1" t="n">
        <v>64571</v>
      </c>
      <c r="H19963" s="1" t="s">
        <v>25534</v>
      </c>
      <c r="I19963" s="1" t="n">
        <v>62715</v>
      </c>
      <c r="J19963" s="1" t="s">
        <v>23660</v>
      </c>
      <c r="K19963" s="1" t="s">
        <v>25429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15616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mendon</v>
      </c>
      <c r="F19964" s="5"/>
      <c r="G19964" s="1" t="n">
        <v>64575</v>
      </c>
      <c r="H19964" s="1" t="s">
        <v>25535</v>
      </c>
      <c r="I19964" s="1" t="n">
        <v>64201</v>
      </c>
      <c r="J19964" s="1" t="s">
        <v>25536</v>
      </c>
      <c r="K19964" s="1" t="s">
        <v>25429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15617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westberry jesup</v>
      </c>
      <c r="F19965" s="5"/>
      <c r="G19965" s="1" t="n">
        <v>64583</v>
      </c>
      <c r="H19965" s="1" t="s">
        <v>25537</v>
      </c>
      <c r="I19965" s="1" t="n">
        <v>62715</v>
      </c>
      <c r="J19965" s="1" t="s">
        <v>23660</v>
      </c>
      <c r="K19965" s="1" t="s">
        <v>25429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15618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decorah battery</v>
      </c>
      <c r="F19966" s="5"/>
      <c r="G19966" s="1" t="n">
        <v>64375</v>
      </c>
      <c r="H19966" s="1" t="s">
        <v>25538</v>
      </c>
      <c r="I19966" s="1" t="n">
        <v>9417</v>
      </c>
      <c r="J19966" s="1" t="s">
        <v>20746</v>
      </c>
      <c r="K19966" s="1" t="s">
        <v>25429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15619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apalachicola</v>
      </c>
      <c r="F19967" s="5"/>
      <c r="G19967" s="1" t="n">
        <v>64565</v>
      </c>
      <c r="H19967" s="1" t="s">
        <v>25539</v>
      </c>
      <c r="I19967" s="1" t="n">
        <v>62715</v>
      </c>
      <c r="J19967" s="1" t="s">
        <v>23660</v>
      </c>
      <c r="K19967" s="1" t="s">
        <v>25429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15620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blue prairie solar, llc</v>
      </c>
      <c r="F19968" s="5"/>
      <c r="G19968" s="1" t="n">
        <v>64698</v>
      </c>
      <c r="H19968" s="1" t="s">
        <v>25540</v>
      </c>
      <c r="I19968" s="1" t="n">
        <v>60025</v>
      </c>
      <c r="J19968" s="1" t="s">
        <v>21021</v>
      </c>
      <c r="K19968" s="1" t="s">
        <v>25429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15621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emwd - moreno valley rwrf</v>
      </c>
      <c r="F19969" s="5"/>
      <c r="G19969" s="1" t="n">
        <v>64406</v>
      </c>
      <c r="H19969" s="1" t="s">
        <v>25541</v>
      </c>
      <c r="I19969" s="1" t="n">
        <v>63432</v>
      </c>
      <c r="J19969" s="1" t="s">
        <v>23933</v>
      </c>
      <c r="K19969" s="1" t="s">
        <v>25429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15622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delanco</v>
      </c>
      <c r="F19970" s="5"/>
      <c r="G19970" s="1" t="n">
        <v>64411</v>
      </c>
      <c r="H19970" s="1" t="s">
        <v>25542</v>
      </c>
      <c r="I19970" s="1" t="n">
        <v>64052</v>
      </c>
      <c r="J19970" s="1" t="s">
        <v>25543</v>
      </c>
      <c r="K19970" s="1" t="s">
        <v>25429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15623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merrimack solar farm, llc</v>
      </c>
      <c r="F19971" s="5"/>
      <c r="G19971" s="1" t="n">
        <v>64454</v>
      </c>
      <c r="H19971" s="1" t="s">
        <v>25544</v>
      </c>
      <c r="I19971" s="1" t="n">
        <v>64119</v>
      </c>
      <c r="J19971" s="1" t="s">
        <v>25545</v>
      </c>
      <c r="K19971" s="1" t="s">
        <v>25429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15624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suncaster, llc</v>
      </c>
      <c r="F19972" s="5"/>
      <c r="G19972" s="1" t="n">
        <v>64477</v>
      </c>
      <c r="H19972" s="1" t="s">
        <v>25546</v>
      </c>
      <c r="I19972" s="1" t="n">
        <v>64116</v>
      </c>
      <c r="J19972" s="1" t="s">
        <v>25546</v>
      </c>
      <c r="K19972" s="1" t="s">
        <v>25429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15625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department of justice</v>
      </c>
      <c r="F19973" s="5"/>
      <c r="G19973" s="1" t="n">
        <v>64517</v>
      </c>
      <c r="H19973" s="1" t="s">
        <v>25547</v>
      </c>
      <c r="I19973" s="1" t="n">
        <v>58970</v>
      </c>
      <c r="J19973" s="1" t="s">
        <v>20666</v>
      </c>
      <c r="K19973" s="1" t="s">
        <v>25429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15626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smithfield solar farm, llc</v>
      </c>
      <c r="F19974" s="5"/>
      <c r="G19974" s="1" t="n">
        <v>64549</v>
      </c>
      <c r="H19974" s="1" t="s">
        <v>25548</v>
      </c>
      <c r="I19974" s="1" t="n">
        <v>64120</v>
      </c>
      <c r="J19974" s="1" t="s">
        <v>25549</v>
      </c>
      <c r="K19974" s="1" t="s">
        <v>25429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15627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kearsarge fogland</v>
      </c>
      <c r="F19975" s="5"/>
      <c r="G19975" s="1" t="n">
        <v>64782</v>
      </c>
      <c r="H19975" s="1" t="s">
        <v>25550</v>
      </c>
      <c r="I19975" s="1" t="n">
        <v>64328</v>
      </c>
      <c r="J19975" s="1" t="s">
        <v>25551</v>
      </c>
      <c r="K19975" s="1" t="s">
        <v>25429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15628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lowndes tycor farms</v>
      </c>
      <c r="F19976" s="5"/>
      <c r="G19976" s="1" t="n">
        <v>64279</v>
      </c>
      <c r="H19976" s="1" t="s">
        <v>25552</v>
      </c>
      <c r="I19976" s="1" t="n">
        <v>63640</v>
      </c>
      <c r="J19976" s="1" t="s">
        <v>25501</v>
      </c>
      <c r="K19976" s="1" t="s">
        <v>25429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15629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old cedar solar energy storage</v>
      </c>
      <c r="F19977" s="5"/>
      <c r="G19977" s="1" t="n">
        <v>64522</v>
      </c>
      <c r="H19977" s="1" t="s">
        <v>25553</v>
      </c>
      <c r="I19977" s="1" t="n">
        <v>13683</v>
      </c>
      <c r="J19977" s="1" t="s">
        <v>25302</v>
      </c>
      <c r="K19977" s="1" t="s">
        <v>25429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15630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mc6 hydro facility</v>
      </c>
      <c r="F19978" s="5"/>
      <c r="G19978" s="1" t="n">
        <v>64607</v>
      </c>
      <c r="H19978" s="1" t="s">
        <v>25554</v>
      </c>
      <c r="I19978" s="1" t="n">
        <v>64221</v>
      </c>
      <c r="J19978" s="1" t="s">
        <v>25554</v>
      </c>
      <c r="K19978" s="1" t="s">
        <v>25429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15631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lawrence brook</v>
      </c>
      <c r="F19979" s="5"/>
      <c r="G19979" s="1" t="n">
        <v>64268</v>
      </c>
      <c r="H19979" s="1" t="s">
        <v>25555</v>
      </c>
      <c r="I19979" s="1" t="n">
        <v>60025</v>
      </c>
      <c r="J19979" s="1" t="s">
        <v>21021</v>
      </c>
      <c r="K19979" s="1" t="s">
        <v>25429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15632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golden solar</v>
      </c>
      <c r="F19980" s="5"/>
      <c r="G19980" s="1" t="n">
        <v>64443</v>
      </c>
      <c r="H19980" s="1" t="s">
        <v>25556</v>
      </c>
      <c r="I19980" s="1" t="n">
        <v>62627</v>
      </c>
      <c r="J19980" s="1" t="s">
        <v>23134</v>
      </c>
      <c r="K19980" s="1" t="s">
        <v>25429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15633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polk cedartown</v>
      </c>
      <c r="F19981" s="5"/>
      <c r="G19981" s="1" t="n">
        <v>64586</v>
      </c>
      <c r="H19981" s="1" t="s">
        <v>25557</v>
      </c>
      <c r="I19981" s="1" t="n">
        <v>62715</v>
      </c>
      <c r="J19981" s="1" t="s">
        <v>23660</v>
      </c>
      <c r="K19981" s="1" t="s">
        <v>25429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15634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fountain folkston</v>
      </c>
      <c r="F19982" s="5"/>
      <c r="G19982" s="1" t="n">
        <v>64584</v>
      </c>
      <c r="H19982" s="1" t="s">
        <v>25558</v>
      </c>
      <c r="I19982" s="1" t="n">
        <v>62715</v>
      </c>
      <c r="J19982" s="1" t="s">
        <v>23660</v>
      </c>
      <c r="K19982" s="1" t="s">
        <v>25429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15635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harris shiloh</v>
      </c>
      <c r="F19983" s="5"/>
      <c r="G19983" s="1" t="n">
        <v>64585</v>
      </c>
      <c r="H19983" s="1" t="s">
        <v>25559</v>
      </c>
      <c r="I19983" s="1" t="n">
        <v>62715</v>
      </c>
      <c r="J19983" s="1" t="s">
        <v>23660</v>
      </c>
      <c r="K19983" s="1" t="s">
        <v>25429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15636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county of san diego coc hybrid</v>
      </c>
      <c r="F19984" s="5"/>
      <c r="G19984" s="1" t="n">
        <v>64601</v>
      </c>
      <c r="H19984" s="1" t="s">
        <v>25560</v>
      </c>
      <c r="I19984" s="1" t="n">
        <v>62854</v>
      </c>
      <c r="J19984" s="1" t="s">
        <v>23697</v>
      </c>
      <c r="K19984" s="1" t="s">
        <v>25429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15637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er salvage yard</v>
      </c>
      <c r="F19985" s="5"/>
      <c r="G19985" s="1" t="n">
        <v>64863</v>
      </c>
      <c r="H19985" s="1" t="s">
        <v>25561</v>
      </c>
      <c r="I19985" s="1" t="n">
        <v>60025</v>
      </c>
      <c r="J19985" s="1" t="s">
        <v>21021</v>
      </c>
      <c r="K19985" s="1" t="s">
        <v>25429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15638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morgan solar 2, llc csg</v>
      </c>
      <c r="F19986" s="5"/>
      <c r="G19986" s="1" t="n">
        <v>64159</v>
      </c>
      <c r="H19986" s="1" t="s">
        <v>25562</v>
      </c>
      <c r="I19986" s="1" t="n">
        <v>63779</v>
      </c>
      <c r="J19986" s="1" t="s">
        <v>25563</v>
      </c>
      <c r="K19986" s="1" t="s">
        <v>25429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15639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sullivan b community solar llc</v>
      </c>
      <c r="F19987" s="5"/>
      <c r="G19987" s="1" t="n">
        <v>64243</v>
      </c>
      <c r="H19987" s="1" t="s">
        <v>25564</v>
      </c>
      <c r="I19987" s="1" t="n">
        <v>63845</v>
      </c>
      <c r="J19987" s="1" t="s">
        <v>25564</v>
      </c>
      <c r="K19987" s="1" t="s">
        <v>25429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15640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kent school road solar 1</v>
      </c>
      <c r="F19988" s="5"/>
      <c r="G19988" s="1" t="n">
        <v>64254</v>
      </c>
      <c r="H19988" s="1" t="s">
        <v>25565</v>
      </c>
      <c r="I19988" s="1" t="n">
        <v>63860</v>
      </c>
      <c r="J19988" s="1" t="s">
        <v>25565</v>
      </c>
      <c r="K19988" s="1" t="s">
        <v>25429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15641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schulte 2 community solar</v>
      </c>
      <c r="F19989" s="5"/>
      <c r="G19989" s="1" t="n">
        <v>64257</v>
      </c>
      <c r="H19989" s="1" t="s">
        <v>25566</v>
      </c>
      <c r="I19989" s="1" t="n">
        <v>63861</v>
      </c>
      <c r="J19989" s="1" t="s">
        <v>25566</v>
      </c>
      <c r="K19989" s="1" t="s">
        <v>25429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15642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kankakee solar 4 llc</v>
      </c>
      <c r="F19990" s="5"/>
      <c r="G19990" s="1" t="n">
        <v>64269</v>
      </c>
      <c r="H19990" s="1" t="s">
        <v>25567</v>
      </c>
      <c r="I19990" s="1" t="n">
        <v>63863</v>
      </c>
      <c r="J19990" s="1" t="s">
        <v>25567</v>
      </c>
      <c r="K19990" s="1" t="s">
        <v>25429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15643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1</v>
      </c>
      <c r="F19991" s="5"/>
      <c r="G19991" s="1" t="n">
        <v>64302</v>
      </c>
      <c r="H19991" s="1" t="s">
        <v>25568</v>
      </c>
      <c r="I19991" s="1" t="n">
        <v>61944</v>
      </c>
      <c r="J19991" s="1" t="s">
        <v>23044</v>
      </c>
      <c r="K19991" s="1" t="s">
        <v>25429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15644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mchenry franks 2</v>
      </c>
      <c r="F19992" s="5"/>
      <c r="G19992" s="1" t="n">
        <v>64303</v>
      </c>
      <c r="H19992" s="1" t="s">
        <v>25569</v>
      </c>
      <c r="I19992" s="1" t="n">
        <v>61944</v>
      </c>
      <c r="J19992" s="1" t="s">
        <v>23044</v>
      </c>
      <c r="K19992" s="1" t="s">
        <v>25429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15645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lafayette 2 - kankakee yonke</v>
      </c>
      <c r="F19993" s="5"/>
      <c r="G19993" s="1" t="n">
        <v>64304</v>
      </c>
      <c r="H19993" s="1" t="s">
        <v>25570</v>
      </c>
      <c r="I19993" s="1" t="n">
        <v>61944</v>
      </c>
      <c r="J19993" s="1" t="s">
        <v>23044</v>
      </c>
      <c r="K19993" s="1" t="s">
        <v>25429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15646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aes griggs solar, llc</v>
      </c>
      <c r="F19994" s="5"/>
      <c r="G19994" s="1" t="n">
        <v>64328</v>
      </c>
      <c r="H19994" s="1" t="s">
        <v>25571</v>
      </c>
      <c r="I19994" s="1" t="n">
        <v>63893</v>
      </c>
      <c r="J19994" s="1" t="s">
        <v>25571</v>
      </c>
      <c r="K19994" s="1" t="s">
        <v>25429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15647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igs east central, llc</v>
      </c>
      <c r="F19995" s="5"/>
      <c r="G19995" s="1" t="n">
        <v>64329</v>
      </c>
      <c r="H19995" s="1" t="s">
        <v>25572</v>
      </c>
      <c r="I19995" s="1" t="n">
        <v>63894</v>
      </c>
      <c r="J19995" s="1" t="s">
        <v>25572</v>
      </c>
      <c r="K19995" s="1" t="s">
        <v>25429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15648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sv csg lily lake 2 llc</v>
      </c>
      <c r="F19996" s="5"/>
      <c r="G19996" s="1" t="n">
        <v>64330</v>
      </c>
      <c r="H19996" s="1" t="s">
        <v>25573</v>
      </c>
      <c r="I19996" s="1" t="n">
        <v>63895</v>
      </c>
      <c r="J19996" s="1" t="s">
        <v>25573</v>
      </c>
      <c r="K19996" s="1" t="s">
        <v>25429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15649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cedarville road</v>
      </c>
      <c r="F19997" s="5"/>
      <c r="G19997" s="1" t="n">
        <v>64331</v>
      </c>
      <c r="H19997" s="1" t="s">
        <v>25574</v>
      </c>
      <c r="I19997" s="1" t="n">
        <v>63896</v>
      </c>
      <c r="J19997" s="1" t="s">
        <v>25575</v>
      </c>
      <c r="K19997" s="1" t="s">
        <v>25429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15650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mtn solar 6 llc</v>
      </c>
      <c r="F19998" s="5"/>
      <c r="G19998" s="1" t="n">
        <v>64352</v>
      </c>
      <c r="H19998" s="1" t="s">
        <v>25576</v>
      </c>
      <c r="I19998" s="1" t="n">
        <v>61227</v>
      </c>
      <c r="J19998" s="1" t="s">
        <v>25298</v>
      </c>
      <c r="K19998" s="1" t="s">
        <v>25429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15651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solar ps11 llc</v>
      </c>
      <c r="F19999" s="5"/>
      <c r="G19999" s="1" t="n">
        <v>64353</v>
      </c>
      <c r="H19999" s="1" t="s">
        <v>25577</v>
      </c>
      <c r="I19999" s="1" t="n">
        <v>61227</v>
      </c>
      <c r="J19999" s="1" t="s">
        <v>25298</v>
      </c>
      <c r="K19999" s="1" t="s">
        <v>25429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15652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bh csg 2, llc</v>
      </c>
      <c r="F20000" s="5"/>
      <c r="G20000" s="1" t="n">
        <v>64355</v>
      </c>
      <c r="H20000" s="1" t="s">
        <v>25578</v>
      </c>
      <c r="I20000" s="1" t="n">
        <v>61227</v>
      </c>
      <c r="J20000" s="1" t="s">
        <v>25298</v>
      </c>
      <c r="K20000" s="1" t="s">
        <v>25429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15653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ps13 llc</v>
      </c>
      <c r="F20001" s="5"/>
      <c r="G20001" s="1" t="n">
        <v>64356</v>
      </c>
      <c r="H20001" s="1" t="s">
        <v>25579</v>
      </c>
      <c r="I20001" s="1" t="n">
        <v>61227</v>
      </c>
      <c r="J20001" s="1" t="s">
        <v>25298</v>
      </c>
      <c r="K20001" s="1" t="s">
        <v>25429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15654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ps6 llc</v>
      </c>
      <c r="F20002" s="5"/>
      <c r="G20002" s="1" t="n">
        <v>64357</v>
      </c>
      <c r="H20002" s="1" t="s">
        <v>25580</v>
      </c>
      <c r="I20002" s="1" t="n">
        <v>61227</v>
      </c>
      <c r="J20002" s="1" t="s">
        <v>25298</v>
      </c>
      <c r="K20002" s="1" t="s">
        <v>25429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15655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nse camber solar ps5 llc</v>
      </c>
      <c r="F20003" s="5"/>
      <c r="G20003" s="1" t="n">
        <v>64358</v>
      </c>
      <c r="H20003" s="1" t="s">
        <v>25581</v>
      </c>
      <c r="I20003" s="1" t="n">
        <v>61227</v>
      </c>
      <c r="J20003" s="1" t="s">
        <v>25298</v>
      </c>
      <c r="K20003" s="1" t="s">
        <v>25429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15656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mooseheart school - (il)</v>
      </c>
      <c r="F20004" s="5"/>
      <c r="G20004" s="1" t="n">
        <v>64368</v>
      </c>
      <c r="H20004" s="1" t="s">
        <v>25582</v>
      </c>
      <c r="I20004" s="1" t="n">
        <v>62856</v>
      </c>
      <c r="J20004" s="1" t="s">
        <v>23686</v>
      </c>
      <c r="K20004" s="1" t="s">
        <v>25429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15657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cascades</v>
      </c>
      <c r="F20005" s="5"/>
      <c r="G20005" s="1" t="n">
        <v>64380</v>
      </c>
      <c r="H20005" s="1" t="s">
        <v>25583</v>
      </c>
      <c r="I20005" s="1" t="n">
        <v>60025</v>
      </c>
      <c r="J20005" s="1" t="s">
        <v>21021</v>
      </c>
      <c r="K20005" s="1" t="s">
        <v>25429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15658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anderson (sc)</v>
      </c>
      <c r="F20006" s="5"/>
      <c r="G20006" s="1" t="n">
        <v>64409</v>
      </c>
      <c r="H20006" s="1" t="s">
        <v>25584</v>
      </c>
      <c r="I20006" s="1" t="n">
        <v>64050</v>
      </c>
      <c r="J20006" s="1" t="s">
        <v>25585</v>
      </c>
      <c r="K20006" s="1" t="s">
        <v>25429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15659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briarwood</v>
      </c>
      <c r="F20007" s="5"/>
      <c r="G20007" s="1" t="n">
        <v>64410</v>
      </c>
      <c r="H20007" s="1" t="s">
        <v>25586</v>
      </c>
      <c r="I20007" s="1" t="n">
        <v>64051</v>
      </c>
      <c r="J20007" s="1" t="s">
        <v>25587</v>
      </c>
      <c r="K20007" s="1" t="s">
        <v>25429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15660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pontiac</v>
      </c>
      <c r="F20008" s="5"/>
      <c r="G20008" s="1" t="n">
        <v>64414</v>
      </c>
      <c r="H20008" s="1" t="s">
        <v>25588</v>
      </c>
      <c r="I20008" s="1" t="n">
        <v>64054</v>
      </c>
      <c r="J20008" s="1" t="s">
        <v>25589</v>
      </c>
      <c r="K20008" s="1" t="s">
        <v>25429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15661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rockford csg</v>
      </c>
      <c r="F20009" s="5"/>
      <c r="G20009" s="1" t="n">
        <v>64415</v>
      </c>
      <c r="H20009" s="1" t="s">
        <v>25590</v>
      </c>
      <c r="I20009" s="1" t="n">
        <v>64055</v>
      </c>
      <c r="J20009" s="1" t="s">
        <v>25591</v>
      </c>
      <c r="K20009" s="1" t="s">
        <v>25429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15662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sandoval</v>
      </c>
      <c r="F20010" s="5"/>
      <c r="G20010" s="1" t="n">
        <v>64416</v>
      </c>
      <c r="H20010" s="1" t="s">
        <v>25592</v>
      </c>
      <c r="I20010" s="1" t="n">
        <v>64056</v>
      </c>
      <c r="J20010" s="1" t="s">
        <v>25593</v>
      </c>
      <c r="K20010" s="1" t="s">
        <v>25429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15663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sunvestment energy group ny 63 llc</v>
      </c>
      <c r="F20011" s="5"/>
      <c r="G20011" s="1" t="n">
        <v>64421</v>
      </c>
      <c r="H20011" s="1" t="s">
        <v>25594</v>
      </c>
      <c r="I20011" s="1" t="n">
        <v>62719</v>
      </c>
      <c r="J20011" s="1" t="s">
        <v>23226</v>
      </c>
      <c r="K20011" s="1" t="s">
        <v>25429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15664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pine road solar, llc csg</v>
      </c>
      <c r="F20012" s="5"/>
      <c r="G20012" s="1" t="n">
        <v>64439</v>
      </c>
      <c r="H20012" s="1" t="s">
        <v>25595</v>
      </c>
      <c r="I20012" s="1" t="n">
        <v>64089</v>
      </c>
      <c r="J20012" s="1" t="s">
        <v>25596</v>
      </c>
      <c r="K20012" s="1" t="s">
        <v>25429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15665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rosemond solar community solar</v>
      </c>
      <c r="F20013" s="5"/>
      <c r="G20013" s="1" t="n">
        <v>64451</v>
      </c>
      <c r="H20013" s="1" t="s">
        <v>25597</v>
      </c>
      <c r="I20013" s="1" t="n">
        <v>61610</v>
      </c>
      <c r="J20013" s="1" t="s">
        <v>25598</v>
      </c>
      <c r="K20013" s="1" t="s">
        <v>25429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15666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13 mile solar, llc</v>
      </c>
      <c r="F20014" s="5"/>
      <c r="G20014" s="1" t="n">
        <v>64456</v>
      </c>
      <c r="H20014" s="1" t="s">
        <v>25599</v>
      </c>
      <c r="I20014" s="1" t="n">
        <v>64103</v>
      </c>
      <c r="J20014" s="1" t="s">
        <v>25599</v>
      </c>
      <c r="K20014" s="1" t="s">
        <v>25429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15667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captain solar, llc</v>
      </c>
      <c r="F20015" s="5"/>
      <c r="G20015" s="1" t="n">
        <v>64457</v>
      </c>
      <c r="H20015" s="1" t="s">
        <v>25600</v>
      </c>
      <c r="I20015" s="1" t="n">
        <v>64104</v>
      </c>
      <c r="J20015" s="1" t="s">
        <v>25600</v>
      </c>
      <c r="K20015" s="1" t="s">
        <v>25429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15668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coldwater solar, llc</v>
      </c>
      <c r="F20016" s="5"/>
      <c r="G20016" s="1" t="n">
        <v>64458</v>
      </c>
      <c r="H20016" s="1" t="s">
        <v>25601</v>
      </c>
      <c r="I20016" s="1" t="n">
        <v>64105</v>
      </c>
      <c r="J20016" s="1" t="s">
        <v>25601</v>
      </c>
      <c r="K20016" s="1" t="s">
        <v>25429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15669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geddes 1 solar, llc</v>
      </c>
      <c r="F20017" s="5"/>
      <c r="G20017" s="1" t="n">
        <v>64459</v>
      </c>
      <c r="H20017" s="1" t="s">
        <v>25602</v>
      </c>
      <c r="I20017" s="1" t="n">
        <v>64106</v>
      </c>
      <c r="J20017" s="1" t="s">
        <v>25602</v>
      </c>
      <c r="K20017" s="1" t="s">
        <v>25429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15670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jack francis solar, llc</v>
      </c>
      <c r="F20018" s="5"/>
      <c r="G20018" s="1" t="n">
        <v>64460</v>
      </c>
      <c r="H20018" s="1" t="s">
        <v>25603</v>
      </c>
      <c r="I20018" s="1" t="n">
        <v>64111</v>
      </c>
      <c r="J20018" s="1" t="s">
        <v>25603</v>
      </c>
      <c r="K20018" s="1" t="s">
        <v>25429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15671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may shannon solar, llc</v>
      </c>
      <c r="F20019" s="5"/>
      <c r="G20019" s="1" t="n">
        <v>64461</v>
      </c>
      <c r="H20019" s="1" t="s">
        <v>25604</v>
      </c>
      <c r="I20019" s="1" t="n">
        <v>64112</v>
      </c>
      <c r="J20019" s="1" t="s">
        <v>25604</v>
      </c>
      <c r="K20019" s="1" t="s">
        <v>25429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15672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stoneheart solar, llc</v>
      </c>
      <c r="F20020" s="5"/>
      <c r="G20020" s="1" t="n">
        <v>64462</v>
      </c>
      <c r="H20020" s="1" t="s">
        <v>25605</v>
      </c>
      <c r="I20020" s="1" t="n">
        <v>64113</v>
      </c>
      <c r="J20020" s="1" t="s">
        <v>25605</v>
      </c>
      <c r="K20020" s="1" t="s">
        <v>25429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15673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workman road solar farm, llc</v>
      </c>
      <c r="F20021" s="5"/>
      <c r="G20021" s="1" t="n">
        <v>64463</v>
      </c>
      <c r="H20021" s="1" t="s">
        <v>25606</v>
      </c>
      <c r="I20021" s="1" t="n">
        <v>64114</v>
      </c>
      <c r="J20021" s="1" t="s">
        <v>25606</v>
      </c>
      <c r="K20021" s="1" t="s">
        <v>25429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15674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clendenin a community solar, llc csg</v>
      </c>
      <c r="F20022" s="5"/>
      <c r="G20022" s="1" t="n">
        <v>64464</v>
      </c>
      <c r="H20022" s="1" t="s">
        <v>25607</v>
      </c>
      <c r="I20022" s="1" t="n">
        <v>64098</v>
      </c>
      <c r="J20022" s="1" t="s">
        <v>25608</v>
      </c>
      <c r="K20022" s="1" t="s">
        <v>25429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15675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kern a community solar, llc csg</v>
      </c>
      <c r="F20023" s="5"/>
      <c r="G20023" s="1" t="n">
        <v>64465</v>
      </c>
      <c r="H20023" s="1" t="s">
        <v>25609</v>
      </c>
      <c r="I20023" s="1" t="n">
        <v>64099</v>
      </c>
      <c r="J20023" s="1" t="s">
        <v>25610</v>
      </c>
      <c r="K20023" s="1" t="s">
        <v>25429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15676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lukuc b community solar llc csg</v>
      </c>
      <c r="F20024" s="5"/>
      <c r="G20024" s="1" t="n">
        <v>64466</v>
      </c>
      <c r="H20024" s="1" t="s">
        <v>25611</v>
      </c>
      <c r="I20024" s="1" t="n">
        <v>64100</v>
      </c>
      <c r="J20024" s="1" t="s">
        <v>25612</v>
      </c>
      <c r="K20024" s="1" t="s">
        <v>25429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15677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csg mt. morris 2, llc</v>
      </c>
      <c r="F20025" s="5"/>
      <c r="G20025" s="1" t="n">
        <v>64467</v>
      </c>
      <c r="H20025" s="1" t="s">
        <v>25613</v>
      </c>
      <c r="I20025" s="1" t="n">
        <v>64101</v>
      </c>
      <c r="J20025" s="1" t="s">
        <v>25613</v>
      </c>
      <c r="K20025" s="1" t="s">
        <v>25429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15678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tower road solar, llc csg</v>
      </c>
      <c r="F20026" s="5"/>
      <c r="G20026" s="1" t="n">
        <v>64468</v>
      </c>
      <c r="H20026" s="1" t="s">
        <v>25614</v>
      </c>
      <c r="I20026" s="1" t="n">
        <v>64102</v>
      </c>
      <c r="J20026" s="1" t="s">
        <v>25615</v>
      </c>
      <c r="K20026" s="1" t="s">
        <v>25429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15679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interchange solar, llc</v>
      </c>
      <c r="F20027" s="5"/>
      <c r="G20027" s="1" t="n">
        <v>64470</v>
      </c>
      <c r="H20027" s="1" t="s">
        <v>25616</v>
      </c>
      <c r="I20027" s="1" t="n">
        <v>64107</v>
      </c>
      <c r="J20027" s="1" t="s">
        <v>25616</v>
      </c>
      <c r="K20027" s="1" t="s">
        <v>25429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15680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berry road solar</v>
      </c>
      <c r="F20028" s="5"/>
      <c r="G20028" s="1" t="n">
        <v>64472</v>
      </c>
      <c r="H20028" s="1" t="s">
        <v>25617</v>
      </c>
      <c r="I20028" s="1" t="n">
        <v>64096</v>
      </c>
      <c r="J20028" s="1" t="s">
        <v>25618</v>
      </c>
      <c r="K20028" s="1" t="s">
        <v>25429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15681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hendershot solar, llc</v>
      </c>
      <c r="F20029" s="5"/>
      <c r="G20029" s="1" t="n">
        <v>64496</v>
      </c>
      <c r="H20029" s="1" t="s">
        <v>25619</v>
      </c>
      <c r="I20029" s="1" t="n">
        <v>64143</v>
      </c>
      <c r="J20029" s="1" t="s">
        <v>25619</v>
      </c>
      <c r="K20029" s="1" t="s">
        <v>25429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15682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hazel solar, llc</v>
      </c>
      <c r="F20030" s="5"/>
      <c r="G20030" s="1" t="n">
        <v>64497</v>
      </c>
      <c r="H20030" s="1" t="s">
        <v>25620</v>
      </c>
      <c r="I20030" s="1" t="n">
        <v>64142</v>
      </c>
      <c r="J20030" s="1" t="s">
        <v>25620</v>
      </c>
      <c r="K20030" s="1" t="s">
        <v>25429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15683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geddes 2 solar, llc</v>
      </c>
      <c r="F20031" s="5"/>
      <c r="G20031" s="1" t="n">
        <v>64498</v>
      </c>
      <c r="H20031" s="1" t="s">
        <v>25621</v>
      </c>
      <c r="I20031" s="1" t="n">
        <v>64141</v>
      </c>
      <c r="J20031" s="1" t="s">
        <v>25621</v>
      </c>
      <c r="K20031" s="1" t="s">
        <v>25429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15684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bullhead solar, llc</v>
      </c>
      <c r="F20032" s="5"/>
      <c r="G20032" s="1" t="n">
        <v>64499</v>
      </c>
      <c r="H20032" s="1" t="s">
        <v>25622</v>
      </c>
      <c r="I20032" s="1" t="n">
        <v>64140</v>
      </c>
      <c r="J20032" s="1" t="s">
        <v>25622</v>
      </c>
      <c r="K20032" s="1" t="s">
        <v>25429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15685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angola solar, llc</v>
      </c>
      <c r="F20033" s="5"/>
      <c r="G20033" s="1" t="n">
        <v>64500</v>
      </c>
      <c r="H20033" s="1" t="s">
        <v>25623</v>
      </c>
      <c r="I20033" s="1" t="n">
        <v>64139</v>
      </c>
      <c r="J20033" s="1" t="s">
        <v>25623</v>
      </c>
      <c r="K20033" s="1" t="s">
        <v>25429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15686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socore clovis 1</v>
      </c>
      <c r="F20034" s="5"/>
      <c r="G20034" s="1" t="n">
        <v>64524</v>
      </c>
      <c r="H20034" s="1" t="s">
        <v>25624</v>
      </c>
      <c r="I20034" s="1" t="n">
        <v>64160</v>
      </c>
      <c r="J20034" s="1" t="s">
        <v>25625</v>
      </c>
      <c r="K20034" s="1" t="s">
        <v>25429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15687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washingtonville</v>
      </c>
      <c r="F20035" s="5"/>
      <c r="G20035" s="1" t="n">
        <v>64562</v>
      </c>
      <c r="H20035" s="1" t="s">
        <v>25626</v>
      </c>
      <c r="I20035" s="1" t="n">
        <v>64193</v>
      </c>
      <c r="J20035" s="1" t="s">
        <v>25626</v>
      </c>
      <c r="K20035" s="1" t="s">
        <v>25429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15688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columbia substation</v>
      </c>
      <c r="F20036" s="5"/>
      <c r="G20036" s="1" t="n">
        <v>64570</v>
      </c>
      <c r="H20036" s="1" t="s">
        <v>25627</v>
      </c>
      <c r="I20036" s="1" t="n">
        <v>62715</v>
      </c>
      <c r="J20036" s="1" t="s">
        <v>23660</v>
      </c>
      <c r="K20036" s="1" t="s">
        <v>25429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15689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westport community solar garden</v>
      </c>
      <c r="F20037" s="5"/>
      <c r="G20037" s="1" t="n">
        <v>64574</v>
      </c>
      <c r="H20037" s="1" t="s">
        <v>25628</v>
      </c>
      <c r="I20037" s="1" t="n">
        <v>64200</v>
      </c>
      <c r="J20037" s="1" t="s">
        <v>25629</v>
      </c>
      <c r="K20037" s="1" t="s">
        <v>25429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15690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slate hill</v>
      </c>
      <c r="F20038" s="5"/>
      <c r="G20038" s="1" t="n">
        <v>64578</v>
      </c>
      <c r="H20038" s="1" t="s">
        <v>25630</v>
      </c>
      <c r="I20038" s="1" t="n">
        <v>64192</v>
      </c>
      <c r="J20038" s="1" t="s">
        <v>25631</v>
      </c>
      <c r="K20038" s="1" t="s">
        <v>25429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15691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shawnee - ga</v>
      </c>
      <c r="F20039" s="5"/>
      <c r="G20039" s="1" t="n">
        <v>64582</v>
      </c>
      <c r="H20039" s="1" t="s">
        <v>25632</v>
      </c>
      <c r="I20039" s="1" t="n">
        <v>62715</v>
      </c>
      <c r="J20039" s="1" t="s">
        <v>23660</v>
      </c>
      <c r="K20039" s="1" t="s">
        <v>25429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15692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burns solar one llc</v>
      </c>
      <c r="F20040" s="5"/>
      <c r="G20040" s="1" t="n">
        <v>64606</v>
      </c>
      <c r="H20040" s="1" t="s">
        <v>25633</v>
      </c>
      <c r="I20040" s="1" t="n">
        <v>61227</v>
      </c>
      <c r="J20040" s="1" t="s">
        <v>25298</v>
      </c>
      <c r="K20040" s="1" t="s">
        <v>25429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15693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hostetter solar one, llc</v>
      </c>
      <c r="F20041" s="5"/>
      <c r="G20041" s="1" t="n">
        <v>64608</v>
      </c>
      <c r="H20041" s="1" t="s">
        <v>25634</v>
      </c>
      <c r="I20041" s="1" t="n">
        <v>61227</v>
      </c>
      <c r="J20041" s="1" t="s">
        <v>25298</v>
      </c>
      <c r="K20041" s="1" t="s">
        <v>25429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15694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diamond h dairy power</v>
      </c>
      <c r="F20042" s="5"/>
      <c r="G20042" s="1" t="n">
        <v>64622</v>
      </c>
      <c r="H20042" s="1" t="s">
        <v>25635</v>
      </c>
      <c r="I20042" s="1" t="n">
        <v>64240</v>
      </c>
      <c r="J20042" s="1" t="s">
        <v>25636</v>
      </c>
      <c r="K20042" s="1" t="s">
        <v>25429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15695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pittman solar one llc</v>
      </c>
      <c r="F20043" s="5"/>
      <c r="G20043" s="1" t="n">
        <v>64646</v>
      </c>
      <c r="H20043" s="1" t="s">
        <v>25637</v>
      </c>
      <c r="I20043" s="1" t="n">
        <v>61227</v>
      </c>
      <c r="J20043" s="1" t="s">
        <v>25298</v>
      </c>
      <c r="K20043" s="1" t="s">
        <v>25429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15696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bulldog solar one, llc</v>
      </c>
      <c r="F20044" s="5"/>
      <c r="G20044" s="1" t="n">
        <v>64647</v>
      </c>
      <c r="H20044" s="1" t="s">
        <v>25638</v>
      </c>
      <c r="I20044" s="1" t="n">
        <v>61227</v>
      </c>
      <c r="J20044" s="1" t="s">
        <v>25298</v>
      </c>
      <c r="K20044" s="1" t="s">
        <v>25429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15697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4 llc</v>
      </c>
      <c r="F20045" s="5"/>
      <c r="G20045" s="1" t="n">
        <v>64648</v>
      </c>
      <c r="H20045" s="1" t="s">
        <v>25639</v>
      </c>
      <c r="I20045" s="1" t="n">
        <v>61227</v>
      </c>
      <c r="J20045" s="1" t="s">
        <v>25298</v>
      </c>
      <c r="K20045" s="1" t="s">
        <v>25429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15698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14 llc</v>
      </c>
      <c r="F20046" s="5"/>
      <c r="G20046" s="1" t="n">
        <v>64650</v>
      </c>
      <c r="H20046" s="1" t="s">
        <v>25640</v>
      </c>
      <c r="I20046" s="1" t="n">
        <v>61227</v>
      </c>
      <c r="J20046" s="1" t="s">
        <v>25298</v>
      </c>
      <c r="K20046" s="1" t="s">
        <v>25429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15699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2 llc</v>
      </c>
      <c r="F20047" s="5"/>
      <c r="G20047" s="1" t="n">
        <v>64651</v>
      </c>
      <c r="H20047" s="1" t="s">
        <v>25641</v>
      </c>
      <c r="I20047" s="1" t="n">
        <v>61227</v>
      </c>
      <c r="J20047" s="1" t="s">
        <v>25298</v>
      </c>
      <c r="K20047" s="1" t="s">
        <v>25429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15700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7 llc</v>
      </c>
      <c r="F20048" s="5"/>
      <c r="G20048" s="1" t="n">
        <v>64653</v>
      </c>
      <c r="H20048" s="1" t="s">
        <v>25642</v>
      </c>
      <c r="I20048" s="1" t="n">
        <v>61227</v>
      </c>
      <c r="J20048" s="1" t="s">
        <v>25298</v>
      </c>
      <c r="K20048" s="1" t="s">
        <v>25429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15701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3 llc</v>
      </c>
      <c r="F20049" s="5"/>
      <c r="G20049" s="1" t="n">
        <v>64654</v>
      </c>
      <c r="H20049" s="1" t="s">
        <v>25643</v>
      </c>
      <c r="I20049" s="1" t="n">
        <v>61227</v>
      </c>
      <c r="J20049" s="1" t="s">
        <v>25298</v>
      </c>
      <c r="K20049" s="1" t="s">
        <v>25429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15702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pivot solar 8 llc</v>
      </c>
      <c r="F20050" s="5"/>
      <c r="G20050" s="1" t="n">
        <v>64655</v>
      </c>
      <c r="H20050" s="1" t="s">
        <v>25644</v>
      </c>
      <c r="I20050" s="1" t="n">
        <v>61227</v>
      </c>
      <c r="J20050" s="1" t="s">
        <v>25298</v>
      </c>
      <c r="K20050" s="1" t="s">
        <v>25429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15703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van buren</v>
      </c>
      <c r="F20051" s="5"/>
      <c r="G20051" s="1" t="n">
        <v>64674</v>
      </c>
      <c r="H20051" s="1" t="s">
        <v>25645</v>
      </c>
      <c r="I20051" s="1" t="n">
        <v>64256</v>
      </c>
      <c r="J20051" s="1" t="s">
        <v>25646</v>
      </c>
      <c r="K20051" s="1" t="s">
        <v>25429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15704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naples</v>
      </c>
      <c r="F20052" s="5"/>
      <c r="G20052" s="1" t="n">
        <v>64675</v>
      </c>
      <c r="H20052" s="1" t="s">
        <v>25647</v>
      </c>
      <c r="I20052" s="1" t="n">
        <v>64257</v>
      </c>
      <c r="J20052" s="1" t="s">
        <v>25648</v>
      </c>
      <c r="K20052" s="1" t="s">
        <v>25429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15705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clifton park solar 2, llc</v>
      </c>
      <c r="F20053" s="5"/>
      <c r="G20053" s="1" t="n">
        <v>64681</v>
      </c>
      <c r="H20053" s="1" t="s">
        <v>25649</v>
      </c>
      <c r="I20053" s="1" t="n">
        <v>61227</v>
      </c>
      <c r="J20053" s="1" t="s">
        <v>25298</v>
      </c>
      <c r="K20053" s="1" t="s">
        <v>25429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15706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adams</v>
      </c>
      <c r="F20054" s="5"/>
      <c r="G20054" s="1" t="n">
        <v>64682</v>
      </c>
      <c r="H20054" s="1" t="s">
        <v>25650</v>
      </c>
      <c r="I20054" s="1" t="n">
        <v>64254</v>
      </c>
      <c r="J20054" s="1" t="s">
        <v>25651</v>
      </c>
      <c r="K20054" s="1" t="s">
        <v>25429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15707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md - pr97</v>
      </c>
      <c r="F20055" s="5"/>
      <c r="G20055" s="1" t="n">
        <v>64689</v>
      </c>
      <c r="H20055" s="1" t="s">
        <v>25652</v>
      </c>
      <c r="I20055" s="1" t="n">
        <v>62856</v>
      </c>
      <c r="J20055" s="1" t="s">
        <v>23686</v>
      </c>
      <c r="K20055" s="1" t="s">
        <v>25429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15708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il17021 brush creek i</v>
      </c>
      <c r="F20056" s="5"/>
      <c r="G20056" s="1" t="n">
        <v>64730</v>
      </c>
      <c r="H20056" s="1" t="s">
        <v>25653</v>
      </c>
      <c r="I20056" s="1" t="n">
        <v>64295</v>
      </c>
      <c r="J20056" s="1" t="s">
        <v>25654</v>
      </c>
      <c r="K20056" s="1" t="s">
        <v>25429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15709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segunda ii</v>
      </c>
      <c r="F20057" s="5"/>
      <c r="G20057" s="1" t="n">
        <v>64732</v>
      </c>
      <c r="H20057" s="1" t="s">
        <v>25655</v>
      </c>
      <c r="I20057" s="1" t="n">
        <v>64297</v>
      </c>
      <c r="J20057" s="1" t="s">
        <v>25656</v>
      </c>
      <c r="K20057" s="1" t="s">
        <v>25429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15710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woodlawn ii</v>
      </c>
      <c r="F20058" s="5"/>
      <c r="G20058" s="1" t="n">
        <v>64733</v>
      </c>
      <c r="H20058" s="1" t="s">
        <v>25657</v>
      </c>
      <c r="I20058" s="1" t="n">
        <v>64298</v>
      </c>
      <c r="J20058" s="1" t="s">
        <v>25658</v>
      </c>
      <c r="K20058" s="1" t="s">
        <v>25429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15711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dodds</v>
      </c>
      <c r="F20059" s="5"/>
      <c r="G20059" s="1" t="n">
        <v>64734</v>
      </c>
      <c r="H20059" s="1" t="s">
        <v>25659</v>
      </c>
      <c r="I20059" s="1" t="n">
        <v>64299</v>
      </c>
      <c r="J20059" s="1" t="s">
        <v>25660</v>
      </c>
      <c r="K20059" s="1" t="s">
        <v>25429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15712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olmstead ii</v>
      </c>
      <c r="F20060" s="5"/>
      <c r="G20060" s="1" t="n">
        <v>64735</v>
      </c>
      <c r="H20060" s="1" t="s">
        <v>25661</v>
      </c>
      <c r="I20060" s="1" t="n">
        <v>64300</v>
      </c>
      <c r="J20060" s="1" t="s">
        <v>25662</v>
      </c>
      <c r="K20060" s="1" t="s">
        <v>25429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15713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wolfcastle</v>
      </c>
      <c r="F20061" s="5"/>
      <c r="G20061" s="1" t="n">
        <v>64736</v>
      </c>
      <c r="H20061" s="1" t="s">
        <v>25663</v>
      </c>
      <c r="I20061" s="1" t="n">
        <v>64301</v>
      </c>
      <c r="J20061" s="1" t="s">
        <v>25664</v>
      </c>
      <c r="K20061" s="1" t="s">
        <v>25429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15714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 csg</v>
      </c>
      <c r="F20062" s="5"/>
      <c r="G20062" s="1" t="n">
        <v>64741</v>
      </c>
      <c r="H20062" s="1" t="s">
        <v>25665</v>
      </c>
      <c r="I20062" s="1" t="n">
        <v>64304</v>
      </c>
      <c r="J20062" s="1" t="s">
        <v>25666</v>
      </c>
      <c r="K20062" s="1" t="s">
        <v>25429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15715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morgan solar 1b csg</v>
      </c>
      <c r="F20063" s="5"/>
      <c r="G20063" s="1" t="n">
        <v>64742</v>
      </c>
      <c r="H20063" s="1" t="s">
        <v>25667</v>
      </c>
      <c r="I20063" s="1" t="n">
        <v>64305</v>
      </c>
      <c r="J20063" s="1" t="s">
        <v>25668</v>
      </c>
      <c r="K20063" s="1" t="s">
        <v>25429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15716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patchogue ess</v>
      </c>
      <c r="F20064" s="5"/>
      <c r="G20064" s="1" t="n">
        <v>64761</v>
      </c>
      <c r="H20064" s="1" t="s">
        <v>25669</v>
      </c>
      <c r="I20064" s="1" t="n">
        <v>61514</v>
      </c>
      <c r="J20064" s="1" t="s">
        <v>23677</v>
      </c>
      <c r="K20064" s="1" t="s">
        <v>25429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15717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igs frankfort 2</v>
      </c>
      <c r="F20065" s="5"/>
      <c r="G20065" s="1" t="n">
        <v>64779</v>
      </c>
      <c r="H20065" s="1" t="s">
        <v>25670</v>
      </c>
      <c r="I20065" s="1" t="n">
        <v>64316</v>
      </c>
      <c r="J20065" s="1" t="s">
        <v>25671</v>
      </c>
      <c r="K20065" s="1" t="s">
        <v>25429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15718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kearsarge east providence</v>
      </c>
      <c r="F20066" s="5"/>
      <c r="G20066" s="1" t="n">
        <v>64783</v>
      </c>
      <c r="H20066" s="1" t="s">
        <v>25672</v>
      </c>
      <c r="I20066" s="1" t="n">
        <v>64330</v>
      </c>
      <c r="J20066" s="1" t="s">
        <v>25673</v>
      </c>
      <c r="K20066" s="1" t="s">
        <v>25429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15719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long john csg</v>
      </c>
      <c r="F20067" s="5"/>
      <c r="G20067" s="1" t="n">
        <v>64784</v>
      </c>
      <c r="H20067" s="1" t="s">
        <v>25674</v>
      </c>
      <c r="I20067" s="1" t="n">
        <v>64338</v>
      </c>
      <c r="J20067" s="1" t="s">
        <v>25675</v>
      </c>
      <c r="K20067" s="1" t="s">
        <v>25429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15720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woodlawn csg</v>
      </c>
      <c r="F20068" s="5"/>
      <c r="G20068" s="1" t="n">
        <v>64785</v>
      </c>
      <c r="H20068" s="1" t="s">
        <v>25676</v>
      </c>
      <c r="I20068" s="1" t="n">
        <v>64337</v>
      </c>
      <c r="J20068" s="1" t="s">
        <v>25677</v>
      </c>
      <c r="K20068" s="1" t="s">
        <v>25429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15721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hurricane creek csg</v>
      </c>
      <c r="F20069" s="5"/>
      <c r="G20069" s="1" t="n">
        <v>64786</v>
      </c>
      <c r="H20069" s="1" t="s">
        <v>25678</v>
      </c>
      <c r="I20069" s="1" t="n">
        <v>64336</v>
      </c>
      <c r="J20069" s="1" t="s">
        <v>25679</v>
      </c>
      <c r="K20069" s="1" t="s">
        <v>25429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15722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viking solar csg</v>
      </c>
      <c r="F20070" s="5"/>
      <c r="G20070" s="1" t="n">
        <v>64787</v>
      </c>
      <c r="H20070" s="1" t="s">
        <v>25680</v>
      </c>
      <c r="I20070" s="1" t="n">
        <v>64335</v>
      </c>
      <c r="J20070" s="1" t="s">
        <v>25681</v>
      </c>
      <c r="K20070" s="1" t="s">
        <v>25429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15723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freehold</v>
      </c>
      <c r="F20071" s="5"/>
      <c r="G20071" s="1" t="n">
        <v>64788</v>
      </c>
      <c r="H20071" s="1" t="s">
        <v>25682</v>
      </c>
      <c r="I20071" s="1" t="n">
        <v>64334</v>
      </c>
      <c r="J20071" s="1" t="s">
        <v>25683</v>
      </c>
      <c r="K20071" s="1" t="s">
        <v>25429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15724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moraine</v>
      </c>
      <c r="F20072" s="5"/>
      <c r="G20072" s="1" t="n">
        <v>64789</v>
      </c>
      <c r="H20072" s="1" t="s">
        <v>25684</v>
      </c>
      <c r="I20072" s="1" t="n">
        <v>64333</v>
      </c>
      <c r="J20072" s="1" t="s">
        <v>25685</v>
      </c>
      <c r="K20072" s="1" t="s">
        <v>25429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15725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broadway road solar, llc</v>
      </c>
      <c r="F20073" s="5"/>
      <c r="G20073" s="1" t="n">
        <v>64820</v>
      </c>
      <c r="H20073" s="1" t="s">
        <v>25686</v>
      </c>
      <c r="I20073" s="1" t="n">
        <v>64343</v>
      </c>
      <c r="J20073" s="1" t="s">
        <v>25686</v>
      </c>
      <c r="K20073" s="1" t="s">
        <v>25429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15726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wyse fork solar farm, llc</v>
      </c>
      <c r="F20074" s="5"/>
      <c r="G20074" s="1" t="n">
        <v>64822</v>
      </c>
      <c r="H20074" s="1" t="s">
        <v>25687</v>
      </c>
      <c r="I20074" s="1" t="n">
        <v>64342</v>
      </c>
      <c r="J20074" s="1" t="s">
        <v>25687</v>
      </c>
      <c r="K20074" s="1" t="s">
        <v>25429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15727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keeversville solar csg</v>
      </c>
      <c r="F20075" s="5"/>
      <c r="G20075" s="1" t="n">
        <v>64868</v>
      </c>
      <c r="H20075" s="1" t="s">
        <v>25688</v>
      </c>
      <c r="I20075" s="1" t="n">
        <v>64372</v>
      </c>
      <c r="J20075" s="1" t="s">
        <v>25689</v>
      </c>
      <c r="K20075" s="1" t="s">
        <v>25429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15728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ware avra ii</v>
      </c>
      <c r="F20076" s="5"/>
      <c r="G20076" s="1" t="n">
        <v>64286</v>
      </c>
      <c r="H20076" s="1" t="s">
        <v>25690</v>
      </c>
      <c r="I20076" s="1" t="n">
        <v>63640</v>
      </c>
      <c r="J20076" s="1" t="s">
        <v>25501</v>
      </c>
      <c r="K20076" s="1" t="s">
        <v>25429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15729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tci alvar</v>
      </c>
      <c r="F20077" s="5"/>
      <c r="G20077" s="1" t="n">
        <v>64306</v>
      </c>
      <c r="H20077" s="1" t="s">
        <v>25691</v>
      </c>
      <c r="I20077" s="1" t="n">
        <v>13478</v>
      </c>
      <c r="J20077" s="1" t="s">
        <v>24947</v>
      </c>
      <c r="K20077" s="1" t="s">
        <v>25429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15730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amazon mdw6 solar project</v>
      </c>
      <c r="F20078" s="5"/>
      <c r="G20078" s="1" t="n">
        <v>64610</v>
      </c>
      <c r="H20078" s="1" t="s">
        <v>25692</v>
      </c>
      <c r="I20078" s="1" t="n">
        <v>64220</v>
      </c>
      <c r="J20078" s="1" t="s">
        <v>25693</v>
      </c>
      <c r="K20078" s="1" t="s">
        <v>25429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15731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1 llc csg</v>
      </c>
      <c r="F20079" s="5"/>
      <c r="G20079" s="1" t="n">
        <v>64642</v>
      </c>
      <c r="H20079" s="1" t="s">
        <v>25694</v>
      </c>
      <c r="I20079" s="1" t="n">
        <v>61227</v>
      </c>
      <c r="J20079" s="1" t="s">
        <v>25298</v>
      </c>
      <c r="K20079" s="1" t="s">
        <v>25429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15732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p52es 1755 henryton rd phase 2 llc</v>
      </c>
      <c r="F20080" s="5"/>
      <c r="G20080" s="1" t="n">
        <v>64643</v>
      </c>
      <c r="H20080" s="1" t="s">
        <v>25695</v>
      </c>
      <c r="I20080" s="1" t="n">
        <v>61227</v>
      </c>
      <c r="J20080" s="1" t="s">
        <v>25298</v>
      </c>
      <c r="K20080" s="1" t="s">
        <v>25429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15733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two dot wind broadview east llc</v>
      </c>
      <c r="F20081" s="5"/>
      <c r="G20081" s="1" t="n">
        <v>64332</v>
      </c>
      <c r="H20081" s="1" t="s">
        <v>25696</v>
      </c>
      <c r="I20081" s="1" t="n">
        <v>63903</v>
      </c>
      <c r="J20081" s="1" t="s">
        <v>25696</v>
      </c>
      <c r="K20081" s="1" t="s">
        <v>25429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15734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gd glocester white oak i, llc</v>
      </c>
      <c r="F20082" s="5"/>
      <c r="G20082" s="1" t="n">
        <v>64334</v>
      </c>
      <c r="H20082" s="1" t="s">
        <v>25697</v>
      </c>
      <c r="I20082" s="1" t="n">
        <v>63905</v>
      </c>
      <c r="J20082" s="1" t="s">
        <v>25697</v>
      </c>
      <c r="K20082" s="1" t="s">
        <v>25429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15735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scs american bottoms 009885 sauget, llc</v>
      </c>
      <c r="F20083" s="5"/>
      <c r="G20083" s="1" t="n">
        <v>64362</v>
      </c>
      <c r="H20083" s="1" t="s">
        <v>25698</v>
      </c>
      <c r="I20083" s="1" t="n">
        <v>61677</v>
      </c>
      <c r="J20083" s="1" t="s">
        <v>23243</v>
      </c>
      <c r="K20083" s="1" t="s">
        <v>25429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15736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county of dutchess, ny (airport)</v>
      </c>
      <c r="F20084" s="5"/>
      <c r="G20084" s="1" t="n">
        <v>64445</v>
      </c>
      <c r="H20084" s="1" t="s">
        <v>25699</v>
      </c>
      <c r="I20084" s="1" t="n">
        <v>60947</v>
      </c>
      <c r="J20084" s="1" t="s">
        <v>23656</v>
      </c>
      <c r="K20084" s="1" t="s">
        <v>25429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15737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kearsarge upper union</v>
      </c>
      <c r="F20085" s="5"/>
      <c r="G20085" s="1" t="n">
        <v>64619</v>
      </c>
      <c r="H20085" s="1" t="s">
        <v>25700</v>
      </c>
      <c r="I20085" s="1" t="n">
        <v>64236</v>
      </c>
      <c r="J20085" s="1" t="s">
        <v>25701</v>
      </c>
      <c r="K20085" s="1" t="s">
        <v>25429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15738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slidematic at rockford</v>
      </c>
      <c r="F20086" s="5"/>
      <c r="G20086" s="1" t="n">
        <v>64628</v>
      </c>
      <c r="H20086" s="1" t="s">
        <v>25702</v>
      </c>
      <c r="I20086" s="1" t="n">
        <v>63511</v>
      </c>
      <c r="J20086" s="1" t="s">
        <v>23770</v>
      </c>
      <c r="K20086" s="1" t="s">
        <v>25429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15739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prairie</v>
      </c>
      <c r="F20087" s="5"/>
      <c r="G20087" s="1" t="n">
        <v>64846</v>
      </c>
      <c r="H20087" s="1" t="s">
        <v>25703</v>
      </c>
      <c r="I20087" s="1" t="n">
        <v>64353</v>
      </c>
      <c r="J20087" s="1" t="s">
        <v>25704</v>
      </c>
      <c r="K20087" s="1" t="s">
        <v>25429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15740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newton rumford landfill</v>
      </c>
      <c r="F20088" s="5"/>
      <c r="G20088" s="1" t="n">
        <v>64162</v>
      </c>
      <c r="H20088" s="1" t="s">
        <v>25705</v>
      </c>
      <c r="I20088" s="1" t="n">
        <v>63706</v>
      </c>
      <c r="J20088" s="1" t="s">
        <v>25706</v>
      </c>
      <c r="K20088" s="1" t="s">
        <v>25429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15741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terrell riles stovall</v>
      </c>
      <c r="F20089" s="5"/>
      <c r="G20089" s="1" t="n">
        <v>64283</v>
      </c>
      <c r="H20089" s="1" t="s">
        <v>25707</v>
      </c>
      <c r="I20089" s="1" t="n">
        <v>63640</v>
      </c>
      <c r="J20089" s="1" t="s">
        <v>25501</v>
      </c>
      <c r="K20089" s="1" t="s">
        <v>25429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15742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ridgecrest</v>
      </c>
      <c r="F20090" s="5"/>
      <c r="G20090" s="1" t="n">
        <v>64379</v>
      </c>
      <c r="H20090" s="1" t="s">
        <v>25708</v>
      </c>
      <c r="I20090" s="1" t="n">
        <v>60025</v>
      </c>
      <c r="J20090" s="1" t="s">
        <v>21021</v>
      </c>
      <c r="K20090" s="1" t="s">
        <v>25429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15743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csu san jose state university</v>
      </c>
      <c r="F20091" s="5"/>
      <c r="G20091" s="1" t="n">
        <v>64401</v>
      </c>
      <c r="H20091" s="1" t="s">
        <v>25709</v>
      </c>
      <c r="I20091" s="1" t="n">
        <v>63432</v>
      </c>
      <c r="J20091" s="1" t="s">
        <v>23933</v>
      </c>
      <c r="K20091" s="1" t="s">
        <v>25429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15744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arnold cochran</v>
      </c>
      <c r="F20092" s="5"/>
      <c r="G20092" s="1" t="n">
        <v>64569</v>
      </c>
      <c r="H20092" s="1" t="s">
        <v>25710</v>
      </c>
      <c r="I20092" s="1" t="n">
        <v>62715</v>
      </c>
      <c r="J20092" s="1" t="s">
        <v>23660</v>
      </c>
      <c r="K20092" s="1" t="s">
        <v>25429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15745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billings road</v>
      </c>
      <c r="F20093" s="5"/>
      <c r="G20093" s="1" t="n">
        <v>64860</v>
      </c>
      <c r="H20093" s="1" t="s">
        <v>25711</v>
      </c>
      <c r="I20093" s="1" t="n">
        <v>60025</v>
      </c>
      <c r="J20093" s="1" t="s">
        <v>21021</v>
      </c>
      <c r="K20093" s="1" t="s">
        <v>25429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15746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monte vista solar 2 csg, llc</v>
      </c>
      <c r="F20094" s="5"/>
      <c r="G20094" s="1" t="n">
        <v>64024</v>
      </c>
      <c r="H20094" s="1" t="s">
        <v>25712</v>
      </c>
      <c r="I20094" s="1" t="n">
        <v>60025</v>
      </c>
      <c r="J20094" s="1" t="s">
        <v>21021</v>
      </c>
      <c r="K20094" s="1" t="s">
        <v>25429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15747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rock creek 2 csg</v>
      </c>
      <c r="F20095" s="5"/>
      <c r="G20095" s="1" t="n">
        <v>64265</v>
      </c>
      <c r="H20095" s="1" t="s">
        <v>25713</v>
      </c>
      <c r="I20095" s="1" t="n">
        <v>60025</v>
      </c>
      <c r="J20095" s="1" t="s">
        <v>21021</v>
      </c>
      <c r="K20095" s="1" t="s">
        <v>25429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15748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renewable energy center at bjh</v>
      </c>
      <c r="F20096" s="5"/>
      <c r="G20096" s="1" t="n">
        <v>64288</v>
      </c>
      <c r="H20096" s="1" t="s">
        <v>25714</v>
      </c>
      <c r="I20096" s="1" t="n">
        <v>59495</v>
      </c>
      <c r="J20096" s="1" t="s">
        <v>23136</v>
      </c>
      <c r="K20096" s="1" t="s">
        <v>25429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15749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firestone walker brewery - phase 1</v>
      </c>
      <c r="F20097" s="5"/>
      <c r="G20097" s="1" t="n">
        <v>64391</v>
      </c>
      <c r="H20097" s="1" t="s">
        <v>25715</v>
      </c>
      <c r="I20097" s="1" t="n">
        <v>63432</v>
      </c>
      <c r="J20097" s="1" t="s">
        <v>23933</v>
      </c>
      <c r="K20097" s="1" t="s">
        <v>25429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15750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lowndes ida</v>
      </c>
      <c r="F20098" s="5"/>
      <c r="G20098" s="1" t="n">
        <v>64278</v>
      </c>
      <c r="H20098" s="1" t="s">
        <v>25716</v>
      </c>
      <c r="I20098" s="1" t="n">
        <v>63640</v>
      </c>
      <c r="J20098" s="1" t="s">
        <v>25501</v>
      </c>
      <c r="K20098" s="1" t="s">
        <v>25429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15751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troup rc50 ii</v>
      </c>
      <c r="F20099" s="5"/>
      <c r="G20099" s="1" t="n">
        <v>64284</v>
      </c>
      <c r="H20099" s="1" t="s">
        <v>25717</v>
      </c>
      <c r="I20099" s="1" t="n">
        <v>63640</v>
      </c>
      <c r="J20099" s="1" t="s">
        <v>25501</v>
      </c>
      <c r="K20099" s="1" t="s">
        <v>25429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15752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tci france</v>
      </c>
      <c r="F20100" s="5"/>
      <c r="G20100" s="1" t="n">
        <v>64305</v>
      </c>
      <c r="H20100" s="1" t="s">
        <v>25718</v>
      </c>
      <c r="I20100" s="1" t="n">
        <v>13478</v>
      </c>
      <c r="J20100" s="1" t="s">
        <v>24947</v>
      </c>
      <c r="K20100" s="1" t="s">
        <v>25429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15753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signature breads chelsea</v>
      </c>
      <c r="F20101" s="5"/>
      <c r="G20101" s="1" t="n">
        <v>64378</v>
      </c>
      <c r="H20101" s="1" t="s">
        <v>25719</v>
      </c>
      <c r="I20101" s="1" t="n">
        <v>63988</v>
      </c>
      <c r="J20101" s="1" t="s">
        <v>25720</v>
      </c>
      <c r="K20101" s="1" t="s">
        <v>25429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15754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emwd - sun city rwrf</v>
      </c>
      <c r="F20102" s="5"/>
      <c r="G20102" s="1" t="n">
        <v>64398</v>
      </c>
      <c r="H20102" s="1" t="s">
        <v>25721</v>
      </c>
      <c r="I20102" s="1" t="n">
        <v>63432</v>
      </c>
      <c r="J20102" s="1" t="s">
        <v>23933</v>
      </c>
      <c r="K20102" s="1" t="s">
        <v>25429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15755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el dorado county</v>
      </c>
      <c r="F20103" s="5"/>
      <c r="G20103" s="1" t="n">
        <v>64402</v>
      </c>
      <c r="H20103" s="1" t="s">
        <v>25722</v>
      </c>
      <c r="I20103" s="1" t="n">
        <v>63432</v>
      </c>
      <c r="J20103" s="1" t="s">
        <v>23933</v>
      </c>
      <c r="K20103" s="1" t="s">
        <v>25429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15756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gold mine</v>
      </c>
      <c r="F20104" s="5"/>
      <c r="G20104" s="1" t="n">
        <v>64412</v>
      </c>
      <c r="H20104" s="1" t="s">
        <v>25723</v>
      </c>
      <c r="I20104" s="1" t="n">
        <v>64053</v>
      </c>
      <c r="J20104" s="1" t="s">
        <v>25724</v>
      </c>
      <c r="K20104" s="1" t="s">
        <v>25429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15757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city of paris solar</v>
      </c>
      <c r="F20105" s="5"/>
      <c r="G20105" s="1" t="n">
        <v>64444</v>
      </c>
      <c r="H20105" s="1" t="s">
        <v>25725</v>
      </c>
      <c r="I20105" s="1" t="n">
        <v>61204</v>
      </c>
      <c r="J20105" s="1" t="s">
        <v>25726</v>
      </c>
      <c r="K20105" s="1" t="s">
        <v>25429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15758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arlington microgrid</v>
      </c>
      <c r="F20106" s="5"/>
      <c r="G20106" s="1" t="n">
        <v>64446</v>
      </c>
      <c r="H20106" s="1" t="s">
        <v>25727</v>
      </c>
      <c r="I20106" s="1" t="n">
        <v>17470</v>
      </c>
      <c r="J20106" s="1" t="s">
        <v>25728</v>
      </c>
      <c r="K20106" s="1" t="s">
        <v>25429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15759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7448 candlewood road</v>
      </c>
      <c r="F20107" s="5"/>
      <c r="G20107" s="1" t="n">
        <v>64502</v>
      </c>
      <c r="H20107" s="1" t="s">
        <v>25729</v>
      </c>
      <c r="I20107" s="1" t="n">
        <v>60268</v>
      </c>
      <c r="J20107" s="1" t="s">
        <v>21492</v>
      </c>
      <c r="K20107" s="1" t="s">
        <v>25429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15760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jm huber at quincy</v>
      </c>
      <c r="F20108" s="5"/>
      <c r="G20108" s="1" t="n">
        <v>64629</v>
      </c>
      <c r="H20108" s="1" t="s">
        <v>25730</v>
      </c>
      <c r="I20108" s="1" t="n">
        <v>63511</v>
      </c>
      <c r="J20108" s="1" t="s">
        <v>23770</v>
      </c>
      <c r="K20108" s="1" t="s">
        <v>25429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15761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p52es raphel rd community solar llc</v>
      </c>
      <c r="F20109" s="5"/>
      <c r="G20109" s="1" t="n">
        <v>64644</v>
      </c>
      <c r="H20109" s="1" t="s">
        <v>25731</v>
      </c>
      <c r="I20109" s="1" t="n">
        <v>61227</v>
      </c>
      <c r="J20109" s="1" t="s">
        <v>25298</v>
      </c>
      <c r="K20109" s="1" t="s">
        <v>25429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15762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el dorado solar, llc</v>
      </c>
      <c r="F20110" s="5"/>
      <c r="G20110" s="1" t="n">
        <v>64700</v>
      </c>
      <c r="H20110" s="1" t="s">
        <v>25732</v>
      </c>
      <c r="I20110" s="1" t="n">
        <v>60025</v>
      </c>
      <c r="J20110" s="1" t="s">
        <v>21021</v>
      </c>
      <c r="K20110" s="1" t="s">
        <v>25429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15763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redman north</v>
      </c>
      <c r="F20111" s="5"/>
      <c r="G20111" s="1" t="n">
        <v>64718</v>
      </c>
      <c r="H20111" s="1" t="s">
        <v>25733</v>
      </c>
      <c r="I20111" s="1" t="n">
        <v>61012</v>
      </c>
      <c r="J20111" s="1" t="s">
        <v>23026</v>
      </c>
      <c r="K20111" s="1" t="s">
        <v>25429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15764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madison btm</v>
      </c>
      <c r="F20112" s="5"/>
      <c r="G20112" s="1" t="n">
        <v>64764</v>
      </c>
      <c r="H20112" s="1" t="s">
        <v>25734</v>
      </c>
      <c r="I20112" s="1" t="n">
        <v>61514</v>
      </c>
      <c r="J20112" s="1" t="s">
        <v>23677</v>
      </c>
      <c r="K20112" s="1" t="s">
        <v>25429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15765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oer checkerspot</v>
      </c>
      <c r="F20113" s="5"/>
      <c r="G20113" s="1" t="n">
        <v>64790</v>
      </c>
      <c r="H20113" s="1" t="s">
        <v>25735</v>
      </c>
      <c r="I20113" s="1" t="n">
        <v>60531</v>
      </c>
      <c r="J20113" s="1" t="s">
        <v>23215</v>
      </c>
      <c r="K20113" s="1" t="s">
        <v>25429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15766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strobus</v>
      </c>
      <c r="F20114" s="5"/>
      <c r="G20114" s="1" t="n">
        <v>64862</v>
      </c>
      <c r="H20114" s="1" t="s">
        <v>25736</v>
      </c>
      <c r="I20114" s="1" t="n">
        <v>60025</v>
      </c>
      <c r="J20114" s="1" t="s">
        <v>21021</v>
      </c>
      <c r="K20114" s="1" t="s">
        <v>25429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15767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venture 1 - 1a</v>
      </c>
      <c r="F20115" s="5"/>
      <c r="G20115" s="1" t="n">
        <v>64880</v>
      </c>
      <c r="H20115" s="1" t="s">
        <v>25737</v>
      </c>
      <c r="I20115" s="1" t="n">
        <v>64382</v>
      </c>
      <c r="J20115" s="1" t="s">
        <v>25738</v>
      </c>
      <c r="K20115" s="1" t="s">
        <v>25429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15768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town of ware - canadian tree</v>
      </c>
      <c r="F20116" s="5"/>
      <c r="G20116" s="1" t="n">
        <v>64435</v>
      </c>
      <c r="H20116" s="1" t="s">
        <v>25739</v>
      </c>
      <c r="I20116" s="1" t="n">
        <v>64072</v>
      </c>
      <c r="J20116" s="1" t="s">
        <v>25740</v>
      </c>
      <c r="K20116" s="1" t="s">
        <v>25429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15769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vallecitos water district</v>
      </c>
      <c r="F20117" s="5"/>
      <c r="G20117" s="1" t="n">
        <v>64438</v>
      </c>
      <c r="H20117" s="1" t="s">
        <v>25741</v>
      </c>
      <c r="I20117" s="1" t="n">
        <v>64088</v>
      </c>
      <c r="J20117" s="1" t="s">
        <v>25742</v>
      </c>
      <c r="K20117" s="1" t="s">
        <v>25429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15770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norton</v>
      </c>
      <c r="F20118" s="5"/>
      <c r="G20118" s="1" t="n">
        <v>64532</v>
      </c>
      <c r="H20118" s="1" t="s">
        <v>25743</v>
      </c>
      <c r="I20118" s="1" t="n">
        <v>62915</v>
      </c>
      <c r="J20118" s="1" t="s">
        <v>23398</v>
      </c>
      <c r="K20118" s="1" t="s">
        <v>25429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15771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mncppc randall farm</v>
      </c>
      <c r="F20119" s="5"/>
      <c r="G20119" s="1" t="n">
        <v>64604</v>
      </c>
      <c r="H20119" s="1" t="s">
        <v>25744</v>
      </c>
      <c r="I20119" s="1" t="n">
        <v>60531</v>
      </c>
      <c r="J20119" s="1" t="s">
        <v>23215</v>
      </c>
      <c r="K20119" s="1" t="s">
        <v>25429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15772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manorville ii</v>
      </c>
      <c r="F20120" s="5"/>
      <c r="G20120" s="1" t="n">
        <v>64758</v>
      </c>
      <c r="H20120" s="1" t="s">
        <v>25745</v>
      </c>
      <c r="I20120" s="1" t="n">
        <v>61514</v>
      </c>
      <c r="J20120" s="1" t="s">
        <v>23677</v>
      </c>
      <c r="K20120" s="1" t="s">
        <v>25429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15773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tranquillity id</v>
      </c>
      <c r="F20121" s="5"/>
      <c r="G20121" s="1" t="n">
        <v>64376</v>
      </c>
      <c r="H20121" s="1" t="s">
        <v>25746</v>
      </c>
      <c r="I20121" s="1" t="n">
        <v>63992</v>
      </c>
      <c r="J20121" s="1" t="s">
        <v>25747</v>
      </c>
      <c r="K20121" s="1" t="s">
        <v>25429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15774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perris valley rwrf</v>
      </c>
      <c r="F20122" s="5"/>
      <c r="G20122" s="1" t="n">
        <v>64396</v>
      </c>
      <c r="H20122" s="1" t="s">
        <v>25748</v>
      </c>
      <c r="I20122" s="1" t="n">
        <v>63432</v>
      </c>
      <c r="J20122" s="1" t="s">
        <v>23933</v>
      </c>
      <c r="K20122" s="1" t="s">
        <v>25429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15775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emwd - san jacinto rwrf nem</v>
      </c>
      <c r="F20123" s="5"/>
      <c r="G20123" s="1" t="n">
        <v>64397</v>
      </c>
      <c r="H20123" s="1" t="s">
        <v>25749</v>
      </c>
      <c r="I20123" s="1" t="n">
        <v>63432</v>
      </c>
      <c r="J20123" s="1" t="s">
        <v>23933</v>
      </c>
      <c r="K20123" s="1" t="s">
        <v>25429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15776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kirby road solar, llc</v>
      </c>
      <c r="F20124" s="5"/>
      <c r="G20124" s="1" t="n">
        <v>64602</v>
      </c>
      <c r="H20124" s="1" t="s">
        <v>25750</v>
      </c>
      <c r="I20124" s="1" t="n">
        <v>61227</v>
      </c>
      <c r="J20124" s="1" t="s">
        <v>25298</v>
      </c>
      <c r="K20124" s="1" t="s">
        <v>25429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15777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wal202</v>
      </c>
      <c r="F20125" s="5"/>
      <c r="G20125" s="1" t="n">
        <v>64770</v>
      </c>
      <c r="H20125" s="1" t="s">
        <v>25751</v>
      </c>
      <c r="I20125" s="1" t="n">
        <v>64315</v>
      </c>
      <c r="J20125" s="1" t="s">
        <v>25752</v>
      </c>
      <c r="K20125" s="1" t="s">
        <v>25429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15778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wal462</v>
      </c>
      <c r="F20126" s="5"/>
      <c r="G20126" s="1" t="n">
        <v>64791</v>
      </c>
      <c r="H20126" s="1" t="s">
        <v>25753</v>
      </c>
      <c r="I20126" s="1" t="n">
        <v>64315</v>
      </c>
      <c r="J20126" s="1" t="s">
        <v>25752</v>
      </c>
      <c r="K20126" s="1" t="s">
        <v>25429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15779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wal529</v>
      </c>
      <c r="F20127" s="5"/>
      <c r="G20127" s="1" t="n">
        <v>64794</v>
      </c>
      <c r="H20127" s="1" t="s">
        <v>25754</v>
      </c>
      <c r="I20127" s="1" t="n">
        <v>64315</v>
      </c>
      <c r="J20127" s="1" t="s">
        <v>25752</v>
      </c>
      <c r="K20127" s="1" t="s">
        <v>25429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15780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wal897</v>
      </c>
      <c r="F20128" s="5"/>
      <c r="G20128" s="1" t="n">
        <v>64808</v>
      </c>
      <c r="H20128" s="1" t="s">
        <v>25755</v>
      </c>
      <c r="I20128" s="1" t="n">
        <v>64315</v>
      </c>
      <c r="J20128" s="1" t="s">
        <v>25752</v>
      </c>
      <c r="K20128" s="1" t="s">
        <v>25429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15781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deer creek 2</v>
      </c>
      <c r="F20129" s="5"/>
      <c r="G20129" s="1" t="n">
        <v>64861</v>
      </c>
      <c r="H20129" s="1" t="s">
        <v>25756</v>
      </c>
      <c r="I20129" s="1" t="n">
        <v>60025</v>
      </c>
      <c r="J20129" s="1" t="s">
        <v>21021</v>
      </c>
      <c r="K20129" s="1" t="s">
        <v>25429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15782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wal194</v>
      </c>
      <c r="F20130" s="5"/>
      <c r="G20130" s="1" t="n">
        <v>64769</v>
      </c>
      <c r="H20130" s="1" t="s">
        <v>25757</v>
      </c>
      <c r="I20130" s="1" t="n">
        <v>64315</v>
      </c>
      <c r="J20130" s="1" t="s">
        <v>25752</v>
      </c>
      <c r="K20130" s="1" t="s">
        <v>25429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15783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wal266</v>
      </c>
      <c r="F20131" s="5"/>
      <c r="G20131" s="1" t="n">
        <v>64771</v>
      </c>
      <c r="H20131" s="1" t="s">
        <v>25758</v>
      </c>
      <c r="I20131" s="1" t="n">
        <v>64315</v>
      </c>
      <c r="J20131" s="1" t="s">
        <v>25752</v>
      </c>
      <c r="K20131" s="1" t="s">
        <v>25429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15784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wal284</v>
      </c>
      <c r="F20132" s="5"/>
      <c r="G20132" s="1" t="n">
        <v>64772</v>
      </c>
      <c r="H20132" s="1" t="s">
        <v>25759</v>
      </c>
      <c r="I20132" s="1" t="n">
        <v>64315</v>
      </c>
      <c r="J20132" s="1" t="s">
        <v>25752</v>
      </c>
      <c r="K20132" s="1" t="s">
        <v>25429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15785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wal407</v>
      </c>
      <c r="F20133" s="5"/>
      <c r="G20133" s="1" t="n">
        <v>64773</v>
      </c>
      <c r="H20133" s="1" t="s">
        <v>25760</v>
      </c>
      <c r="I20133" s="1" t="n">
        <v>64315</v>
      </c>
      <c r="J20133" s="1" t="s">
        <v>25752</v>
      </c>
      <c r="K20133" s="1" t="s">
        <v>25429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15786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wal414</v>
      </c>
      <c r="F20134" s="5"/>
      <c r="G20134" s="1" t="n">
        <v>64774</v>
      </c>
      <c r="H20134" s="1" t="s">
        <v>25761</v>
      </c>
      <c r="I20134" s="1" t="n">
        <v>64315</v>
      </c>
      <c r="J20134" s="1" t="s">
        <v>25752</v>
      </c>
      <c r="K20134" s="1" t="s">
        <v>25429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15787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wal447</v>
      </c>
      <c r="F20135" s="5"/>
      <c r="G20135" s="1" t="n">
        <v>64775</v>
      </c>
      <c r="H20135" s="1" t="s">
        <v>25762</v>
      </c>
      <c r="I20135" s="1" t="n">
        <v>64315</v>
      </c>
      <c r="J20135" s="1" t="s">
        <v>25752</v>
      </c>
      <c r="K20135" s="1" t="s">
        <v>25429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15788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wal452</v>
      </c>
      <c r="F20136" s="5"/>
      <c r="G20136" s="1" t="n">
        <v>64776</v>
      </c>
      <c r="H20136" s="1" t="s">
        <v>25763</v>
      </c>
      <c r="I20136" s="1" t="n">
        <v>64315</v>
      </c>
      <c r="J20136" s="1" t="s">
        <v>25752</v>
      </c>
      <c r="K20136" s="1" t="s">
        <v>25429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15789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wal456</v>
      </c>
      <c r="F20137" s="5"/>
      <c r="G20137" s="1" t="n">
        <v>64777</v>
      </c>
      <c r="H20137" s="1" t="s">
        <v>25764</v>
      </c>
      <c r="I20137" s="1" t="n">
        <v>64315</v>
      </c>
      <c r="J20137" s="1" t="s">
        <v>25752</v>
      </c>
      <c r="K20137" s="1" t="s">
        <v>25429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15790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wal461</v>
      </c>
      <c r="F20138" s="5"/>
      <c r="G20138" s="1" t="n">
        <v>64778</v>
      </c>
      <c r="H20138" s="1" t="s">
        <v>25765</v>
      </c>
      <c r="I20138" s="1" t="n">
        <v>64315</v>
      </c>
      <c r="J20138" s="1" t="s">
        <v>25752</v>
      </c>
      <c r="K20138" s="1" t="s">
        <v>25429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15791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wal504</v>
      </c>
      <c r="F20139" s="5"/>
      <c r="G20139" s="1" t="n">
        <v>64792</v>
      </c>
      <c r="H20139" s="1" t="s">
        <v>25766</v>
      </c>
      <c r="I20139" s="1" t="n">
        <v>64315</v>
      </c>
      <c r="J20139" s="1" t="s">
        <v>25752</v>
      </c>
      <c r="K20139" s="1" t="s">
        <v>25429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15792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wal522</v>
      </c>
      <c r="F20140" s="5"/>
      <c r="G20140" s="1" t="n">
        <v>64793</v>
      </c>
      <c r="H20140" s="1" t="s">
        <v>25767</v>
      </c>
      <c r="I20140" s="1" t="n">
        <v>64315</v>
      </c>
      <c r="J20140" s="1" t="s">
        <v>25752</v>
      </c>
      <c r="K20140" s="1" t="s">
        <v>25429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15793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wal536</v>
      </c>
      <c r="F20141" s="5"/>
      <c r="G20141" s="1" t="n">
        <v>64795</v>
      </c>
      <c r="H20141" s="1" t="s">
        <v>25768</v>
      </c>
      <c r="I20141" s="1" t="n">
        <v>64315</v>
      </c>
      <c r="J20141" s="1" t="s">
        <v>25752</v>
      </c>
      <c r="K20141" s="1" t="s">
        <v>25429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15794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wal537</v>
      </c>
      <c r="F20142" s="5"/>
      <c r="G20142" s="1" t="n">
        <v>64796</v>
      </c>
      <c r="H20142" s="1" t="s">
        <v>25769</v>
      </c>
      <c r="I20142" s="1" t="n">
        <v>64315</v>
      </c>
      <c r="J20142" s="1" t="s">
        <v>25752</v>
      </c>
      <c r="K20142" s="1" t="s">
        <v>25429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15795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wal546</v>
      </c>
      <c r="F20143" s="5"/>
      <c r="G20143" s="1" t="n">
        <v>64797</v>
      </c>
      <c r="H20143" s="1" t="s">
        <v>25770</v>
      </c>
      <c r="I20143" s="1" t="n">
        <v>64315</v>
      </c>
      <c r="J20143" s="1" t="s">
        <v>25752</v>
      </c>
      <c r="K20143" s="1" t="s">
        <v>25429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15796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wal565</v>
      </c>
      <c r="F20144" s="5"/>
      <c r="G20144" s="1" t="n">
        <v>64798</v>
      </c>
      <c r="H20144" s="1" t="s">
        <v>25771</v>
      </c>
      <c r="I20144" s="1" t="n">
        <v>64315</v>
      </c>
      <c r="J20144" s="1" t="s">
        <v>25752</v>
      </c>
      <c r="K20144" s="1" t="s">
        <v>25429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15797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wal602</v>
      </c>
      <c r="F20145" s="5"/>
      <c r="G20145" s="1" t="n">
        <v>64799</v>
      </c>
      <c r="H20145" s="1" t="s">
        <v>25772</v>
      </c>
      <c r="I20145" s="1" t="n">
        <v>64315</v>
      </c>
      <c r="J20145" s="1" t="s">
        <v>25752</v>
      </c>
      <c r="K20145" s="1" t="s">
        <v>25429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15798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wal744</v>
      </c>
      <c r="F20146" s="5"/>
      <c r="G20146" s="1" t="n">
        <v>64800</v>
      </c>
      <c r="H20146" s="1" t="s">
        <v>25773</v>
      </c>
      <c r="I20146" s="1" t="n">
        <v>64315</v>
      </c>
      <c r="J20146" s="1" t="s">
        <v>25752</v>
      </c>
      <c r="K20146" s="1" t="s">
        <v>25429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15799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wal752</v>
      </c>
      <c r="F20147" s="5"/>
      <c r="G20147" s="1" t="n">
        <v>64801</v>
      </c>
      <c r="H20147" s="1" t="s">
        <v>25774</v>
      </c>
      <c r="I20147" s="1" t="n">
        <v>64315</v>
      </c>
      <c r="J20147" s="1" t="s">
        <v>25752</v>
      </c>
      <c r="K20147" s="1" t="s">
        <v>25429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15800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wal768</v>
      </c>
      <c r="F20148" s="5"/>
      <c r="G20148" s="1" t="n">
        <v>64802</v>
      </c>
      <c r="H20148" s="1" t="s">
        <v>25775</v>
      </c>
      <c r="I20148" s="1" t="n">
        <v>64315</v>
      </c>
      <c r="J20148" s="1" t="s">
        <v>25752</v>
      </c>
      <c r="K20148" s="1" t="s">
        <v>25429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15801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wal772</v>
      </c>
      <c r="F20149" s="5"/>
      <c r="G20149" s="1" t="n">
        <v>64803</v>
      </c>
      <c r="H20149" s="1" t="s">
        <v>25776</v>
      </c>
      <c r="I20149" s="1" t="n">
        <v>64315</v>
      </c>
      <c r="J20149" s="1" t="s">
        <v>25752</v>
      </c>
      <c r="K20149" s="1" t="s">
        <v>25429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15802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wal791</v>
      </c>
      <c r="F20150" s="5"/>
      <c r="G20150" s="1" t="n">
        <v>64804</v>
      </c>
      <c r="H20150" s="1" t="s">
        <v>25777</v>
      </c>
      <c r="I20150" s="1" t="n">
        <v>64315</v>
      </c>
      <c r="J20150" s="1" t="s">
        <v>25752</v>
      </c>
      <c r="K20150" s="1" t="s">
        <v>25429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15803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wal849</v>
      </c>
      <c r="F20151" s="5"/>
      <c r="G20151" s="1" t="n">
        <v>64805</v>
      </c>
      <c r="H20151" s="1" t="s">
        <v>25778</v>
      </c>
      <c r="I20151" s="1" t="n">
        <v>64315</v>
      </c>
      <c r="J20151" s="1" t="s">
        <v>25752</v>
      </c>
      <c r="K20151" s="1" t="s">
        <v>25429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15804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wal872</v>
      </c>
      <c r="F20152" s="5"/>
      <c r="G20152" s="1" t="n">
        <v>64806</v>
      </c>
      <c r="H20152" s="1" t="s">
        <v>25779</v>
      </c>
      <c r="I20152" s="1" t="n">
        <v>64315</v>
      </c>
      <c r="J20152" s="1" t="s">
        <v>25752</v>
      </c>
      <c r="K20152" s="1" t="s">
        <v>25429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15805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wal896</v>
      </c>
      <c r="F20153" s="5"/>
      <c r="G20153" s="1" t="n">
        <v>64807</v>
      </c>
      <c r="H20153" s="1" t="s">
        <v>25780</v>
      </c>
      <c r="I20153" s="1" t="n">
        <v>64315</v>
      </c>
      <c r="J20153" s="1" t="s">
        <v>25752</v>
      </c>
      <c r="K20153" s="1" t="s">
        <v>25429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15806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wal940</v>
      </c>
      <c r="F20154" s="5"/>
      <c r="G20154" s="1" t="n">
        <v>64809</v>
      </c>
      <c r="H20154" s="1" t="s">
        <v>25781</v>
      </c>
      <c r="I20154" s="1" t="n">
        <v>64315</v>
      </c>
      <c r="J20154" s="1" t="s">
        <v>25752</v>
      </c>
      <c r="K20154" s="1" t="s">
        <v>25429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15807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wal947</v>
      </c>
      <c r="F20155" s="5"/>
      <c r="G20155" s="1" t="n">
        <v>64810</v>
      </c>
      <c r="H20155" s="1" t="s">
        <v>25782</v>
      </c>
      <c r="I20155" s="1" t="n">
        <v>64315</v>
      </c>
      <c r="J20155" s="1" t="s">
        <v>25752</v>
      </c>
      <c r="K20155" s="1" t="s">
        <v>25429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15808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wal972</v>
      </c>
      <c r="F20156" s="5"/>
      <c r="G20156" s="1" t="n">
        <v>64812</v>
      </c>
      <c r="H20156" s="1" t="s">
        <v>25783</v>
      </c>
      <c r="I20156" s="1" t="n">
        <v>64315</v>
      </c>
      <c r="J20156" s="1" t="s">
        <v>25752</v>
      </c>
      <c r="K20156" s="1" t="s">
        <v>25429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15809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wal1040</v>
      </c>
      <c r="F20157" s="5"/>
      <c r="G20157" s="1" t="n">
        <v>64813</v>
      </c>
      <c r="H20157" s="1" t="s">
        <v>25784</v>
      </c>
      <c r="I20157" s="1" t="n">
        <v>64315</v>
      </c>
      <c r="J20157" s="1" t="s">
        <v>25752</v>
      </c>
      <c r="K20157" s="1" t="s">
        <v>25429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15810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wal1062</v>
      </c>
      <c r="F20158" s="5"/>
      <c r="G20158" s="1" t="n">
        <v>64814</v>
      </c>
      <c r="H20158" s="1" t="s">
        <v>25785</v>
      </c>
      <c r="I20158" s="1" t="n">
        <v>64315</v>
      </c>
      <c r="J20158" s="1" t="s">
        <v>25752</v>
      </c>
      <c r="K20158" s="1" t="s">
        <v>25429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15811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wal1103</v>
      </c>
      <c r="F20159" s="5"/>
      <c r="G20159" s="1" t="n">
        <v>64815</v>
      </c>
      <c r="H20159" s="1" t="s">
        <v>25786</v>
      </c>
      <c r="I20159" s="1" t="n">
        <v>64315</v>
      </c>
      <c r="J20159" s="1" t="s">
        <v>25752</v>
      </c>
      <c r="K20159" s="1" t="s">
        <v>25429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15812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wal1232</v>
      </c>
      <c r="F20160" s="5"/>
      <c r="G20160" s="1" t="n">
        <v>64816</v>
      </c>
      <c r="H20160" s="1" t="s">
        <v>25787</v>
      </c>
      <c r="I20160" s="1" t="n">
        <v>64315</v>
      </c>
      <c r="J20160" s="1" t="s">
        <v>25752</v>
      </c>
      <c r="K20160" s="1" t="s">
        <v>25429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15813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wal1272</v>
      </c>
      <c r="F20161" s="5"/>
      <c r="G20161" s="1" t="n">
        <v>64829</v>
      </c>
      <c r="H20161" s="1" t="s">
        <v>25788</v>
      </c>
      <c r="I20161" s="1" t="n">
        <v>64315</v>
      </c>
      <c r="J20161" s="1" t="s">
        <v>25752</v>
      </c>
      <c r="K20161" s="1" t="s">
        <v>25429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15814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trustile doors - denver</v>
      </c>
      <c r="F20162" s="5"/>
      <c r="G20162" s="1" t="n">
        <v>64388</v>
      </c>
      <c r="H20162" s="1" t="s">
        <v>25789</v>
      </c>
      <c r="I20162" s="1" t="n">
        <v>63432</v>
      </c>
      <c r="J20162" s="1" t="s">
        <v>23933</v>
      </c>
      <c r="K20162" s="1" t="s">
        <v>25429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15815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mt pleasant community center</v>
      </c>
      <c r="F20163" s="5"/>
      <c r="G20163" s="1" t="n">
        <v>64442</v>
      </c>
      <c r="H20163" s="1" t="s">
        <v>25790</v>
      </c>
      <c r="I20163" s="1" t="n">
        <v>57365</v>
      </c>
      <c r="J20163" s="1" t="s">
        <v>23275</v>
      </c>
      <c r="K20163" s="1" t="s">
        <v>25429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15816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wlwpcf cogeneration facility</v>
      </c>
      <c r="F20164" s="5"/>
      <c r="G20164" s="1" t="n">
        <v>64663</v>
      </c>
      <c r="H20164" s="1" t="s">
        <v>25791</v>
      </c>
      <c r="I20164" s="1" t="n">
        <v>64262</v>
      </c>
      <c r="J20164" s="1" t="s">
        <v>25792</v>
      </c>
      <c r="K20164" s="1" t="s">
        <v>25429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15817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gspp onyx new brunswick llc</v>
      </c>
      <c r="F20165" s="5"/>
      <c r="G20165" s="1" t="n">
        <v>64422</v>
      </c>
      <c r="H20165" s="1" t="s">
        <v>25793</v>
      </c>
      <c r="I20165" s="1" t="n">
        <v>62719</v>
      </c>
      <c r="J20165" s="1" t="s">
        <v>23226</v>
      </c>
      <c r="K20165" s="1" t="s">
        <v>25429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15818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south river h4 solar energy storage</v>
      </c>
      <c r="F20166" s="5"/>
      <c r="G20166" s="1" t="n">
        <v>64509</v>
      </c>
      <c r="H20166" s="1" t="s">
        <v>25794</v>
      </c>
      <c r="I20166" s="1" t="n">
        <v>13683</v>
      </c>
      <c r="J20166" s="1" t="s">
        <v>25302</v>
      </c>
      <c r="K20166" s="1" t="s">
        <v>25429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15819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wake rj3 solar energy storage</v>
      </c>
      <c r="F20167" s="5"/>
      <c r="G20167" s="1" t="n">
        <v>64513</v>
      </c>
      <c r="H20167" s="1" t="s">
        <v>25795</v>
      </c>
      <c r="I20167" s="1" t="n">
        <v>13683</v>
      </c>
      <c r="J20167" s="1" t="s">
        <v>25302</v>
      </c>
      <c r="K20167" s="1" t="s">
        <v>25429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15820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atascadero state hospital</v>
      </c>
      <c r="F20168" s="5"/>
      <c r="G20168" s="1" t="n">
        <v>64523</v>
      </c>
      <c r="H20168" s="1" t="s">
        <v>25796</v>
      </c>
      <c r="I20168" s="1" t="n">
        <v>58970</v>
      </c>
      <c r="J20168" s="1" t="s">
        <v>20666</v>
      </c>
      <c r="K20168" s="1" t="s">
        <v>25429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15821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fredonia solar llc</v>
      </c>
      <c r="F20169" s="5"/>
      <c r="G20169" s="1" t="n">
        <v>64692</v>
      </c>
      <c r="H20169" s="1" t="s">
        <v>25797</v>
      </c>
      <c r="I20169" s="1" t="n">
        <v>60025</v>
      </c>
      <c r="J20169" s="1" t="s">
        <v>21021</v>
      </c>
      <c r="K20169" s="1" t="s">
        <v>25429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15822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eqx005.0 toyama fuel cell</v>
      </c>
      <c r="F20170" s="5"/>
      <c r="G20170" s="1" t="n">
        <v>64756</v>
      </c>
      <c r="H20170" s="1" t="s">
        <v>25798</v>
      </c>
      <c r="I20170" s="1" t="n">
        <v>62150</v>
      </c>
      <c r="J20170" s="1" t="s">
        <v>23258</v>
      </c>
      <c r="K20170" s="1" t="s">
        <v>25429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15823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tweite community solar llc</v>
      </c>
      <c r="F20171" s="5"/>
      <c r="G20171" s="1" t="n">
        <v>64099</v>
      </c>
      <c r="H20171" s="1" t="s">
        <v>25799</v>
      </c>
      <c r="I20171" s="1" t="n">
        <v>63728</v>
      </c>
      <c r="J20171" s="1" t="s">
        <v>25799</v>
      </c>
      <c r="K20171" s="1" t="s">
        <v>25429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15824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6685 santa barbara ct</v>
      </c>
      <c r="F20172" s="5"/>
      <c r="G20172" s="1" t="n">
        <v>64343</v>
      </c>
      <c r="H20172" s="1" t="s">
        <v>25800</v>
      </c>
      <c r="I20172" s="1" t="n">
        <v>63979</v>
      </c>
      <c r="J20172" s="1" t="s">
        <v>25800</v>
      </c>
      <c r="K20172" s="1" t="s">
        <v>25429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15825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pivot solar 12 llc</v>
      </c>
      <c r="F20173" s="5"/>
      <c r="G20173" s="1" t="n">
        <v>64359</v>
      </c>
      <c r="H20173" s="1" t="s">
        <v>25801</v>
      </c>
      <c r="I20173" s="1" t="n">
        <v>61227</v>
      </c>
      <c r="J20173" s="1" t="s">
        <v>25298</v>
      </c>
      <c r="K20173" s="1" t="s">
        <v>25429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15826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scs beltway 011754 rock falls, llc</v>
      </c>
      <c r="F20174" s="5"/>
      <c r="G20174" s="1" t="n">
        <v>64364</v>
      </c>
      <c r="H20174" s="1" t="s">
        <v>25802</v>
      </c>
      <c r="I20174" s="1" t="n">
        <v>61677</v>
      </c>
      <c r="J20174" s="1" t="s">
        <v>23243</v>
      </c>
      <c r="K20174" s="1" t="s">
        <v>25429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15827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plainfield solar 1</v>
      </c>
      <c r="F20175" s="5"/>
      <c r="G20175" s="1" t="n">
        <v>64370</v>
      </c>
      <c r="H20175" s="1" t="s">
        <v>25803</v>
      </c>
      <c r="I20175" s="1" t="n">
        <v>58135</v>
      </c>
      <c r="J20175" s="1" t="s">
        <v>21194</v>
      </c>
      <c r="K20175" s="1" t="s">
        <v>25429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15828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flodquist community solar de llc</v>
      </c>
      <c r="F20176" s="5"/>
      <c r="G20176" s="1" t="n">
        <v>64394</v>
      </c>
      <c r="H20176" s="1" t="s">
        <v>25804</v>
      </c>
      <c r="I20176" s="1" t="n">
        <v>63345</v>
      </c>
      <c r="J20176" s="1" t="s">
        <v>23600</v>
      </c>
      <c r="K20176" s="1" t="s">
        <v>25429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15829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schull csg</v>
      </c>
      <c r="F20177" s="5"/>
      <c r="G20177" s="1" t="n">
        <v>64413</v>
      </c>
      <c r="H20177" s="1" t="s">
        <v>25805</v>
      </c>
      <c r="I20177" s="1" t="n">
        <v>64063</v>
      </c>
      <c r="J20177" s="1" t="s">
        <v>25806</v>
      </c>
      <c r="K20177" s="1" t="s">
        <v>25429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15830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handeland solar llc</v>
      </c>
      <c r="F20178" s="5"/>
      <c r="G20178" s="1" t="n">
        <v>64479</v>
      </c>
      <c r="H20178" s="1" t="s">
        <v>25807</v>
      </c>
      <c r="I20178" s="1" t="n">
        <v>64128</v>
      </c>
      <c r="J20178" s="1" t="s">
        <v>25807</v>
      </c>
      <c r="K20178" s="1" t="s">
        <v>25429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15831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stavem solar llc</v>
      </c>
      <c r="F20179" s="5"/>
      <c r="G20179" s="1" t="n">
        <v>64482</v>
      </c>
      <c r="H20179" s="1" t="s">
        <v>25808</v>
      </c>
      <c r="I20179" s="1" t="n">
        <v>64127</v>
      </c>
      <c r="J20179" s="1" t="s">
        <v>25808</v>
      </c>
      <c r="K20179" s="1" t="s">
        <v>25429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15832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sunnyfield farms solar llc csg</v>
      </c>
      <c r="F20180" s="5"/>
      <c r="G20180" s="1" t="n">
        <v>64483</v>
      </c>
      <c r="H20180" s="1" t="s">
        <v>25809</v>
      </c>
      <c r="I20180" s="1" t="n">
        <v>64129</v>
      </c>
      <c r="J20180" s="1" t="s">
        <v>25810</v>
      </c>
      <c r="K20180" s="1" t="s">
        <v>25429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15833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schroeder solar llc csg</v>
      </c>
      <c r="F20181" s="5"/>
      <c r="G20181" s="1" t="n">
        <v>64484</v>
      </c>
      <c r="H20181" s="1" t="s">
        <v>25811</v>
      </c>
      <c r="I20181" s="1" t="n">
        <v>64130</v>
      </c>
      <c r="J20181" s="1" t="s">
        <v>25812</v>
      </c>
      <c r="K20181" s="1" t="s">
        <v>25429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15834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caroline solar, llc csg</v>
      </c>
      <c r="F20182" s="5"/>
      <c r="G20182" s="1" t="n">
        <v>64485</v>
      </c>
      <c r="H20182" s="1" t="s">
        <v>25813</v>
      </c>
      <c r="I20182" s="1" t="n">
        <v>64131</v>
      </c>
      <c r="J20182" s="1" t="s">
        <v>25814</v>
      </c>
      <c r="K20182" s="1" t="s">
        <v>25429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15835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david solar llc csg</v>
      </c>
      <c r="F20183" s="5"/>
      <c r="G20183" s="1" t="n">
        <v>64486</v>
      </c>
      <c r="H20183" s="1" t="s">
        <v>25815</v>
      </c>
      <c r="I20183" s="1" t="n">
        <v>64132</v>
      </c>
      <c r="J20183" s="1" t="s">
        <v>25816</v>
      </c>
      <c r="K20183" s="1" t="s">
        <v>25429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15836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huneke solar llc csg</v>
      </c>
      <c r="F20184" s="5"/>
      <c r="G20184" s="1" t="n">
        <v>64487</v>
      </c>
      <c r="H20184" s="1" t="s">
        <v>25817</v>
      </c>
      <c r="I20184" s="1" t="n">
        <v>64133</v>
      </c>
      <c r="J20184" s="1" t="s">
        <v>25818</v>
      </c>
      <c r="K20184" s="1" t="s">
        <v>25429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15837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novel denzer solar llc csg</v>
      </c>
      <c r="F20185" s="5"/>
      <c r="G20185" s="1" t="n">
        <v>64488</v>
      </c>
      <c r="H20185" s="1" t="s">
        <v>25819</v>
      </c>
      <c r="I20185" s="1" t="n">
        <v>64134</v>
      </c>
      <c r="J20185" s="1" t="s">
        <v>25820</v>
      </c>
      <c r="K20185" s="1" t="s">
        <v>25429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15838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palmer community solar llc</v>
      </c>
      <c r="F20186" s="5"/>
      <c r="G20186" s="1" t="n">
        <v>64503</v>
      </c>
      <c r="H20186" s="1" t="s">
        <v>25821</v>
      </c>
      <c r="I20186" s="1" t="n">
        <v>64149</v>
      </c>
      <c r="J20186" s="1" t="s">
        <v>25821</v>
      </c>
      <c r="K20186" s="1" t="s">
        <v>25429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15839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medin 2 community solar llc</v>
      </c>
      <c r="F20187" s="5"/>
      <c r="G20187" s="1" t="n">
        <v>64504</v>
      </c>
      <c r="H20187" s="1" t="s">
        <v>25822</v>
      </c>
      <c r="I20187" s="1" t="n">
        <v>64150</v>
      </c>
      <c r="J20187" s="1" t="s">
        <v>25822</v>
      </c>
      <c r="K20187" s="1" t="s">
        <v>25429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15840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hamlet solar energy storage</v>
      </c>
      <c r="F20188" s="5"/>
      <c r="G20188" s="1" t="n">
        <v>64512</v>
      </c>
      <c r="H20188" s="1" t="s">
        <v>25823</v>
      </c>
      <c r="I20188" s="1" t="n">
        <v>13683</v>
      </c>
      <c r="J20188" s="1" t="s">
        <v>25302</v>
      </c>
      <c r="K20188" s="1" t="s">
        <v>25429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15841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ca institute for women</v>
      </c>
      <c r="F20189" s="5"/>
      <c r="G20189" s="1" t="n">
        <v>64518</v>
      </c>
      <c r="H20189" s="1" t="s">
        <v>25824</v>
      </c>
      <c r="I20189" s="1" t="n">
        <v>58970</v>
      </c>
      <c r="J20189" s="1" t="s">
        <v>20666</v>
      </c>
      <c r="K20189" s="1" t="s">
        <v>25429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15842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novel stein solar llc csg</v>
      </c>
      <c r="F20190" s="5"/>
      <c r="G20190" s="1" t="n">
        <v>64563</v>
      </c>
      <c r="H20190" s="1" t="s">
        <v>25825</v>
      </c>
      <c r="I20190" s="1" t="n">
        <v>64188</v>
      </c>
      <c r="J20190" s="1" t="s">
        <v>25826</v>
      </c>
      <c r="K20190" s="1" t="s">
        <v>25429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15843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joe jenny</v>
      </c>
      <c r="F20191" s="5"/>
      <c r="G20191" s="1" t="n">
        <v>64573</v>
      </c>
      <c r="H20191" s="1" t="s">
        <v>25827</v>
      </c>
      <c r="I20191" s="1" t="n">
        <v>64198</v>
      </c>
      <c r="J20191" s="1" t="s">
        <v>25828</v>
      </c>
      <c r="K20191" s="1" t="s">
        <v>25429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15844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minisink</v>
      </c>
      <c r="F20192" s="5"/>
      <c r="G20192" s="1" t="n">
        <v>64577</v>
      </c>
      <c r="H20192" s="1" t="s">
        <v>25829</v>
      </c>
      <c r="I20192" s="1" t="n">
        <v>64191</v>
      </c>
      <c r="J20192" s="1" t="s">
        <v>25830</v>
      </c>
      <c r="K20192" s="1" t="s">
        <v>25429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15845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dover</v>
      </c>
      <c r="F20193" s="5"/>
      <c r="G20193" s="1" t="n">
        <v>64587</v>
      </c>
      <c r="H20193" s="1" t="s">
        <v>25831</v>
      </c>
      <c r="I20193" s="1" t="n">
        <v>64202</v>
      </c>
      <c r="J20193" s="1" t="s">
        <v>25832</v>
      </c>
      <c r="K20193" s="1" t="s">
        <v>25429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15846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mason solar one llc</v>
      </c>
      <c r="F20194" s="5"/>
      <c r="G20194" s="1" t="n">
        <v>64645</v>
      </c>
      <c r="H20194" s="1" t="s">
        <v>25833</v>
      </c>
      <c r="I20194" s="1" t="n">
        <v>61227</v>
      </c>
      <c r="J20194" s="1" t="s">
        <v>25298</v>
      </c>
      <c r="K20194" s="1" t="s">
        <v>25429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15847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 llc</v>
      </c>
      <c r="F20195" s="5"/>
      <c r="G20195" s="1" t="n">
        <v>64649</v>
      </c>
      <c r="H20195" s="1" t="s">
        <v>25834</v>
      </c>
      <c r="I20195" s="1" t="n">
        <v>61227</v>
      </c>
      <c r="J20195" s="1" t="s">
        <v>25298</v>
      </c>
      <c r="K20195" s="1" t="s">
        <v>25429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15848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pivot solar 15 llc</v>
      </c>
      <c r="F20196" s="5"/>
      <c r="G20196" s="1" t="n">
        <v>64652</v>
      </c>
      <c r="H20196" s="1" t="s">
        <v>25835</v>
      </c>
      <c r="I20196" s="1" t="n">
        <v>61227</v>
      </c>
      <c r="J20196" s="1" t="s">
        <v>25298</v>
      </c>
      <c r="K20196" s="1" t="s">
        <v>25429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15849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van der hoek solar array/ dairy</v>
      </c>
      <c r="F20197" s="5"/>
      <c r="G20197" s="1" t="n">
        <v>64687</v>
      </c>
      <c r="H20197" s="1" t="s">
        <v>25836</v>
      </c>
      <c r="I20197" s="1" t="n">
        <v>59213</v>
      </c>
      <c r="J20197" s="1" t="s">
        <v>25837</v>
      </c>
      <c r="K20197" s="1" t="s">
        <v>25429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15850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dos palos</v>
      </c>
      <c r="F20198" s="5"/>
      <c r="G20198" s="1" t="n">
        <v>64693</v>
      </c>
      <c r="H20198" s="1" t="s">
        <v>25838</v>
      </c>
      <c r="I20198" s="1" t="n">
        <v>60025</v>
      </c>
      <c r="J20198" s="1" t="s">
        <v>21021</v>
      </c>
      <c r="K20198" s="1" t="s">
        <v>25429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15851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swan garden</v>
      </c>
      <c r="F20199" s="5"/>
      <c r="G20199" s="1" t="n">
        <v>64697</v>
      </c>
      <c r="H20199" s="1" t="s">
        <v>25839</v>
      </c>
      <c r="I20199" s="1" t="n">
        <v>64274</v>
      </c>
      <c r="J20199" s="1" t="s">
        <v>25840</v>
      </c>
      <c r="K20199" s="1" t="s">
        <v>25429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15852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1</v>
      </c>
      <c r="F20200" s="5"/>
      <c r="G20200" s="1" t="n">
        <v>64706</v>
      </c>
      <c r="H20200" s="1" t="s">
        <v>25841</v>
      </c>
      <c r="I20200" s="1" t="n">
        <v>56769</v>
      </c>
      <c r="J20200" s="1" t="s">
        <v>20684</v>
      </c>
      <c r="K20200" s="1" t="s">
        <v>25429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15853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acushnet ma 2</v>
      </c>
      <c r="F20201" s="5"/>
      <c r="G20201" s="1" t="n">
        <v>64707</v>
      </c>
      <c r="H20201" s="1" t="s">
        <v>25842</v>
      </c>
      <c r="I20201" s="1" t="n">
        <v>56769</v>
      </c>
      <c r="J20201" s="1" t="s">
        <v>20684</v>
      </c>
      <c r="K20201" s="1" t="s">
        <v>25429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15854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froehle solar llc</v>
      </c>
      <c r="F20202" s="5"/>
      <c r="G20202" s="1" t="n">
        <v>64728</v>
      </c>
      <c r="H20202" s="1" t="s">
        <v>25843</v>
      </c>
      <c r="I20202" s="1" t="n">
        <v>64293</v>
      </c>
      <c r="J20202" s="1" t="s">
        <v>25843</v>
      </c>
      <c r="K20202" s="1" t="s">
        <v>25429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15855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novel milbradt solar llc</v>
      </c>
      <c r="F20203" s="5"/>
      <c r="G20203" s="1" t="n">
        <v>64729</v>
      </c>
      <c r="H20203" s="1" t="s">
        <v>25844</v>
      </c>
      <c r="I20203" s="1" t="n">
        <v>64294</v>
      </c>
      <c r="J20203" s="1" t="s">
        <v>25844</v>
      </c>
      <c r="K20203" s="1" t="s">
        <v>25429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15856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goldman sachs carports solar</v>
      </c>
      <c r="F20204" s="5"/>
      <c r="G20204" s="1" t="n">
        <v>64746</v>
      </c>
      <c r="H20204" s="1" t="s">
        <v>25845</v>
      </c>
      <c r="I20204" s="1" t="n">
        <v>63058</v>
      </c>
      <c r="J20204" s="1" t="s">
        <v>23949</v>
      </c>
      <c r="K20204" s="1" t="s">
        <v>25429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15857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fdx010.0 fedex fuel cell</v>
      </c>
      <c r="F20205" s="5"/>
      <c r="G20205" s="1" t="n">
        <v>64753</v>
      </c>
      <c r="H20205" s="1" t="s">
        <v>25846</v>
      </c>
      <c r="I20205" s="1" t="n">
        <v>62150</v>
      </c>
      <c r="J20205" s="1" t="s">
        <v>23258</v>
      </c>
      <c r="K20205" s="1" t="s">
        <v>25429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15858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1 - calaveras</v>
      </c>
      <c r="F20206" s="5"/>
      <c r="G20206" s="1" t="n">
        <v>64821</v>
      </c>
      <c r="H20206" s="1" t="s">
        <v>25847</v>
      </c>
      <c r="I20206" s="1" t="n">
        <v>64083</v>
      </c>
      <c r="J20206" s="1" t="s">
        <v>25392</v>
      </c>
      <c r="K20206" s="1" t="s">
        <v>25429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15859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2 - calaveras</v>
      </c>
      <c r="F20207" s="5"/>
      <c r="G20207" s="1" t="n">
        <v>64823</v>
      </c>
      <c r="H20207" s="1" t="s">
        <v>25848</v>
      </c>
      <c r="I20207" s="1" t="n">
        <v>64083</v>
      </c>
      <c r="J20207" s="1" t="s">
        <v>25392</v>
      </c>
      <c r="K20207" s="1" t="s">
        <v>25429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15860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3 - floresville south</v>
      </c>
      <c r="F20208" s="5"/>
      <c r="G20208" s="1" t="n">
        <v>64824</v>
      </c>
      <c r="H20208" s="1" t="s">
        <v>25849</v>
      </c>
      <c r="I20208" s="1" t="n">
        <v>64083</v>
      </c>
      <c r="J20208" s="1" t="s">
        <v>25392</v>
      </c>
      <c r="K20208" s="1" t="s">
        <v>25429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15861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4 - floresville south</v>
      </c>
      <c r="F20209" s="5"/>
      <c r="G20209" s="1" t="n">
        <v>64825</v>
      </c>
      <c r="H20209" s="1" t="s">
        <v>25850</v>
      </c>
      <c r="I20209" s="1" t="n">
        <v>64083</v>
      </c>
      <c r="J20209" s="1" t="s">
        <v>25392</v>
      </c>
      <c r="K20209" s="1" t="s">
        <v>25429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15862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5- floresville south</v>
      </c>
      <c r="F20210" s="5"/>
      <c r="G20210" s="1" t="n">
        <v>64826</v>
      </c>
      <c r="H20210" s="1" t="s">
        <v>25851</v>
      </c>
      <c r="I20210" s="1" t="n">
        <v>64083</v>
      </c>
      <c r="J20210" s="1" t="s">
        <v>25392</v>
      </c>
      <c r="K20210" s="1" t="s">
        <v>25429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15863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6- floresville west</v>
      </c>
      <c r="F20211" s="5"/>
      <c r="G20211" s="1" t="n">
        <v>64827</v>
      </c>
      <c r="H20211" s="1" t="s">
        <v>25852</v>
      </c>
      <c r="I20211" s="1" t="n">
        <v>64083</v>
      </c>
      <c r="J20211" s="1" t="s">
        <v>25392</v>
      </c>
      <c r="K20211" s="1" t="s">
        <v>25429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15864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felps 7- floresville west</v>
      </c>
      <c r="F20212" s="5"/>
      <c r="G20212" s="1" t="n">
        <v>64828</v>
      </c>
      <c r="H20212" s="1" t="s">
        <v>25853</v>
      </c>
      <c r="I20212" s="1" t="n">
        <v>64083</v>
      </c>
      <c r="J20212" s="1" t="s">
        <v>25392</v>
      </c>
      <c r="K20212" s="1" t="s">
        <v>25429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15865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catalina express</v>
      </c>
      <c r="F20213" s="5"/>
      <c r="G20213" s="1" t="n">
        <v>64836</v>
      </c>
      <c r="H20213" s="1" t="s">
        <v>25854</v>
      </c>
      <c r="I20213" s="1" t="n">
        <v>60950</v>
      </c>
      <c r="J20213" s="1" t="s">
        <v>25855</v>
      </c>
      <c r="K20213" s="1" t="s">
        <v>25429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15866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marina south</v>
      </c>
      <c r="F20214" s="5"/>
      <c r="G20214" s="1" t="n">
        <v>64837</v>
      </c>
      <c r="H20214" s="1" t="s">
        <v>25856</v>
      </c>
      <c r="I20214" s="1" t="n">
        <v>60950</v>
      </c>
      <c r="J20214" s="1" t="s">
        <v>25855</v>
      </c>
      <c r="K20214" s="1" t="s">
        <v>25429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15867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novel blilie solar llc</v>
      </c>
      <c r="F20215" s="5"/>
      <c r="G20215" s="1" t="n">
        <v>64865</v>
      </c>
      <c r="H20215" s="1" t="s">
        <v>25857</v>
      </c>
      <c r="I20215" s="1" t="n">
        <v>64377</v>
      </c>
      <c r="J20215" s="1" t="s">
        <v>25857</v>
      </c>
      <c r="K20215" s="1" t="s">
        <v>25429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15868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uss wildcat solar llc</v>
      </c>
      <c r="F20216" s="5"/>
      <c r="G20216" s="1" t="n">
        <v>64866</v>
      </c>
      <c r="H20216" s="1" t="s">
        <v>25858</v>
      </c>
      <c r="I20216" s="1" t="n">
        <v>64375</v>
      </c>
      <c r="J20216" s="1" t="s">
        <v>25858</v>
      </c>
      <c r="K20216" s="1" t="s">
        <v>25429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15869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helen csg 1 llc</v>
      </c>
      <c r="F20217" s="5"/>
      <c r="G20217" s="1" t="n">
        <v>64869</v>
      </c>
      <c r="H20217" s="1" t="s">
        <v>25859</v>
      </c>
      <c r="I20217" s="1" t="n">
        <v>64373</v>
      </c>
      <c r="J20217" s="1" t="s">
        <v>25859</v>
      </c>
      <c r="K20217" s="1" t="s">
        <v>25429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15870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quail solar llc</v>
      </c>
      <c r="F20218" s="5"/>
      <c r="G20218" s="1" t="n">
        <v>64870</v>
      </c>
      <c r="H20218" s="1" t="s">
        <v>25860</v>
      </c>
      <c r="I20218" s="1" t="n">
        <v>64374</v>
      </c>
      <c r="J20218" s="1" t="s">
        <v>25860</v>
      </c>
      <c r="K20218" s="1" t="s">
        <v>25429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15871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uss danube solar llc</v>
      </c>
      <c r="F20219" s="5"/>
      <c r="G20219" s="1" t="n">
        <v>64871</v>
      </c>
      <c r="H20219" s="1" t="s">
        <v>25861</v>
      </c>
      <c r="I20219" s="1" t="n">
        <v>64376</v>
      </c>
      <c r="J20219" s="1" t="s">
        <v>25861</v>
      </c>
      <c r="K20219" s="1" t="s">
        <v>25429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15872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aec- santa rosa solar</v>
      </c>
      <c r="F20220" s="5"/>
      <c r="G20220" s="1" t="n">
        <v>64819</v>
      </c>
      <c r="H20220" s="1" t="s">
        <v>25862</v>
      </c>
      <c r="I20220" s="1" t="n">
        <v>694</v>
      </c>
      <c r="J20220" s="1" t="s">
        <v>25863</v>
      </c>
      <c r="K20220" s="1" t="s">
        <v>25429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15873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arizona falls</v>
      </c>
      <c r="F20221" s="5"/>
      <c r="G20221" s="1" t="n">
        <v>7933</v>
      </c>
      <c r="H20221" s="1" t="s">
        <v>25864</v>
      </c>
      <c r="I20221" s="1" t="n">
        <v>16572</v>
      </c>
      <c r="J20221" s="1" t="s">
        <v>25865</v>
      </c>
      <c r="K20221" s="1" t="s">
        <v>25429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15874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rice two solar csg</v>
      </c>
      <c r="F20222" s="5"/>
      <c r="G20222" s="1" t="n">
        <v>64480</v>
      </c>
      <c r="H20222" s="1" t="s">
        <v>25866</v>
      </c>
      <c r="I20222" s="1" t="n">
        <v>64147</v>
      </c>
      <c r="J20222" s="1" t="s">
        <v>25867</v>
      </c>
      <c r="K20222" s="1" t="s">
        <v>25429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15875</v>
      </c>
      <c r="B20223" s="1" t="e">
        <f aca="false">IF(COUNTIF($G$1:$G$12712,G20223&gt;0),0,INDEX($A$1:$A$12712,MATCH(G20223,$G$1:$G$12712,0)))</f>
        <v>#N/A</v>
      </c>
      <c r="C20223" s="1" t="str">
        <f aca="false">IF(H20223="",F20223,H20223)</f>
        <v>indian river hydro i</v>
      </c>
      <c r="F20223" s="5"/>
      <c r="G20223" s="1" t="n">
        <v>7608</v>
      </c>
      <c r="H20223" s="1" t="s">
        <v>25868</v>
      </c>
      <c r="I20223" s="1" t="n">
        <v>18541</v>
      </c>
      <c r="J20223" s="1" t="s">
        <v>25869</v>
      </c>
      <c r="K20223" s="1" t="s">
        <v>25429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15876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230</v>
      </c>
      <c r="H20224" s="1"/>
      <c r="K20224" s="1" t="s">
        <v>25429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15877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234</v>
      </c>
      <c r="H20225" s="1"/>
      <c r="K20225" s="1" t="s">
        <v>25429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15878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278</v>
      </c>
      <c r="H20226" s="1"/>
      <c r="K20226" s="1" t="s">
        <v>25429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15879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343</v>
      </c>
      <c r="H20227" s="1"/>
      <c r="K20227" s="1" t="s">
        <v>25429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15880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346</v>
      </c>
      <c r="H20228" s="1"/>
      <c r="K20228" s="1" t="s">
        <v>25429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15881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347</v>
      </c>
      <c r="H20229" s="1"/>
      <c r="K20229" s="1" t="s">
        <v>25429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15882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348</v>
      </c>
      <c r="H20230" s="1"/>
      <c r="K20230" s="1" t="s">
        <v>25429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15883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349</v>
      </c>
      <c r="H20231" s="1"/>
      <c r="K20231" s="1" t="s">
        <v>25429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15884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359</v>
      </c>
      <c r="H20232" s="1"/>
      <c r="K20232" s="1" t="s">
        <v>25429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15885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364</v>
      </c>
      <c r="H20233" s="1"/>
      <c r="K20233" s="1" t="s">
        <v>25429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15886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395</v>
      </c>
      <c r="H20234" s="1"/>
      <c r="K20234" s="1" t="s">
        <v>25429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15887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459</v>
      </c>
      <c r="H20235" s="1"/>
      <c r="K20235" s="1" t="s">
        <v>25429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15888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461</v>
      </c>
      <c r="H20236" s="1"/>
      <c r="K20236" s="1" t="s">
        <v>25429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15889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475</v>
      </c>
      <c r="H20237" s="1"/>
      <c r="K20237" s="1" t="s">
        <v>25429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15890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509</v>
      </c>
      <c r="H20238" s="1"/>
      <c r="K20238" s="1" t="s">
        <v>25429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15891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522</v>
      </c>
      <c r="H20239" s="1"/>
      <c r="K20239" s="1" t="s">
        <v>25429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15892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549</v>
      </c>
      <c r="H20240" s="1"/>
      <c r="K20240" s="1" t="s">
        <v>25429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15893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580</v>
      </c>
      <c r="H20241" s="1"/>
      <c r="K20241" s="1" t="s">
        <v>25429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15894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582</v>
      </c>
      <c r="H20242" s="1"/>
      <c r="K20242" s="1" t="s">
        <v>25429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15895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635</v>
      </c>
      <c r="H20243" s="1"/>
      <c r="K20243" s="1" t="s">
        <v>25429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15896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705</v>
      </c>
      <c r="H20244" s="1"/>
      <c r="K20244" s="1" t="s">
        <v>25429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15897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721</v>
      </c>
      <c r="H20245" s="1"/>
      <c r="K20245" s="1" t="s">
        <v>25429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15898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763</v>
      </c>
      <c r="H20246" s="1"/>
      <c r="K20246" s="1" t="s">
        <v>25429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15899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830</v>
      </c>
      <c r="H20247" s="1"/>
      <c r="K20247" s="1" t="s">
        <v>25429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15900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832</v>
      </c>
      <c r="H20248" s="1"/>
      <c r="K20248" s="1" t="s">
        <v>25429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15901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845</v>
      </c>
      <c r="H20249" s="1"/>
      <c r="K20249" s="1" t="s">
        <v>25429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15902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847</v>
      </c>
      <c r="H20250" s="1"/>
      <c r="K20250" s="1" t="s">
        <v>25429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15903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848</v>
      </c>
      <c r="H20251" s="1"/>
      <c r="K20251" s="1" t="s">
        <v>25429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15904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977</v>
      </c>
      <c r="H20252" s="1"/>
      <c r="K20252" s="1" t="s">
        <v>25429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15905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1000</v>
      </c>
      <c r="H20253" s="1"/>
      <c r="K20253" s="1" t="s">
        <v>25429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15906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1025</v>
      </c>
      <c r="H20254" s="1"/>
      <c r="K20254" s="1" t="s">
        <v>25429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15907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1050</v>
      </c>
      <c r="H20255" s="1"/>
      <c r="K20255" s="1" t="s">
        <v>25429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15908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1053</v>
      </c>
      <c r="H20256" s="1"/>
      <c r="K20256" s="1" t="s">
        <v>25429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15909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1065</v>
      </c>
      <c r="H20257" s="1"/>
      <c r="K20257" s="1" t="s">
        <v>25429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15910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1133</v>
      </c>
      <c r="H20258" s="1"/>
      <c r="K20258" s="1" t="s">
        <v>25429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15911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1196</v>
      </c>
      <c r="H20259" s="1"/>
      <c r="K20259" s="1" t="s">
        <v>25429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15912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1602</v>
      </c>
      <c r="H20260" s="1"/>
      <c r="K20260" s="1" t="s">
        <v>25429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15913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1608</v>
      </c>
      <c r="H20261" s="1"/>
      <c r="K20261" s="1" t="s">
        <v>25429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15914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1779</v>
      </c>
      <c r="H20262" s="1"/>
      <c r="K20262" s="1" t="s">
        <v>25429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15915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1783</v>
      </c>
      <c r="H20263" s="1"/>
      <c r="K20263" s="1" t="s">
        <v>25429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15916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1828</v>
      </c>
      <c r="H20264" s="1"/>
      <c r="K20264" s="1" t="s">
        <v>25429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15917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1833</v>
      </c>
      <c r="H20265" s="1"/>
      <c r="K20265" s="1" t="s">
        <v>25429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15918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1839</v>
      </c>
      <c r="H20266" s="1"/>
      <c r="K20266" s="1" t="s">
        <v>25429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15919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1857</v>
      </c>
      <c r="H20267" s="1"/>
      <c r="K20267" s="1" t="s">
        <v>25429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15920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1863</v>
      </c>
      <c r="H20268" s="1"/>
      <c r="K20268" s="1" t="s">
        <v>25429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15921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1938</v>
      </c>
      <c r="H20269" s="1"/>
      <c r="K20269" s="1" t="s">
        <v>25429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15922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1941</v>
      </c>
      <c r="H20270" s="1"/>
      <c r="K20270" s="1" t="s">
        <v>25429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15923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1947</v>
      </c>
      <c r="H20271" s="1"/>
      <c r="K20271" s="1" t="s">
        <v>25429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15924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1949</v>
      </c>
      <c r="H20272" s="1"/>
      <c r="K20272" s="1" t="s">
        <v>25429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15925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2087</v>
      </c>
      <c r="H20273" s="1"/>
      <c r="K20273" s="1" t="s">
        <v>25429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15926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2252</v>
      </c>
      <c r="H20274" s="1"/>
      <c r="K20274" s="1" t="s">
        <v>25429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15927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2272</v>
      </c>
      <c r="H20275" s="1"/>
      <c r="K20275" s="1" t="s">
        <v>25429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15928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2323</v>
      </c>
      <c r="H20276" s="1"/>
      <c r="K20276" s="1" t="s">
        <v>25429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15929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2637</v>
      </c>
      <c r="H20277" s="1"/>
      <c r="K20277" s="1" t="s">
        <v>25429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15930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2717</v>
      </c>
      <c r="H20278" s="1"/>
      <c r="K20278" s="1" t="s">
        <v>25429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15931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2742</v>
      </c>
      <c r="H20279" s="1"/>
      <c r="K20279" s="1" t="s">
        <v>25429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15932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2744</v>
      </c>
      <c r="H20280" s="1"/>
      <c r="K20280" s="1" t="s">
        <v>25429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15933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3042</v>
      </c>
      <c r="H20281" s="1"/>
      <c r="K20281" s="1" t="s">
        <v>25429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15934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3069</v>
      </c>
      <c r="H20282" s="1"/>
      <c r="K20282" s="1" t="s">
        <v>25429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15935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3634</v>
      </c>
      <c r="H20283" s="1"/>
      <c r="K20283" s="1" t="s">
        <v>25429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15936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3635</v>
      </c>
      <c r="H20284" s="1"/>
      <c r="K20284" s="1" t="s">
        <v>25429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15937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3636</v>
      </c>
      <c r="H20285" s="1"/>
      <c r="K20285" s="1" t="s">
        <v>25429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15938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3641</v>
      </c>
      <c r="H20286" s="1"/>
      <c r="K20286" s="1" t="s">
        <v>25429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15939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3647</v>
      </c>
      <c r="H20287" s="1"/>
      <c r="K20287" s="1" t="s">
        <v>25429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15940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3664</v>
      </c>
      <c r="H20288" s="1"/>
      <c r="K20288" s="1" t="s">
        <v>25429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15941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3668</v>
      </c>
      <c r="H20289" s="1"/>
      <c r="K20289" s="1" t="s">
        <v>25429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15942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3673</v>
      </c>
      <c r="H20290" s="1"/>
      <c r="K20290" s="1" t="s">
        <v>25429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15943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3674</v>
      </c>
      <c r="H20291" s="1"/>
      <c r="K20291" s="1" t="s">
        <v>25429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15944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3679</v>
      </c>
      <c r="H20292" s="1"/>
      <c r="K20292" s="1" t="s">
        <v>25429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15945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3680</v>
      </c>
      <c r="H20293" s="1"/>
      <c r="K20293" s="1" t="s">
        <v>25429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15946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3681</v>
      </c>
      <c r="H20294" s="1"/>
      <c r="K20294" s="1" t="s">
        <v>25429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15947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3682</v>
      </c>
      <c r="H20295" s="1"/>
      <c r="K20295" s="1" t="s">
        <v>25429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15948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3685</v>
      </c>
      <c r="H20296" s="1"/>
      <c r="K20296" s="1" t="s">
        <v>25429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15949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3689</v>
      </c>
      <c r="H20297" s="1"/>
      <c r="K20297" s="1" t="s">
        <v>25429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15950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3690</v>
      </c>
      <c r="H20298" s="1"/>
      <c r="K20298" s="1" t="s">
        <v>25429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15951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3692</v>
      </c>
      <c r="H20299" s="1"/>
      <c r="K20299" s="1" t="s">
        <v>25429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15952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3705</v>
      </c>
      <c r="H20300" s="1"/>
      <c r="K20300" s="1" t="s">
        <v>25429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15953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3707</v>
      </c>
      <c r="H20301" s="1"/>
      <c r="K20301" s="1" t="s">
        <v>25429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15954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3713</v>
      </c>
      <c r="H20302" s="1"/>
      <c r="K20302" s="1" t="s">
        <v>25429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15955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3718</v>
      </c>
      <c r="H20303" s="1"/>
      <c r="K20303" s="1" t="s">
        <v>25429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15956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3719</v>
      </c>
      <c r="H20304" s="1"/>
      <c r="K20304" s="1" t="s">
        <v>25429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15957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3721</v>
      </c>
      <c r="H20305" s="1"/>
      <c r="K20305" s="1" t="s">
        <v>25429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15958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3727</v>
      </c>
      <c r="H20306" s="1"/>
      <c r="K20306" s="1" t="s">
        <v>25429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15959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3757</v>
      </c>
      <c r="H20307" s="1"/>
      <c r="K20307" s="1" t="s">
        <v>25429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15960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3763</v>
      </c>
      <c r="H20308" s="1"/>
      <c r="K20308" s="1" t="s">
        <v>25429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15961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3856</v>
      </c>
      <c r="H20309" s="1"/>
      <c r="K20309" s="1" t="s">
        <v>25429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15962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3857</v>
      </c>
      <c r="H20310" s="1"/>
      <c r="K20310" s="1" t="s">
        <v>25429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15963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3892</v>
      </c>
      <c r="H20311" s="1"/>
      <c r="K20311" s="1" t="s">
        <v>25429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15964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3978</v>
      </c>
      <c r="H20312" s="1"/>
      <c r="K20312" s="1" t="s">
        <v>25429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15965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3985</v>
      </c>
      <c r="H20313" s="1"/>
      <c r="K20313" s="1" t="s">
        <v>25429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15966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3997</v>
      </c>
      <c r="H20314" s="1"/>
      <c r="K20314" s="1" t="s">
        <v>25429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15967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4010</v>
      </c>
      <c r="H20315" s="1"/>
      <c r="K20315" s="1" t="s">
        <v>25429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15968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4058</v>
      </c>
      <c r="H20316" s="1"/>
      <c r="K20316" s="1" t="s">
        <v>25429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15969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4066</v>
      </c>
      <c r="H20317" s="1"/>
      <c r="K20317" s="1" t="s">
        <v>25429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15970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4069</v>
      </c>
      <c r="H20318" s="1"/>
      <c r="K20318" s="1" t="s">
        <v>25429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15971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4070</v>
      </c>
      <c r="H20319" s="1"/>
      <c r="K20319" s="1" t="s">
        <v>25429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15972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4128</v>
      </c>
      <c r="H20320" s="1"/>
      <c r="K20320" s="1" t="s">
        <v>25429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15973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4134</v>
      </c>
      <c r="H20321" s="1"/>
      <c r="K20321" s="1" t="s">
        <v>25429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15974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4205</v>
      </c>
      <c r="H20322" s="1"/>
      <c r="K20322" s="1" t="s">
        <v>25429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15975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4211</v>
      </c>
      <c r="H20323" s="1"/>
      <c r="K20323" s="1" t="s">
        <v>25429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15976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4229</v>
      </c>
      <c r="H20324" s="1"/>
      <c r="K20324" s="1" t="s">
        <v>25429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15977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4246</v>
      </c>
      <c r="H20325" s="1"/>
      <c r="K20325" s="1" t="s">
        <v>25429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15978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4247</v>
      </c>
      <c r="H20326" s="1"/>
      <c r="K20326" s="1" t="s">
        <v>25429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15979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4248</v>
      </c>
      <c r="H20327" s="1"/>
      <c r="K20327" s="1" t="s">
        <v>25429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15980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4250</v>
      </c>
      <c r="H20328" s="1"/>
      <c r="K20328" s="1" t="s">
        <v>25429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15981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4252</v>
      </c>
      <c r="H20329" s="1"/>
      <c r="K20329" s="1" t="s">
        <v>25429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15982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6182</v>
      </c>
      <c r="H20330" s="1"/>
      <c r="K20330" s="1" t="s">
        <v>25429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15983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6308</v>
      </c>
      <c r="H20331" s="1"/>
      <c r="K20331" s="1" t="s">
        <v>25429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15984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6310</v>
      </c>
      <c r="H20332" s="1"/>
      <c r="K20332" s="1" t="s">
        <v>25429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15985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6312</v>
      </c>
      <c r="H20333" s="1"/>
      <c r="K20333" s="1" t="s">
        <v>25429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15986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6313</v>
      </c>
      <c r="H20334" s="1"/>
      <c r="K20334" s="1" t="s">
        <v>25429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15987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6315</v>
      </c>
      <c r="H20335" s="1"/>
      <c r="K20335" s="1" t="s">
        <v>25429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15988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6316</v>
      </c>
      <c r="H20336" s="1"/>
      <c r="K20336" s="1" t="s">
        <v>25429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15989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6317</v>
      </c>
      <c r="H20337" s="1"/>
      <c r="K20337" s="1" t="s">
        <v>25429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15990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6318</v>
      </c>
      <c r="H20338" s="1"/>
      <c r="K20338" s="1" t="s">
        <v>25429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15991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6320</v>
      </c>
      <c r="H20339" s="1"/>
      <c r="K20339" s="1" t="s">
        <v>25429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15992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6321</v>
      </c>
      <c r="H20340" s="1"/>
      <c r="K20340" s="1" t="s">
        <v>25429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15993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6322</v>
      </c>
      <c r="H20341" s="1"/>
      <c r="K20341" s="1" t="s">
        <v>25429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15994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6324</v>
      </c>
      <c r="H20342" s="1"/>
      <c r="K20342" s="1" t="s">
        <v>25429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15995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6325</v>
      </c>
      <c r="H20343" s="1"/>
      <c r="K20343" s="1" t="s">
        <v>25429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15996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6326</v>
      </c>
      <c r="H20344" s="1"/>
      <c r="K20344" s="1" t="s">
        <v>25429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15997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6327</v>
      </c>
      <c r="H20345" s="1"/>
      <c r="K20345" s="1" t="s">
        <v>25429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15998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6328</v>
      </c>
      <c r="H20346" s="1"/>
      <c r="K20346" s="1" t="s">
        <v>25429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15999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6331</v>
      </c>
      <c r="H20347" s="1"/>
      <c r="K20347" s="1" t="s">
        <v>25429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16000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6332</v>
      </c>
      <c r="H20348" s="1"/>
      <c r="K20348" s="1" t="s">
        <v>25429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16001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6334</v>
      </c>
      <c r="H20349" s="1"/>
      <c r="K20349" s="1" t="s">
        <v>25429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16002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6335</v>
      </c>
      <c r="H20350" s="1"/>
      <c r="K20350" s="1" t="s">
        <v>25429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16003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6337</v>
      </c>
      <c r="H20351" s="1"/>
      <c r="K20351" s="1" t="s">
        <v>25429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16004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6340</v>
      </c>
      <c r="H20352" s="1"/>
      <c r="K20352" s="1" t="s">
        <v>25429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16005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6342</v>
      </c>
      <c r="H20353" s="1"/>
      <c r="K20353" s="1" t="s">
        <v>25429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16006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6343</v>
      </c>
      <c r="H20354" s="1"/>
      <c r="K20354" s="1" t="s">
        <v>25429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16007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6344</v>
      </c>
      <c r="H20355" s="1"/>
      <c r="K20355" s="1" t="s">
        <v>25429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16008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6346</v>
      </c>
      <c r="H20356" s="1"/>
      <c r="K20356" s="1" t="s">
        <v>25429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16009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6347</v>
      </c>
      <c r="H20357" s="1"/>
      <c r="K20357" s="1" t="s">
        <v>25429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16010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6349</v>
      </c>
      <c r="H20358" s="1"/>
      <c r="K20358" s="1" t="s">
        <v>25429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16011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6350</v>
      </c>
      <c r="H20359" s="1"/>
      <c r="K20359" s="1" t="s">
        <v>25429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16012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6351</v>
      </c>
      <c r="H20360" s="1"/>
      <c r="K20360" s="1" t="s">
        <v>25429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16013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6367</v>
      </c>
      <c r="H20361" s="1"/>
      <c r="K20361" s="1" t="s">
        <v>25429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16014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6370</v>
      </c>
      <c r="H20362" s="1"/>
      <c r="K20362" s="1" t="s">
        <v>25429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16015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6453</v>
      </c>
      <c r="H20363" s="1"/>
      <c r="K20363" s="1" t="s">
        <v>25429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16016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6454</v>
      </c>
      <c r="H20364" s="1"/>
      <c r="K20364" s="1" t="s">
        <v>25429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16017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6457</v>
      </c>
      <c r="H20365" s="1"/>
      <c r="K20365" s="1" t="s">
        <v>25429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16018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6534</v>
      </c>
      <c r="H20366" s="1"/>
      <c r="K20366" s="1" t="s">
        <v>25429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16019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6536</v>
      </c>
      <c r="H20367" s="1"/>
      <c r="K20367" s="1" t="s">
        <v>25429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16020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6538</v>
      </c>
      <c r="H20368" s="1"/>
      <c r="K20368" s="1" t="s">
        <v>25429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16021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6540</v>
      </c>
      <c r="H20369" s="1"/>
      <c r="K20369" s="1" t="s">
        <v>25429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16022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6556</v>
      </c>
      <c r="H20370" s="1"/>
      <c r="K20370" s="1" t="s">
        <v>25429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16023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6557</v>
      </c>
      <c r="H20371" s="1"/>
      <c r="K20371" s="1" t="s">
        <v>25429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16024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6576</v>
      </c>
      <c r="H20372" s="1"/>
      <c r="K20372" s="1" t="s">
        <v>25429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16025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6583</v>
      </c>
      <c r="H20373" s="1"/>
      <c r="K20373" s="1" t="s">
        <v>25429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16026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7016</v>
      </c>
      <c r="H20374" s="1"/>
      <c r="K20374" s="1" t="s">
        <v>25429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16027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7027</v>
      </c>
      <c r="H20375" s="1"/>
      <c r="K20375" s="1" t="s">
        <v>25429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16028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7043</v>
      </c>
      <c r="H20376" s="1"/>
      <c r="K20376" s="1" t="s">
        <v>25429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16029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7049</v>
      </c>
      <c r="H20377" s="1"/>
      <c r="K20377" s="1" t="s">
        <v>25429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16030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7050</v>
      </c>
      <c r="H20378" s="1"/>
      <c r="K20378" s="1" t="s">
        <v>25429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16031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7069</v>
      </c>
      <c r="H20379" s="1"/>
      <c r="K20379" s="1" t="s">
        <v>25429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16032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7077</v>
      </c>
      <c r="H20380" s="1"/>
      <c r="K20380" s="1" t="s">
        <v>25429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16033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7098</v>
      </c>
      <c r="H20381" s="1"/>
      <c r="K20381" s="1" t="s">
        <v>25429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16034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7117</v>
      </c>
      <c r="H20382" s="1"/>
      <c r="K20382" s="1" t="s">
        <v>25429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16035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7133</v>
      </c>
      <c r="H20383" s="1"/>
      <c r="K20383" s="1" t="s">
        <v>25429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16036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7143</v>
      </c>
      <c r="H20384" s="1"/>
      <c r="K20384" s="1" t="s">
        <v>25429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16037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7150</v>
      </c>
      <c r="H20385" s="1"/>
      <c r="K20385" s="1" t="s">
        <v>25429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16038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7171</v>
      </c>
      <c r="H20386" s="1"/>
      <c r="K20386" s="1" t="s">
        <v>25429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16039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7176</v>
      </c>
      <c r="H20387" s="1"/>
      <c r="K20387" s="1" t="s">
        <v>25429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16040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7180</v>
      </c>
      <c r="H20388" s="1"/>
      <c r="K20388" s="1" t="s">
        <v>25429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16041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7224</v>
      </c>
      <c r="H20389" s="1"/>
      <c r="K20389" s="1" t="s">
        <v>25429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16042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7249</v>
      </c>
      <c r="H20390" s="1"/>
      <c r="K20390" s="1" t="s">
        <v>25429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16043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7293</v>
      </c>
      <c r="H20391" s="1"/>
      <c r="K20391" s="1" t="s">
        <v>25429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16044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7332</v>
      </c>
      <c r="H20392" s="1"/>
      <c r="K20392" s="1" t="s">
        <v>25429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16045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7333</v>
      </c>
      <c r="H20393" s="1"/>
      <c r="K20393" s="1" t="s">
        <v>25429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16046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7340</v>
      </c>
      <c r="H20394" s="1"/>
      <c r="K20394" s="1" t="s">
        <v>25429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16047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7341</v>
      </c>
      <c r="H20395" s="1"/>
      <c r="K20395" s="1" t="s">
        <v>25429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16048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7342</v>
      </c>
      <c r="H20396" s="1"/>
      <c r="K20396" s="1" t="s">
        <v>25429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16049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7362</v>
      </c>
      <c r="H20397" s="1"/>
      <c r="K20397" s="1" t="s">
        <v>25429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16050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7371</v>
      </c>
      <c r="H20398" s="1"/>
      <c r="K20398" s="1" t="s">
        <v>25429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16051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7374</v>
      </c>
      <c r="H20399" s="1"/>
      <c r="K20399" s="1" t="s">
        <v>25429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16052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7375</v>
      </c>
      <c r="H20400" s="1"/>
      <c r="K20400" s="1" t="s">
        <v>25429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16053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7388</v>
      </c>
      <c r="H20401" s="1"/>
      <c r="K20401" s="1" t="s">
        <v>25429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16054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7523</v>
      </c>
      <c r="H20402" s="1"/>
      <c r="K20402" s="1" t="s">
        <v>25429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16055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7590</v>
      </c>
      <c r="H20403" s="1"/>
      <c r="K20403" s="1" t="s">
        <v>25429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16056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7696</v>
      </c>
      <c r="H20404" s="1"/>
      <c r="K20404" s="1" t="s">
        <v>25429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16057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7718</v>
      </c>
      <c r="H20405" s="1"/>
      <c r="K20405" s="1" t="s">
        <v>25429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16058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7750</v>
      </c>
      <c r="H20406" s="1"/>
      <c r="K20406" s="1" t="s">
        <v>25429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16059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7753</v>
      </c>
      <c r="H20407" s="1"/>
      <c r="K20407" s="1" t="s">
        <v>25429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16060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7792</v>
      </c>
      <c r="H20408" s="1"/>
      <c r="K20408" s="1" t="s">
        <v>25429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16061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7804</v>
      </c>
      <c r="H20409" s="1"/>
      <c r="K20409" s="1" t="s">
        <v>25429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16062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7812</v>
      </c>
      <c r="H20410" s="1"/>
      <c r="K20410" s="1" t="s">
        <v>25429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16063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7823</v>
      </c>
      <c r="H20411" s="1"/>
      <c r="K20411" s="1" t="s">
        <v>25429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16064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7861</v>
      </c>
      <c r="H20412" s="1"/>
      <c r="K20412" s="1" t="s">
        <v>25429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16065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7949</v>
      </c>
      <c r="H20413" s="1"/>
      <c r="K20413" s="1" t="s">
        <v>25429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16066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7951</v>
      </c>
      <c r="H20414" s="1"/>
      <c r="K20414" s="1" t="s">
        <v>25429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16067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7952</v>
      </c>
      <c r="H20415" s="1"/>
      <c r="K20415" s="1" t="s">
        <v>25429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16068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8109</v>
      </c>
      <c r="H20416" s="1"/>
      <c r="K20416" s="1" t="s">
        <v>25429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16069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8802</v>
      </c>
      <c r="H20417" s="1"/>
      <c r="K20417" s="1" t="s">
        <v>25429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16070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8806</v>
      </c>
      <c r="H20418" s="1"/>
      <c r="K20418" s="1" t="s">
        <v>25429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16071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8814</v>
      </c>
      <c r="H20419" s="1"/>
      <c r="K20419" s="1" t="s">
        <v>25429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16072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8822</v>
      </c>
      <c r="H20420" s="1"/>
      <c r="K20420" s="1" t="s">
        <v>25429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16073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10038</v>
      </c>
      <c r="H20421" s="1"/>
      <c r="K20421" s="1" t="s">
        <v>25429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16074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10054</v>
      </c>
      <c r="H20422" s="1"/>
      <c r="K20422" s="1" t="s">
        <v>25429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16075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10236</v>
      </c>
      <c r="H20423" s="1"/>
      <c r="K20423" s="1" t="s">
        <v>25429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16076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10383</v>
      </c>
      <c r="H20424" s="1"/>
      <c r="K20424" s="1" t="s">
        <v>25429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16077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10852</v>
      </c>
      <c r="H20425" s="1"/>
      <c r="K20425" s="1" t="s">
        <v>25429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16078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50009</v>
      </c>
      <c r="H20426" s="1"/>
      <c r="K20426" s="1" t="s">
        <v>25429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16079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50048</v>
      </c>
      <c r="H20427" s="1"/>
      <c r="K20427" s="1" t="s">
        <v>25429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16080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50106</v>
      </c>
      <c r="H20428" s="1"/>
      <c r="K20428" s="1" t="s">
        <v>25429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16081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50258</v>
      </c>
      <c r="H20429" s="1"/>
      <c r="K20429" s="1" t="s">
        <v>25429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16082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50303</v>
      </c>
      <c r="H20430" s="1"/>
      <c r="K20430" s="1" t="s">
        <v>25429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16083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50559</v>
      </c>
      <c r="H20431" s="1"/>
      <c r="K20431" s="1" t="s">
        <v>25429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16084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50705</v>
      </c>
      <c r="H20432" s="1"/>
      <c r="K20432" s="1" t="s">
        <v>25429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16085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50916</v>
      </c>
      <c r="H20433" s="1"/>
      <c r="K20433" s="1" t="s">
        <v>25429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16086</v>
      </c>
      <c r="B20434" s="1" t="e">
        <f aca="false">IF(COUNTIF($G$1:$G$12712,G20434&gt;0),0,INDEX($A$1:$A$12712,MATCH(G20434,$G$1:$G$12712,0)))</f>
        <v>#N/A</v>
      </c>
      <c r="C20434" s="1" t="n">
        <f aca="false">IF(H20434="",F20434,H20434)</f>
        <v>0</v>
      </c>
      <c r="F20434" s="5"/>
      <c r="G20434" s="1" t="n">
        <v>52067</v>
      </c>
      <c r="H20434" s="1"/>
      <c r="K20434" s="1" t="s">
        <v>25429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16087</v>
      </c>
      <c r="B20435" s="1" t="e">
        <f aca="false">IF(COUNTIF($G$1:$G$12712,G20435&gt;0),0,INDEX($A$1:$A$12712,MATCH(G20435,$G$1:$G$12712,0)))</f>
        <v>#N/A</v>
      </c>
      <c r="C20435" s="1" t="str">
        <f aca="false">IF(H20435="",F20435,H20435)</f>
        <v>steger</v>
      </c>
      <c r="F20435" s="5"/>
      <c r="G20435" s="1" t="n">
        <v>54309</v>
      </c>
      <c r="H20435" s="1" t="s">
        <v>25870</v>
      </c>
      <c r="I20435" s="1" t="n">
        <v>772</v>
      </c>
      <c r="J20435" s="1" t="s">
        <v>25871</v>
      </c>
      <c r="K20435" s="1" t="s">
        <v>25429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16088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54348</v>
      </c>
      <c r="H20436" s="1"/>
      <c r="K20436" s="1" t="s">
        <v>25429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16089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54600</v>
      </c>
      <c r="H20437" s="1"/>
      <c r="K20437" s="1" t="s">
        <v>25429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16090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54911</v>
      </c>
      <c r="H20438" s="1"/>
      <c r="K20438" s="1" t="s">
        <v>25429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16091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54943</v>
      </c>
      <c r="H20439" s="1"/>
      <c r="K20439" s="1" t="s">
        <v>25429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16092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55118</v>
      </c>
      <c r="H20440" s="1"/>
      <c r="K20440" s="1" t="s">
        <v>25429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16093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55140</v>
      </c>
      <c r="H20441" s="1"/>
      <c r="K20441" s="1" t="s">
        <v>25429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16094</v>
      </c>
      <c r="B20442" s="1" t="e">
        <f aca="false">IF(COUNTIF($G$1:$G$12712,G20442&gt;0),0,INDEX($A$1:$A$12712,MATCH(G20442,$G$1:$G$12712,0)))</f>
        <v>#N/A</v>
      </c>
      <c r="C20442" s="1" t="n">
        <f aca="false">IF(H20442="",F20442,H20442)</f>
        <v>0</v>
      </c>
      <c r="F20442" s="5"/>
      <c r="G20442" s="1" t="n">
        <v>55323</v>
      </c>
      <c r="H20442" s="1"/>
      <c r="K20442" s="1" t="s">
        <v>25429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16095</v>
      </c>
      <c r="B20443" s="1" t="e">
        <f aca="false">IF(COUNTIF($G$1:$G$12712,G20443&gt;0),0,INDEX($A$1:$A$12712,MATCH(G20443,$G$1:$G$12712,0)))</f>
        <v>#N/A</v>
      </c>
      <c r="C20443" s="1" t="str">
        <f aca="false">IF(H20443="",F20443,H20443)</f>
        <v>llano estacado wind ranch</v>
      </c>
      <c r="F20443" s="5"/>
      <c r="G20443" s="1" t="n">
        <v>55577</v>
      </c>
      <c r="H20443" s="1" t="s">
        <v>25872</v>
      </c>
      <c r="I20443" s="1" t="n">
        <v>11101</v>
      </c>
      <c r="J20443" s="1" t="s">
        <v>25873</v>
      </c>
      <c r="K20443" s="1" t="s">
        <v>25429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16096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55612</v>
      </c>
      <c r="H20444" s="1"/>
      <c r="K20444" s="1" t="s">
        <v>25429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16097</v>
      </c>
      <c r="B20445" s="1" t="e">
        <f aca="false">IF(COUNTIF($G$1:$G$12712,G20445&gt;0),0,INDEX($A$1:$A$12712,MATCH(G20445,$G$1:$G$12712,0)))</f>
        <v>#N/A</v>
      </c>
      <c r="C20445" s="1" t="n">
        <f aca="false">IF(H20445="",F20445,H20445)</f>
        <v>0</v>
      </c>
      <c r="F20445" s="5"/>
      <c r="G20445" s="1" t="n">
        <v>55771</v>
      </c>
      <c r="H20445" s="1"/>
      <c r="K20445" s="1" t="s">
        <v>25429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16098</v>
      </c>
      <c r="B20446" s="1" t="e">
        <f aca="false">IF(COUNTIF($G$1:$G$12712,G20446&gt;0),0,INDEX($A$1:$A$12712,MATCH(G20446,$G$1:$G$12712,0)))</f>
        <v>#N/A</v>
      </c>
      <c r="C20446" s="1" t="str">
        <f aca="false">IF(H20446="",F20446,H20446)</f>
        <v>fenner wind</v>
      </c>
      <c r="F20446" s="5"/>
      <c r="G20446" s="1" t="n">
        <v>55979</v>
      </c>
      <c r="H20446" s="1" t="s">
        <v>25874</v>
      </c>
      <c r="I20446" s="1" t="n">
        <v>38002</v>
      </c>
      <c r="J20446" s="1" t="s">
        <v>25875</v>
      </c>
      <c r="K20446" s="1" t="s">
        <v>25429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16099</v>
      </c>
      <c r="B20447" s="1" t="e">
        <f aca="false">IF(COUNTIF($G$1:$G$12712,G20447&gt;0),0,INDEX($A$1:$A$12712,MATCH(G20447,$G$1:$G$12712,0)))</f>
        <v>#N/A</v>
      </c>
      <c r="C20447" s="1" t="n">
        <f aca="false">IF(H20447="",F20447,H20447)</f>
        <v>0</v>
      </c>
      <c r="F20447" s="5"/>
      <c r="G20447" s="1" t="n">
        <v>56168</v>
      </c>
      <c r="H20447" s="1"/>
      <c r="K20447" s="1" t="s">
        <v>25429</v>
      </c>
    </row>
    <row r="20448" customFormat="false" ht="15" hidden="false" customHeight="true" outlineLevel="0" collapsed="false">
      <c r="A20448" s="1" t="n">
        <f aca="false">IF(IFERROR((MATCH(G20448,$G$1:$G$12712,0)),0),INDEX($A$1:$A$12712,MATCH(G20448,$G$1:$G$12712,0)),MAX($A$2:$A20447)+1)</f>
        <v>16100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silver queen wind farm</v>
      </c>
      <c r="F20448" s="5"/>
      <c r="G20448" s="1" t="n">
        <v>64835</v>
      </c>
      <c r="H20448" s="1" t="s">
        <v>25876</v>
      </c>
      <c r="I20448" s="1" t="n">
        <v>64347</v>
      </c>
      <c r="J20448" s="1" t="s">
        <v>25877</v>
      </c>
      <c r="K20448" s="1" t="s">
        <v>25429</v>
      </c>
    </row>
    <row r="20449" customFormat="false" ht="15" hidden="false" customHeight="true" outlineLevel="0" collapsed="false">
      <c r="A20449" s="1" t="n">
        <f aca="false">A2733</f>
        <v>1811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chalk point steam</v>
      </c>
      <c r="G20449" s="1" t="n">
        <v>65285</v>
      </c>
      <c r="H20449" s="1" t="s">
        <v>25878</v>
      </c>
      <c r="I20449" s="1" t="n">
        <v>12653</v>
      </c>
      <c r="J20449" s="1" t="s">
        <v>25879</v>
      </c>
    </row>
    <row r="20450" customFormat="false" ht="15" hidden="false" customHeight="true" outlineLevel="0" collapsed="false">
      <c r="A20450" s="1" t="n">
        <f aca="false">IF(IFERROR((MATCH(G20450,$G$1:$G$12712,0)),0),INDEX($A$1:$A$12712,MATCH(G20450,$G$1:$G$12712,0)),MAX($A$2:$A20449)+1)</f>
        <v>16101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steward creek solar phase 1</v>
      </c>
      <c r="G20450" s="1" t="n">
        <v>65301</v>
      </c>
      <c r="H20450" s="1" t="s">
        <v>25880</v>
      </c>
      <c r="I20450" s="1" t="n">
        <v>64606</v>
      </c>
      <c r="J20450" s="1" t="s">
        <v>25881</v>
      </c>
    </row>
    <row r="20451" customFormat="false" ht="15" hidden="false" customHeight="true" outlineLevel="0" collapsed="false">
      <c r="A20451" s="1" t="n">
        <f aca="false">A2734</f>
        <v>1812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dickerson</v>
      </c>
      <c r="G20451" s="1" t="n">
        <v>65284</v>
      </c>
      <c r="H20451" s="1" t="s">
        <v>19641</v>
      </c>
      <c r="I20451" s="1" t="n">
        <v>12653</v>
      </c>
      <c r="J20451" s="1" t="s">
        <v>25879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16102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renegade solar project (dawn)</v>
      </c>
      <c r="G20452" s="1" t="n">
        <v>65310</v>
      </c>
      <c r="H20452" s="1" t="s">
        <v>25882</v>
      </c>
      <c r="I20452" s="1" t="n">
        <v>64587</v>
      </c>
      <c r="J20452" s="1" t="s">
        <v>25883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16103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aktina solar</v>
      </c>
      <c r="G20453" s="1" t="n">
        <v>64927</v>
      </c>
      <c r="H20453" s="1" t="s">
        <v>25884</v>
      </c>
      <c r="I20453" s="1" t="n">
        <v>64409</v>
      </c>
      <c r="J20453" s="1" t="s">
        <v>25885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16104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roseland solar project, llc</v>
      </c>
      <c r="G20454" s="1" t="n">
        <v>65028</v>
      </c>
      <c r="H20454" s="1" t="s">
        <v>25886</v>
      </c>
      <c r="I20454" s="1" t="n">
        <v>64438</v>
      </c>
      <c r="J20454" s="1" t="s">
        <v>25887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16105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scarlet solar (ca)</v>
      </c>
      <c r="G20455" s="1" t="n">
        <v>64908</v>
      </c>
      <c r="H20455" s="1" t="s">
        <v>25888</v>
      </c>
      <c r="I20455" s="1" t="n">
        <v>61785</v>
      </c>
      <c r="J20455" s="1" t="s">
        <v>25889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16106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noble solar</v>
      </c>
      <c r="G20456" s="1" t="n">
        <v>65271</v>
      </c>
      <c r="H20456" s="1" t="s">
        <v>25890</v>
      </c>
      <c r="I20456" s="1" t="n">
        <v>64568</v>
      </c>
      <c r="J20456" s="1" t="s">
        <v>25891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16107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pecan prairie north solar</v>
      </c>
      <c r="G20457" s="1" t="n">
        <v>64999</v>
      </c>
      <c r="H20457" s="1" t="s">
        <v>25892</v>
      </c>
      <c r="I20457" s="1" t="n">
        <v>64475</v>
      </c>
      <c r="J20457" s="1" t="s">
        <v>25893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16108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crimson</v>
      </c>
      <c r="G20458" s="1" t="n">
        <v>65140</v>
      </c>
      <c r="H20458" s="1" t="s">
        <v>25894</v>
      </c>
      <c r="I20458" s="1" t="n">
        <v>64513</v>
      </c>
      <c r="J20458" s="1" t="s">
        <v>25895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16109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blythe mesa solar ii</v>
      </c>
      <c r="G20459" s="1" t="n">
        <v>65053</v>
      </c>
      <c r="H20459" s="1" t="s">
        <v>25896</v>
      </c>
      <c r="I20459" s="1" t="n">
        <v>64459</v>
      </c>
      <c r="J20459" s="1" t="s">
        <v>25897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16110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lacy creek wind energy center</v>
      </c>
      <c r="G20460" s="1" t="n">
        <v>65162</v>
      </c>
      <c r="H20460" s="1" t="s">
        <v>25898</v>
      </c>
      <c r="I20460" s="1" t="n">
        <v>64533</v>
      </c>
      <c r="J20460" s="1" t="s">
        <v>25899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16111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ventress solar 1</v>
      </c>
      <c r="G20461" s="1" t="n">
        <v>65030</v>
      </c>
      <c r="H20461" s="1" t="s">
        <v>25900</v>
      </c>
      <c r="I20461" s="1" t="n">
        <v>62842</v>
      </c>
      <c r="J20461" s="1" t="s">
        <v>22821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16112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hubbard wind</v>
      </c>
      <c r="G20462" s="1" t="n">
        <v>65048</v>
      </c>
      <c r="H20462" s="1" t="s">
        <v>25901</v>
      </c>
      <c r="I20462" s="1" t="n">
        <v>64468</v>
      </c>
      <c r="J20462" s="1" t="s">
        <v>25902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16113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limestone wind project</v>
      </c>
      <c r="G20463" s="1" t="n">
        <v>65306</v>
      </c>
      <c r="H20463" s="1" t="s">
        <v>25903</v>
      </c>
      <c r="I20463" s="1" t="n">
        <v>64611</v>
      </c>
      <c r="J20463" s="1" t="s">
        <v>25904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16114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south ripley solar</v>
      </c>
      <c r="G20464" s="1" t="n">
        <v>64911</v>
      </c>
      <c r="H20464" s="1" t="s">
        <v>25905</v>
      </c>
      <c r="I20464" s="1" t="n">
        <v>64389</v>
      </c>
      <c r="J20464" s="1" t="s">
        <v>25906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16115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sapphire sky wind energy llc</v>
      </c>
      <c r="G20465" s="1" t="n">
        <v>65316</v>
      </c>
      <c r="H20465" s="1" t="s">
        <v>25907</v>
      </c>
      <c r="I20465" s="1" t="n">
        <v>49893</v>
      </c>
      <c r="J20465" s="1" t="s">
        <v>24238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16116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sun valley solar project</v>
      </c>
      <c r="G20466" s="1" t="n">
        <v>65303</v>
      </c>
      <c r="H20466" s="1" t="s">
        <v>25908</v>
      </c>
      <c r="I20466" s="1" t="n">
        <v>64608</v>
      </c>
      <c r="J20466" s="1" t="s">
        <v>25909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16117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mill point solar</v>
      </c>
      <c r="G20467" s="1" t="n">
        <v>64912</v>
      </c>
      <c r="H20467" s="1" t="s">
        <v>25910</v>
      </c>
      <c r="I20467" s="1" t="n">
        <v>64388</v>
      </c>
      <c r="J20467" s="1" t="s">
        <v>25911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16118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sandy branch solar</v>
      </c>
      <c r="G20468" s="1" t="n">
        <v>65034</v>
      </c>
      <c r="H20468" s="1" t="s">
        <v>25912</v>
      </c>
      <c r="I20468" s="1" t="n">
        <v>64455</v>
      </c>
      <c r="J20468" s="1" t="s">
        <v>25913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16119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meridian wind park</v>
      </c>
      <c r="G20469" s="1" t="n">
        <v>65328</v>
      </c>
      <c r="H20469" s="1" t="s">
        <v>25914</v>
      </c>
      <c r="I20469" s="1" t="n">
        <v>5109</v>
      </c>
      <c r="J20469" s="1" t="s">
        <v>25915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16120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niyol wind, llc</v>
      </c>
      <c r="G20470" s="1" t="n">
        <v>65059</v>
      </c>
      <c r="H20470" s="1" t="s">
        <v>25916</v>
      </c>
      <c r="I20470" s="1" t="n">
        <v>64461</v>
      </c>
      <c r="J20470" s="1" t="s">
        <v>25916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16121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pike creek wind</v>
      </c>
      <c r="G20471" s="1" t="n">
        <v>65049</v>
      </c>
      <c r="H20471" s="1" t="s">
        <v>25917</v>
      </c>
      <c r="I20471" s="1" t="n">
        <v>64467</v>
      </c>
      <c r="J20471" s="1" t="s">
        <v>25918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16122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elliot solar llc</v>
      </c>
      <c r="G20472" s="1" t="n">
        <v>64904</v>
      </c>
      <c r="H20472" s="1" t="s">
        <v>25919</v>
      </c>
      <c r="I20472" s="1" t="n">
        <v>64172</v>
      </c>
      <c r="J20472" s="1" t="s">
        <v>25920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16123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oe_ms6</v>
      </c>
      <c r="G20473" s="1" t="n">
        <v>65291</v>
      </c>
      <c r="H20473" s="1" t="s">
        <v>25921</v>
      </c>
      <c r="I20473" s="1" t="n">
        <v>64582</v>
      </c>
      <c r="J20473" s="1" t="s">
        <v>25921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16124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horizon solar</v>
      </c>
      <c r="G20474" s="1" t="n">
        <v>65308</v>
      </c>
      <c r="H20474" s="1" t="s">
        <v>25922</v>
      </c>
      <c r="I20474" s="1" t="n">
        <v>50123</v>
      </c>
      <c r="J20474" s="1" t="s">
        <v>25147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16125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grant county</v>
      </c>
      <c r="G20475" s="1" t="n">
        <v>65007</v>
      </c>
      <c r="H20475" s="1" t="s">
        <v>25923</v>
      </c>
      <c r="I20475" s="1" t="n">
        <v>20856</v>
      </c>
      <c r="J20475" s="1" t="s">
        <v>21273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16126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shakes solar</v>
      </c>
      <c r="G20476" s="1" t="n">
        <v>65333</v>
      </c>
      <c r="H20476" s="1" t="s">
        <v>25924</v>
      </c>
      <c r="I20476" s="1" t="n">
        <v>61060</v>
      </c>
      <c r="J20476" s="1" t="s">
        <v>22942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16127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sun mountain solar 1</v>
      </c>
      <c r="G20477" s="1" t="n">
        <v>65032</v>
      </c>
      <c r="H20477" s="1" t="s">
        <v>25925</v>
      </c>
      <c r="I20477" s="1" t="n">
        <v>62842</v>
      </c>
      <c r="J20477" s="1" t="s">
        <v>22821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16128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atlanta farms solar</v>
      </c>
      <c r="G20478" s="1" t="n">
        <v>65128</v>
      </c>
      <c r="H20478" s="1" t="s">
        <v>25926</v>
      </c>
      <c r="I20478" s="1" t="n">
        <v>64496</v>
      </c>
      <c r="J20478" s="1" t="s">
        <v>25927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16129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jayhawk wind energy center</v>
      </c>
      <c r="G20479" s="1" t="n">
        <v>65129</v>
      </c>
      <c r="H20479" s="1" t="s">
        <v>25928</v>
      </c>
      <c r="I20479" s="1" t="n">
        <v>49893</v>
      </c>
      <c r="J20479" s="1" t="s">
        <v>24238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16130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boulder solar iii llc</v>
      </c>
      <c r="G20480" s="1" t="n">
        <v>65141</v>
      </c>
      <c r="H20480" s="1" t="s">
        <v>25929</v>
      </c>
      <c r="I20480" s="1" t="n">
        <v>61222</v>
      </c>
      <c r="J20480" s="1" t="s">
        <v>22790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16131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appaloosa run wind</v>
      </c>
      <c r="G20481" s="1" t="n">
        <v>65335</v>
      </c>
      <c r="H20481" s="1" t="s">
        <v>25930</v>
      </c>
      <c r="I20481" s="1" t="n">
        <v>64655</v>
      </c>
      <c r="J20481" s="1" t="s">
        <v>25931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16132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bigbeau solar, llc</v>
      </c>
      <c r="G20482" s="1" t="n">
        <v>64993</v>
      </c>
      <c r="H20482" s="1" t="s">
        <v>25932</v>
      </c>
      <c r="I20482" s="1" t="n">
        <v>64424</v>
      </c>
      <c r="J20482" s="1" t="s">
        <v>25933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16133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cedar creek wind, llc</v>
      </c>
      <c r="G20483" s="1" t="n">
        <v>65311</v>
      </c>
      <c r="H20483" s="1" t="s">
        <v>25934</v>
      </c>
      <c r="I20483" s="1" t="n">
        <v>64624</v>
      </c>
      <c r="J20483" s="1" t="s">
        <v>25934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16134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bellflower solar 1</v>
      </c>
      <c r="G20484" s="1" t="n">
        <v>65031</v>
      </c>
      <c r="H20484" s="1" t="s">
        <v>25935</v>
      </c>
      <c r="I20484" s="1" t="n">
        <v>62842</v>
      </c>
      <c r="J20484" s="1" t="s">
        <v>22821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16135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wood county</v>
      </c>
      <c r="G20485" s="1" t="n">
        <v>65011</v>
      </c>
      <c r="H20485" s="1" t="s">
        <v>25936</v>
      </c>
      <c r="I20485" s="1" t="n">
        <v>20856</v>
      </c>
      <c r="J20485" s="1" t="s">
        <v>21273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16136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fort powhatan solar</v>
      </c>
      <c r="G20486" s="1" t="n">
        <v>65322</v>
      </c>
      <c r="H20486" s="1" t="s">
        <v>25937</v>
      </c>
      <c r="I20486" s="1" t="n">
        <v>19876</v>
      </c>
      <c r="J20486" s="1" t="s">
        <v>25938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16137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onion river</v>
      </c>
      <c r="G20487" s="1" t="n">
        <v>65008</v>
      </c>
      <c r="H20487" s="1" t="s">
        <v>25939</v>
      </c>
      <c r="I20487" s="1" t="n">
        <v>20856</v>
      </c>
      <c r="J20487" s="1" t="s">
        <v>21273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16138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dulles solar and storage</v>
      </c>
      <c r="G20488" s="1" t="n">
        <v>65043</v>
      </c>
      <c r="H20488" s="1" t="s">
        <v>25940</v>
      </c>
      <c r="I20488" s="1" t="n">
        <v>5248</v>
      </c>
      <c r="J20488" s="1" t="s">
        <v>22708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16139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daybreak solar</v>
      </c>
      <c r="G20489" s="1" t="n">
        <v>64974</v>
      </c>
      <c r="H20489" s="1" t="s">
        <v>25941</v>
      </c>
      <c r="I20489" s="1" t="n">
        <v>15399</v>
      </c>
      <c r="J20489" s="1" t="s">
        <v>25942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16140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pecan prairie south solar</v>
      </c>
      <c r="G20490" s="1" t="n">
        <v>64981</v>
      </c>
      <c r="H20490" s="1" t="s">
        <v>25943</v>
      </c>
      <c r="I20490" s="1" t="n">
        <v>64410</v>
      </c>
      <c r="J20490" s="1" t="s">
        <v>25944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16141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maplewood solar</v>
      </c>
      <c r="G20491" s="1" t="n">
        <v>65319</v>
      </c>
      <c r="H20491" s="1" t="s">
        <v>25945</v>
      </c>
      <c r="I20491" s="1" t="n">
        <v>19876</v>
      </c>
      <c r="J20491" s="1" t="s">
        <v>25938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16142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tracy solar energy center</v>
      </c>
      <c r="G20492" s="1" t="n">
        <v>65051</v>
      </c>
      <c r="H20492" s="1" t="s">
        <v>25946</v>
      </c>
      <c r="I20492" s="1" t="n">
        <v>64452</v>
      </c>
      <c r="J20492" s="1" t="s">
        <v>25947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16143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waverly solar, llc</v>
      </c>
      <c r="G20493" s="1" t="n">
        <v>65225</v>
      </c>
      <c r="H20493" s="1" t="s">
        <v>25948</v>
      </c>
      <c r="I20493" s="1" t="n">
        <v>64547</v>
      </c>
      <c r="J20493" s="1" t="s">
        <v>25948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16144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mark center solar project</v>
      </c>
      <c r="G20494" s="1" t="n">
        <v>65050</v>
      </c>
      <c r="H20494" s="1" t="s">
        <v>25949</v>
      </c>
      <c r="I20494" s="1" t="n">
        <v>63467</v>
      </c>
      <c r="J20494" s="1" t="s">
        <v>25950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16145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union ridge solar</v>
      </c>
      <c r="G20495" s="1" t="n">
        <v>65338</v>
      </c>
      <c r="H20495" s="1" t="s">
        <v>25951</v>
      </c>
      <c r="I20495" s="1" t="n">
        <v>50123</v>
      </c>
      <c r="J20495" s="1" t="s">
        <v>25147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16146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sunset solar</v>
      </c>
      <c r="G20496" s="1" t="n">
        <v>65326</v>
      </c>
      <c r="H20496" s="1" t="s">
        <v>25952</v>
      </c>
      <c r="I20496" s="1" t="n">
        <v>15399</v>
      </c>
      <c r="J20496" s="1" t="s">
        <v>25942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16147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springfield solar (wi)</v>
      </c>
      <c r="G20497" s="1" t="n">
        <v>64996</v>
      </c>
      <c r="H20497" s="1" t="s">
        <v>25953</v>
      </c>
      <c r="I20497" s="1" t="n">
        <v>20856</v>
      </c>
      <c r="J20497" s="1" t="s">
        <v>21273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16148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cpv maple hill solar</v>
      </c>
      <c r="G20498" s="1" t="n">
        <v>65332</v>
      </c>
      <c r="H20498" s="1" t="s">
        <v>25954</v>
      </c>
      <c r="I20498" s="1" t="n">
        <v>64669</v>
      </c>
      <c r="J20498" s="1" t="s">
        <v>25955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16149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wautoma solar</v>
      </c>
      <c r="G20499" s="1" t="n">
        <v>65000</v>
      </c>
      <c r="H20499" s="1" t="s">
        <v>25956</v>
      </c>
      <c r="I20499" s="1" t="n">
        <v>20856</v>
      </c>
      <c r="J20499" s="1" t="s">
        <v>21273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16150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oe_ms4</v>
      </c>
      <c r="G20500" s="1" t="n">
        <v>65293</v>
      </c>
      <c r="H20500" s="1" t="s">
        <v>25957</v>
      </c>
      <c r="I20500" s="1" t="n">
        <v>64584</v>
      </c>
      <c r="J20500" s="1" t="s">
        <v>25957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16151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red barn energy</v>
      </c>
      <c r="G20501" s="1" t="n">
        <v>65282</v>
      </c>
      <c r="H20501" s="1" t="s">
        <v>25958</v>
      </c>
      <c r="I20501" s="1" t="n">
        <v>59496</v>
      </c>
      <c r="J20501" s="1" t="s">
        <v>22092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16152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homer solar energy center</v>
      </c>
      <c r="G20502" s="1" t="n">
        <v>65052</v>
      </c>
      <c r="H20502" s="1" t="s">
        <v>25959</v>
      </c>
      <c r="I20502" s="1" t="n">
        <v>64452</v>
      </c>
      <c r="J20502" s="1" t="s">
        <v>25947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16153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powells creek solar - hybrid</v>
      </c>
      <c r="G20503" s="1" t="n">
        <v>65305</v>
      </c>
      <c r="H20503" s="1" t="s">
        <v>25960</v>
      </c>
      <c r="I20503" s="1" t="n">
        <v>64610</v>
      </c>
      <c r="J20503" s="1" t="s">
        <v>25961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16154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edwards sanborn s1</v>
      </c>
      <c r="G20504" s="1" t="n">
        <v>64929</v>
      </c>
      <c r="H20504" s="1" t="s">
        <v>25962</v>
      </c>
      <c r="I20504" s="1" t="n">
        <v>64366</v>
      </c>
      <c r="J20504" s="1" t="s">
        <v>25106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16155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platteview solar llc</v>
      </c>
      <c r="G20505" s="1" t="n">
        <v>65334</v>
      </c>
      <c r="H20505" s="1" t="s">
        <v>25963</v>
      </c>
      <c r="I20505" s="1" t="n">
        <v>61012</v>
      </c>
      <c r="J20505" s="1" t="s">
        <v>23026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16156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fall river solar, llc</v>
      </c>
      <c r="G20506" s="1" t="n">
        <v>64968</v>
      </c>
      <c r="H20506" s="1" t="s">
        <v>25964</v>
      </c>
      <c r="I20506" s="1" t="n">
        <v>60025</v>
      </c>
      <c r="J20506" s="1" t="s">
        <v>21021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16157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beaver creek iii</v>
      </c>
      <c r="G20507" s="1" t="n">
        <v>65021</v>
      </c>
      <c r="H20507" s="1" t="s">
        <v>25965</v>
      </c>
      <c r="I20507" s="1" t="n">
        <v>64436</v>
      </c>
      <c r="J20507" s="1" t="s">
        <v>25966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16158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mtsun llc</v>
      </c>
      <c r="G20508" s="1" t="n">
        <v>64966</v>
      </c>
      <c r="H20508" s="1" t="s">
        <v>24269</v>
      </c>
      <c r="I20508" s="1" t="n">
        <v>60025</v>
      </c>
      <c r="J20508" s="1" t="s">
        <v>21021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16159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beaver creek ii</v>
      </c>
      <c r="G20509" s="1" t="n">
        <v>65020</v>
      </c>
      <c r="H20509" s="1" t="s">
        <v>25967</v>
      </c>
      <c r="I20509" s="1" t="n">
        <v>64435</v>
      </c>
      <c r="J20509" s="1" t="s">
        <v>25968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16160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nestlewood solar</v>
      </c>
      <c r="G20510" s="1" t="n">
        <v>65215</v>
      </c>
      <c r="H20510" s="1" t="s">
        <v>25969</v>
      </c>
      <c r="I20510" s="1" t="n">
        <v>64545</v>
      </c>
      <c r="J20510" s="1" t="s">
        <v>25970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16161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beaver creek i</v>
      </c>
      <c r="G20511" s="1" t="n">
        <v>65019</v>
      </c>
      <c r="H20511" s="1" t="s">
        <v>25971</v>
      </c>
      <c r="I20511" s="1" t="n">
        <v>64434</v>
      </c>
      <c r="J20511" s="1" t="s">
        <v>25972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16162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high top solar</v>
      </c>
      <c r="G20512" s="1" t="n">
        <v>65325</v>
      </c>
      <c r="H20512" s="1" t="s">
        <v>25973</v>
      </c>
      <c r="I20512" s="1" t="n">
        <v>61060</v>
      </c>
      <c r="J20512" s="1" t="s">
        <v>22942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16163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beaver creek iv</v>
      </c>
      <c r="G20513" s="1" t="n">
        <v>65023</v>
      </c>
      <c r="H20513" s="1" t="s">
        <v>25974</v>
      </c>
      <c r="I20513" s="1" t="n">
        <v>64437</v>
      </c>
      <c r="J20513" s="1" t="s">
        <v>25975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16164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phobos solar, llc</v>
      </c>
      <c r="G20514" s="1" t="n">
        <v>65106</v>
      </c>
      <c r="H20514" s="1" t="s">
        <v>25976</v>
      </c>
      <c r="I20514" s="1" t="n">
        <v>64504</v>
      </c>
      <c r="J20514" s="1" t="s">
        <v>25976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16165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crawfish river</v>
      </c>
      <c r="G20515" s="1" t="n">
        <v>65012</v>
      </c>
      <c r="H20515" s="1" t="s">
        <v>25977</v>
      </c>
      <c r="I20515" s="1" t="n">
        <v>20856</v>
      </c>
      <c r="J20515" s="1" t="s">
        <v>21273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16166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hunter solar, llc (co)</v>
      </c>
      <c r="G20516" s="1" t="n">
        <v>65231</v>
      </c>
      <c r="H20516" s="1" t="s">
        <v>25978</v>
      </c>
      <c r="I20516" s="1" t="n">
        <v>64559</v>
      </c>
      <c r="J20516" s="1" t="s">
        <v>25979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16167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bay ranch solar power plant</v>
      </c>
      <c r="G20517" s="1" t="n">
        <v>65171</v>
      </c>
      <c r="H20517" s="1" t="s">
        <v>25980</v>
      </c>
      <c r="I20517" s="1" t="n">
        <v>6455</v>
      </c>
      <c r="J20517" s="1" t="s">
        <v>24503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16168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high springs solar power plant</v>
      </c>
      <c r="G20518" s="1" t="n">
        <v>65172</v>
      </c>
      <c r="H20518" s="1" t="s">
        <v>25981</v>
      </c>
      <c r="I20518" s="1" t="n">
        <v>6455</v>
      </c>
      <c r="J20518" s="1" t="s">
        <v>24503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16169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hildreth solar power plant</v>
      </c>
      <c r="G20519" s="1" t="n">
        <v>65170</v>
      </c>
      <c r="H20519" s="1" t="s">
        <v>25982</v>
      </c>
      <c r="I20519" s="1" t="n">
        <v>6455</v>
      </c>
      <c r="J20519" s="1" t="s">
        <v>24503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16170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hardeetown solar power plant</v>
      </c>
      <c r="G20520" s="1" t="n">
        <v>65173</v>
      </c>
      <c r="H20520" s="1" t="s">
        <v>25983</v>
      </c>
      <c r="I20520" s="1" t="n">
        <v>6455</v>
      </c>
      <c r="J20520" s="1" t="s">
        <v>24503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16171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oe_fl7</v>
      </c>
      <c r="G20521" s="1" t="n">
        <v>65292</v>
      </c>
      <c r="H20521" s="1" t="s">
        <v>25984</v>
      </c>
      <c r="I20521" s="1" t="n">
        <v>64583</v>
      </c>
      <c r="J20521" s="1" t="s">
        <v>25984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16172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oe_fl10</v>
      </c>
      <c r="G20522" s="1" t="n">
        <v>65290</v>
      </c>
      <c r="H20522" s="1" t="s">
        <v>25985</v>
      </c>
      <c r="I20522" s="1" t="n">
        <v>64581</v>
      </c>
      <c r="J20522" s="1" t="s">
        <v>25985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16173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elder branch</v>
      </c>
      <c r="G20523" s="1" t="n">
        <v>65041</v>
      </c>
      <c r="H20523" s="1" t="s">
        <v>25986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16174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grove</v>
      </c>
      <c r="G20524" s="1" t="n">
        <v>65042</v>
      </c>
      <c r="H20524" s="1" t="s">
        <v>25987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16175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cotton creek solar energy center</v>
      </c>
      <c r="D20525" s="0" t="n">
        <v>296</v>
      </c>
      <c r="E20525" s="0" t="s">
        <v>422</v>
      </c>
      <c r="F20525" s="0" t="s">
        <v>25988</v>
      </c>
      <c r="G20525" s="1" t="n">
        <v>65036</v>
      </c>
      <c r="H20525" s="1" t="s">
        <v>25989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16176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sawgrass solar energy center</v>
      </c>
      <c r="G20526" s="1" t="n">
        <v>65037</v>
      </c>
      <c r="H20526" s="1" t="s">
        <v>25990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16177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ghost orchid solar energy center</v>
      </c>
      <c r="G20527" s="1" t="n">
        <v>65038</v>
      </c>
      <c r="H20527" s="1" t="s">
        <v>25991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16178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sundew</v>
      </c>
      <c r="G20528" s="1" t="n">
        <v>65039</v>
      </c>
      <c r="H20528" s="1" t="s">
        <v>25992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16179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immokalee</v>
      </c>
      <c r="G20529" s="1" t="n">
        <v>65040</v>
      </c>
      <c r="H20529" s="1" t="s">
        <v>25993</v>
      </c>
      <c r="I20529" s="1" t="n">
        <v>6452</v>
      </c>
      <c r="J20529" s="1" t="s">
        <v>15369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16180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edwards sanborn s3</v>
      </c>
      <c r="G20530" s="1" t="n">
        <v>64928</v>
      </c>
      <c r="H20530" s="1" t="s">
        <v>25994</v>
      </c>
      <c r="I20530" s="1" t="n">
        <v>64366</v>
      </c>
      <c r="J20530" s="1" t="s">
        <v>25106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16181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waiawa solar power hybrid</v>
      </c>
      <c r="G20531" s="1" t="n">
        <v>65058</v>
      </c>
      <c r="H20531" s="1" t="s">
        <v>25995</v>
      </c>
      <c r="I20531" s="1" t="n">
        <v>64474</v>
      </c>
      <c r="J20531" s="1" t="s">
        <v>25996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16182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cabin creek solar, llc</v>
      </c>
      <c r="G20532" s="1" t="n">
        <v>65107</v>
      </c>
      <c r="H20532" s="1" t="s">
        <v>25997</v>
      </c>
      <c r="I20532" s="1" t="n">
        <v>64505</v>
      </c>
      <c r="J20532" s="1" t="s">
        <v>25997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16183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bedford solar</v>
      </c>
      <c r="G20533" s="1" t="n">
        <v>65323</v>
      </c>
      <c r="H20533" s="1" t="s">
        <v>25998</v>
      </c>
      <c r="I20533" s="1" t="n">
        <v>19876</v>
      </c>
      <c r="J20533" s="1" t="s">
        <v>25938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16184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paddock solar</v>
      </c>
      <c r="G20534" s="1" t="n">
        <v>64998</v>
      </c>
      <c r="H20534" s="1" t="s">
        <v>25999</v>
      </c>
      <c r="I20534" s="1" t="n">
        <v>20856</v>
      </c>
      <c r="J20534" s="1" t="s">
        <v>21273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16185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mossy branch battery facility</v>
      </c>
      <c r="G20535" s="1" t="n">
        <v>65018</v>
      </c>
      <c r="H20535" s="1" t="s">
        <v>26000</v>
      </c>
      <c r="I20535" s="1" t="n">
        <v>7140</v>
      </c>
      <c r="J20535" s="1" t="s">
        <v>20735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16186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sunnybrook solar project - hybrid</v>
      </c>
      <c r="G20536" s="1" t="n">
        <v>65307</v>
      </c>
      <c r="H20536" s="1" t="s">
        <v>26001</v>
      </c>
      <c r="I20536" s="1" t="n">
        <v>64612</v>
      </c>
      <c r="J20536" s="1" t="s">
        <v>26002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16187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engie solidago solar project - hybrid</v>
      </c>
      <c r="G20537" s="1" t="n">
        <v>65304</v>
      </c>
      <c r="H20537" s="1" t="s">
        <v>26003</v>
      </c>
      <c r="I20537" s="1" t="n">
        <v>64609</v>
      </c>
      <c r="J20537" s="1" t="s">
        <v>26004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16188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luciana</v>
      </c>
      <c r="G20538" s="1" t="n">
        <v>64909</v>
      </c>
      <c r="H20538" s="1" t="s">
        <v>26005</v>
      </c>
      <c r="I20538" s="1" t="n">
        <v>64393</v>
      </c>
      <c r="J20538" s="1" t="s">
        <v>26006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16189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byrd ranch storage</v>
      </c>
      <c r="G20539" s="1" t="n">
        <v>65259</v>
      </c>
      <c r="H20539" s="1" t="s">
        <v>26007</v>
      </c>
      <c r="I20539" s="1" t="n">
        <v>64564</v>
      </c>
      <c r="J20539" s="1" t="s">
        <v>26008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16190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jicarilla solar 2</v>
      </c>
      <c r="G20540" s="1" t="n">
        <v>65103</v>
      </c>
      <c r="H20540" s="1" t="s">
        <v>26009</v>
      </c>
      <c r="I20540" s="1" t="n">
        <v>64493</v>
      </c>
      <c r="J20540" s="1" t="s">
        <v>26010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16191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beaver dam solar</v>
      </c>
      <c r="G20541" s="1" t="n">
        <v>65001</v>
      </c>
      <c r="H20541" s="1" t="s">
        <v>26011</v>
      </c>
      <c r="I20541" s="1" t="n">
        <v>20856</v>
      </c>
      <c r="J20541" s="1" t="s">
        <v>21273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16192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caden energix piney river llc</v>
      </c>
      <c r="G20542" s="1" t="n">
        <v>65286</v>
      </c>
      <c r="H20542" s="1" t="s">
        <v>26012</v>
      </c>
      <c r="I20542" s="1" t="n">
        <v>64578</v>
      </c>
      <c r="J20542" s="1" t="s">
        <v>26012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16193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bear creek</v>
      </c>
      <c r="G20543" s="1" t="n">
        <v>65009</v>
      </c>
      <c r="H20543" s="1" t="s">
        <v>26013</v>
      </c>
      <c r="I20543" s="1" t="n">
        <v>20856</v>
      </c>
      <c r="J20543" s="1" t="s">
        <v>21273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16194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north rock</v>
      </c>
      <c r="G20544" s="1" t="n">
        <v>65010</v>
      </c>
      <c r="H20544" s="1" t="s">
        <v>26014</v>
      </c>
      <c r="I20544" s="1" t="n">
        <v>20856</v>
      </c>
      <c r="J20544" s="1" t="s">
        <v>21273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16195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deer wood energy, llc</v>
      </c>
      <c r="G20545" s="1" t="n">
        <v>65144</v>
      </c>
      <c r="H20545" s="1" t="s">
        <v>26015</v>
      </c>
      <c r="I20545" s="1" t="n">
        <v>64518</v>
      </c>
      <c r="J20545" s="1" t="s">
        <v>26015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16196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cassville solar</v>
      </c>
      <c r="G20546" s="1" t="n">
        <v>64995</v>
      </c>
      <c r="H20546" s="1" t="s">
        <v>26016</v>
      </c>
      <c r="I20546" s="1" t="n">
        <v>20856</v>
      </c>
      <c r="J20546" s="1" t="s">
        <v>21273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16197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albany solar (wi)</v>
      </c>
      <c r="G20547" s="1" t="n">
        <v>64997</v>
      </c>
      <c r="H20547" s="1" t="s">
        <v>26017</v>
      </c>
      <c r="I20547" s="1" t="n">
        <v>20856</v>
      </c>
      <c r="J20547" s="1" t="s">
        <v>21273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16198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hoot lake solar</v>
      </c>
      <c r="G20548" s="1" t="n">
        <v>65066</v>
      </c>
      <c r="H20548" s="1" t="s">
        <v>26018</v>
      </c>
      <c r="I20548" s="1" t="n">
        <v>14232</v>
      </c>
      <c r="J20548" s="1" t="s">
        <v>25300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16199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bob glanzer generating station</v>
      </c>
      <c r="G20549" s="1" t="n">
        <v>65295</v>
      </c>
      <c r="H20549" s="1" t="s">
        <v>26019</v>
      </c>
      <c r="I20549" s="1" t="n">
        <v>13809</v>
      </c>
      <c r="J20549" s="1" t="s">
        <v>26020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16200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caden energix endless caverns, llc</v>
      </c>
      <c r="G20550" s="1" t="n">
        <v>65219</v>
      </c>
      <c r="H20550" s="1" t="s">
        <v>26021</v>
      </c>
      <c r="I20550" s="1" t="n">
        <v>64542</v>
      </c>
      <c r="J20550" s="1" t="s">
        <v>26021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16201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deer wood storage, llc</v>
      </c>
      <c r="G20551" s="1" t="n">
        <v>65145</v>
      </c>
      <c r="H20551" s="1" t="s">
        <v>26022</v>
      </c>
      <c r="I20551" s="1" t="n">
        <v>64519</v>
      </c>
      <c r="J20551" s="1" t="s">
        <v>26022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16202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big turtle wind farm 2</v>
      </c>
      <c r="G20552" s="1" t="n">
        <v>65143</v>
      </c>
      <c r="H20552" s="1" t="s">
        <v>26023</v>
      </c>
      <c r="I20552" s="1" t="n">
        <v>57480</v>
      </c>
      <c r="J20552" s="1" t="s">
        <v>26024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16203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hokes 1</v>
      </c>
      <c r="G20553" s="1" t="n">
        <v>65077</v>
      </c>
      <c r="H20553" s="1" t="s">
        <v>26025</v>
      </c>
      <c r="I20553" s="1" t="n">
        <v>62842</v>
      </c>
      <c r="J20553" s="1" t="s">
        <v>22821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16204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ny8 - grissom solar</v>
      </c>
      <c r="G20554" s="1" t="n">
        <v>65121</v>
      </c>
      <c r="H20554" s="1" t="s">
        <v>26026</v>
      </c>
      <c r="I20554" s="1" t="n">
        <v>61944</v>
      </c>
      <c r="J20554" s="1" t="s">
        <v>23044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16205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hokes 2</v>
      </c>
      <c r="G20555" s="1" t="n">
        <v>65082</v>
      </c>
      <c r="H20555" s="1" t="s">
        <v>26027</v>
      </c>
      <c r="I20555" s="1" t="n">
        <v>62842</v>
      </c>
      <c r="J20555" s="1" t="s">
        <v>22821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16206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dry bridge storage</v>
      </c>
      <c r="G20556" s="1" t="n">
        <v>65044</v>
      </c>
      <c r="H20556" s="1" t="s">
        <v>26028</v>
      </c>
      <c r="I20556" s="1" t="n">
        <v>5248</v>
      </c>
      <c r="J20556" s="1" t="s">
        <v>22708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16207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liberty</v>
      </c>
      <c r="G20557" s="1" t="n">
        <v>65078</v>
      </c>
      <c r="H20557" s="1" t="s">
        <v>26029</v>
      </c>
      <c r="I20557" s="1" t="n">
        <v>62842</v>
      </c>
      <c r="J20557" s="1" t="s">
        <v>22821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16208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east chili</v>
      </c>
      <c r="G20558" s="1" t="n">
        <v>65079</v>
      </c>
      <c r="H20558" s="1" t="s">
        <v>26030</v>
      </c>
      <c r="I20558" s="1" t="n">
        <v>62842</v>
      </c>
      <c r="J20558" s="1" t="s">
        <v>22821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16209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branscomb solar</v>
      </c>
      <c r="G20559" s="1" t="n">
        <v>65122</v>
      </c>
      <c r="H20559" s="1" t="s">
        <v>26031</v>
      </c>
      <c r="I20559" s="1" t="n">
        <v>61944</v>
      </c>
      <c r="J20559" s="1" t="s">
        <v>23044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16210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puckett solar</v>
      </c>
      <c r="G20560" s="1" t="n">
        <v>65125</v>
      </c>
      <c r="H20560" s="1" t="s">
        <v>26032</v>
      </c>
      <c r="I20560" s="1" t="n">
        <v>61944</v>
      </c>
      <c r="J20560" s="1" t="s">
        <v>23044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16211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ny8 - janis solar</v>
      </c>
      <c r="G20561" s="1" t="n">
        <v>65123</v>
      </c>
      <c r="H20561" s="1" t="s">
        <v>26033</v>
      </c>
      <c r="I20561" s="1" t="n">
        <v>61944</v>
      </c>
      <c r="J20561" s="1" t="s">
        <v>23044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16212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walker</v>
      </c>
      <c r="G20562" s="1" t="n">
        <v>65080</v>
      </c>
      <c r="H20562" s="1" t="s">
        <v>26034</v>
      </c>
      <c r="I20562" s="1" t="n">
        <v>62842</v>
      </c>
      <c r="J20562" s="1" t="s">
        <v>22821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16213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penn</v>
      </c>
      <c r="G20563" s="1" t="n">
        <v>65081</v>
      </c>
      <c r="H20563" s="1" t="s">
        <v>26035</v>
      </c>
      <c r="I20563" s="1" t="n">
        <v>62842</v>
      </c>
      <c r="J20563" s="1" t="s">
        <v>22821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16214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briel solar farm</v>
      </c>
      <c r="G20564" s="1" t="n">
        <v>65022</v>
      </c>
      <c r="H20564" s="1" t="s">
        <v>26036</v>
      </c>
      <c r="I20564" s="1" t="n">
        <v>64447</v>
      </c>
      <c r="J20564" s="1" t="s">
        <v>26037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16215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ny8 - regan solar</v>
      </c>
      <c r="G20565" s="1" t="n">
        <v>65124</v>
      </c>
      <c r="H20565" s="1" t="s">
        <v>26038</v>
      </c>
      <c r="I20565" s="1" t="n">
        <v>61944</v>
      </c>
      <c r="J20565" s="1" t="s">
        <v>23044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16216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bair</v>
      </c>
      <c r="G20566" s="1" t="n">
        <v>65076</v>
      </c>
      <c r="H20566" s="1" t="s">
        <v>26039</v>
      </c>
      <c r="I20566" s="1" t="n">
        <v>62842</v>
      </c>
      <c r="J20566" s="1" t="s">
        <v>22821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16217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pleasant hill solar</v>
      </c>
      <c r="G20567" s="1" t="n">
        <v>65220</v>
      </c>
      <c r="H20567" s="1" t="s">
        <v>26040</v>
      </c>
      <c r="I20567" s="1" t="n">
        <v>56769</v>
      </c>
      <c r="J20567" s="1" t="s">
        <v>20684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16218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wheeler center solar park</v>
      </c>
      <c r="G20568" s="1" t="n">
        <v>65327</v>
      </c>
      <c r="H20568" s="1" t="s">
        <v>26041</v>
      </c>
      <c r="I20568" s="1" t="n">
        <v>5109</v>
      </c>
      <c r="J20568" s="1" t="s">
        <v>25915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16219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caden energix wytheville llc</v>
      </c>
      <c r="G20569" s="1" t="n">
        <v>65314</v>
      </c>
      <c r="H20569" s="1" t="s">
        <v>26042</v>
      </c>
      <c r="I20569" s="1" t="n">
        <v>64577</v>
      </c>
      <c r="J20569" s="1" t="s">
        <v>26042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16220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sebera solar</v>
      </c>
      <c r="G20570" s="1" t="n">
        <v>65320</v>
      </c>
      <c r="H20570" s="1" t="s">
        <v>26043</v>
      </c>
      <c r="I20570" s="1" t="n">
        <v>19876</v>
      </c>
      <c r="J20570" s="1" t="s">
        <v>25938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16221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watlington solar</v>
      </c>
      <c r="G20571" s="1" t="n">
        <v>65221</v>
      </c>
      <c r="H20571" s="1" t="s">
        <v>26044</v>
      </c>
      <c r="I20571" s="1" t="n">
        <v>56769</v>
      </c>
      <c r="J20571" s="1" t="s">
        <v>20684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16222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sandy creek solar</v>
      </c>
      <c r="G20572" s="1" t="n">
        <v>64913</v>
      </c>
      <c r="H20572" s="1" t="s">
        <v>26045</v>
      </c>
      <c r="I20572" s="1" t="n">
        <v>64387</v>
      </c>
      <c r="J20572" s="1" t="s">
        <v>26046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16223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gaucho solar</v>
      </c>
      <c r="G20573" s="1" t="n">
        <v>65214</v>
      </c>
      <c r="H20573" s="1" t="s">
        <v>26047</v>
      </c>
      <c r="I20573" s="1" t="n">
        <v>64545</v>
      </c>
      <c r="J20573" s="1" t="s">
        <v>25970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16224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santa ana storage 2</v>
      </c>
      <c r="G20574" s="1" t="n">
        <v>64921</v>
      </c>
      <c r="H20574" s="1" t="s">
        <v>26048</v>
      </c>
      <c r="I20574" s="1" t="n">
        <v>63522</v>
      </c>
      <c r="J20574" s="1" t="s">
        <v>23002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16225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rochambeau solar</v>
      </c>
      <c r="G20575" s="1" t="n">
        <v>65321</v>
      </c>
      <c r="H20575" s="1" t="s">
        <v>26049</v>
      </c>
      <c r="I20575" s="1" t="n">
        <v>19876</v>
      </c>
      <c r="J20575" s="1" t="s">
        <v>25938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16226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apple grove solar, llc</v>
      </c>
      <c r="G20576" s="1" t="n">
        <v>65224</v>
      </c>
      <c r="H20576" s="1" t="s">
        <v>26050</v>
      </c>
      <c r="I20576" s="1" t="n">
        <v>64548</v>
      </c>
      <c r="J20576" s="1" t="s">
        <v>26050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16227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quillwort solar</v>
      </c>
      <c r="G20577" s="1" t="n">
        <v>65318</v>
      </c>
      <c r="H20577" s="1" t="s">
        <v>26051</v>
      </c>
      <c r="I20577" s="1" t="n">
        <v>19876</v>
      </c>
      <c r="J20577" s="1" t="s">
        <v>25938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16228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wonderful lost hills</v>
      </c>
      <c r="G20578" s="1" t="n">
        <v>65278</v>
      </c>
      <c r="H20578" s="1" t="s">
        <v>26052</v>
      </c>
      <c r="I20578" s="1" t="n">
        <v>63689</v>
      </c>
      <c r="J20578" s="1" t="s">
        <v>24313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16229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gardy's mill solar</v>
      </c>
      <c r="G20579" s="1" t="n">
        <v>65016</v>
      </c>
      <c r="H20579" s="1" t="s">
        <v>26053</v>
      </c>
      <c r="I20579" s="1" t="n">
        <v>64448</v>
      </c>
      <c r="J20579" s="1" t="s">
        <v>26054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16230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wapakoneta-pratt</v>
      </c>
      <c r="G20580" s="1" t="n">
        <v>65258</v>
      </c>
      <c r="H20580" s="1" t="s">
        <v>26055</v>
      </c>
      <c r="I20580" s="1" t="n">
        <v>62915</v>
      </c>
      <c r="J20580" s="1" t="s">
        <v>23398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16231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energix aditya, llc</v>
      </c>
      <c r="G20581" s="1" t="n">
        <v>65151</v>
      </c>
      <c r="H20581" s="1" t="s">
        <v>26056</v>
      </c>
      <c r="I20581" s="1" t="n">
        <v>64520</v>
      </c>
      <c r="J20581" s="1" t="s">
        <v>26056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16232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brighter future solar</v>
      </c>
      <c r="G20582" s="1" t="n">
        <v>64910</v>
      </c>
      <c r="H20582" s="1" t="s">
        <v>26057</v>
      </c>
      <c r="I20582" s="1" t="n">
        <v>64390</v>
      </c>
      <c r="J20582" s="1" t="s">
        <v>26058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16233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truman solar</v>
      </c>
      <c r="G20583" s="1" t="n">
        <v>65230</v>
      </c>
      <c r="H20583" s="1" t="s">
        <v>26059</v>
      </c>
      <c r="I20583" s="1" t="n">
        <v>64546</v>
      </c>
      <c r="J20583" s="1" t="s">
        <v>26060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16234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59 federal rd</v>
      </c>
      <c r="G20584" s="1" t="n">
        <v>64970</v>
      </c>
      <c r="H20584" s="1" t="s">
        <v>26061</v>
      </c>
      <c r="I20584" s="1" t="n">
        <v>64417</v>
      </c>
      <c r="J20584" s="1" t="s">
        <v>26062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16235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hawthorn solar i</v>
      </c>
      <c r="G20585" s="1" t="n">
        <v>65296</v>
      </c>
      <c r="H20585" s="1" t="s">
        <v>26063</v>
      </c>
      <c r="I20585" s="1" t="n">
        <v>64428</v>
      </c>
      <c r="J20585" s="1" t="s">
        <v>26064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16236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aes belleville solar llc</v>
      </c>
      <c r="G20586" s="1" t="n">
        <v>65127</v>
      </c>
      <c r="H20586" s="1" t="s">
        <v>26065</v>
      </c>
      <c r="I20586" s="1" t="n">
        <v>61012</v>
      </c>
      <c r="J20586" s="1" t="s">
        <v>23026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16237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flower valley i</v>
      </c>
      <c r="G20587" s="1" t="n">
        <v>64915</v>
      </c>
      <c r="H20587" s="1" t="s">
        <v>26066</v>
      </c>
      <c r="I20587" s="1" t="n">
        <v>64400</v>
      </c>
      <c r="J20587" s="1" t="s">
        <v>26067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16238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swoose i</v>
      </c>
      <c r="G20588" s="1" t="n">
        <v>64916</v>
      </c>
      <c r="H20588" s="1" t="s">
        <v>26068</v>
      </c>
      <c r="I20588" s="1" t="n">
        <v>64401</v>
      </c>
      <c r="J20588" s="1" t="s">
        <v>26069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16239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tpe erath solar, llc</v>
      </c>
      <c r="G20589" s="1" t="n">
        <v>64892</v>
      </c>
      <c r="H20589" s="1" t="s">
        <v>26070</v>
      </c>
      <c r="I20589" s="1" t="n">
        <v>62836</v>
      </c>
      <c r="J20589" s="1" t="s">
        <v>26071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16240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austin tx gigafactory</v>
      </c>
      <c r="G20590" s="1" t="n">
        <v>65070</v>
      </c>
      <c r="H20590" s="1" t="s">
        <v>26072</v>
      </c>
      <c r="I20590" s="1" t="n">
        <v>60947</v>
      </c>
      <c r="J20590" s="1" t="s">
        <v>23656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16241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south goshen</v>
      </c>
      <c r="G20591" s="1" t="n">
        <v>65217</v>
      </c>
      <c r="H20591" s="1" t="s">
        <v>26073</v>
      </c>
      <c r="I20591" s="1" t="n">
        <v>61012</v>
      </c>
      <c r="J20591" s="1" t="s">
        <v>23026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16242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asd wallum ma solar llc</v>
      </c>
      <c r="G20592" s="1" t="n">
        <v>65015</v>
      </c>
      <c r="H20592" s="1" t="s">
        <v>26074</v>
      </c>
      <c r="I20592" s="1" t="n">
        <v>64446</v>
      </c>
      <c r="J20592" s="1" t="s">
        <v>26075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16243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160 tihonet rd hybrid</v>
      </c>
      <c r="G20593" s="1" t="n">
        <v>65056</v>
      </c>
      <c r="H20593" s="1" t="s">
        <v>26076</v>
      </c>
      <c r="I20593" s="1" t="n">
        <v>64472</v>
      </c>
      <c r="J20593" s="1" t="s">
        <v>26077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16244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umass boston</v>
      </c>
      <c r="G20594" s="1" t="n">
        <v>64980</v>
      </c>
      <c r="H20594" s="1" t="s">
        <v>26078</v>
      </c>
      <c r="I20594" s="1" t="n">
        <v>64427</v>
      </c>
      <c r="J20594" s="1" t="s">
        <v>26078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16245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west plains solar i</v>
      </c>
      <c r="G20595" s="1" t="n">
        <v>64982</v>
      </c>
      <c r="H20595" s="1" t="s">
        <v>26079</v>
      </c>
      <c r="I20595" s="1" t="n">
        <v>64428</v>
      </c>
      <c r="J20595" s="1" t="s">
        <v>26064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16246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fox hills battery station</v>
      </c>
      <c r="G20596" s="1" t="n">
        <v>65035</v>
      </c>
      <c r="H20596" s="1" t="s">
        <v>26080</v>
      </c>
      <c r="I20596" s="1" t="n">
        <v>4226</v>
      </c>
      <c r="J20596" s="1" t="s">
        <v>21996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16247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royalston solar one</v>
      </c>
      <c r="G20597" s="1" t="n">
        <v>65136</v>
      </c>
      <c r="H20597" s="1" t="s">
        <v>26081</v>
      </c>
      <c r="I20597" s="1" t="n">
        <v>64514</v>
      </c>
      <c r="J20597" s="1" t="s">
        <v>26082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16248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triple butte i</v>
      </c>
      <c r="G20598" s="1" t="n">
        <v>64917</v>
      </c>
      <c r="H20598" s="1" t="s">
        <v>26083</v>
      </c>
      <c r="I20598" s="1" t="n">
        <v>64402</v>
      </c>
      <c r="J20598" s="1" t="s">
        <v>26084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16249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certain solar - new york city</v>
      </c>
      <c r="G20599" s="1" t="n">
        <v>65201</v>
      </c>
      <c r="H20599" s="1" t="s">
        <v>26085</v>
      </c>
      <c r="I20599" s="1" t="n">
        <v>57128</v>
      </c>
      <c r="J20599" s="1" t="s">
        <v>21624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16250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77 farm to market rd hybrid</v>
      </c>
      <c r="G20600" s="1" t="n">
        <v>65055</v>
      </c>
      <c r="H20600" s="1" t="s">
        <v>26086</v>
      </c>
      <c r="I20600" s="1" t="n">
        <v>64471</v>
      </c>
      <c r="J20600" s="1" t="s">
        <v>26087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16251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north wales diesel</v>
      </c>
      <c r="G20601" s="1" t="n">
        <v>64983</v>
      </c>
      <c r="H20601" s="1" t="s">
        <v>26088</v>
      </c>
      <c r="I20601" s="1" t="n">
        <v>64429</v>
      </c>
      <c r="J20601" s="1" t="s">
        <v>26088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16252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franklin county solar</v>
      </c>
      <c r="G20602" s="1" t="n">
        <v>64986</v>
      </c>
      <c r="H20602" s="1" t="s">
        <v>26089</v>
      </c>
      <c r="I20602" s="1" t="n">
        <v>12341</v>
      </c>
      <c r="J20602" s="1" t="s">
        <v>20549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16253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bremen</v>
      </c>
      <c r="G20603" s="1" t="n">
        <v>65086</v>
      </c>
      <c r="H20603" s="1" t="s">
        <v>26090</v>
      </c>
      <c r="I20603" s="1" t="n">
        <v>9234</v>
      </c>
      <c r="J20603" s="1" t="s">
        <v>20903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16254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berrenda mesa water district</v>
      </c>
      <c r="G20604" s="1" t="n">
        <v>65073</v>
      </c>
      <c r="H20604" s="1" t="s">
        <v>26091</v>
      </c>
      <c r="I20604" s="1" t="n">
        <v>60947</v>
      </c>
      <c r="J20604" s="1" t="s">
        <v>23656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16255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bomber csg</v>
      </c>
      <c r="G20605" s="1" t="n">
        <v>65281</v>
      </c>
      <c r="H20605" s="1" t="s">
        <v>26092</v>
      </c>
      <c r="I20605" s="1" t="n">
        <v>64572</v>
      </c>
      <c r="J20605" s="1" t="s">
        <v>26093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16256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orioles</v>
      </c>
      <c r="G20606" s="1" t="n">
        <v>65163</v>
      </c>
      <c r="H20606" s="1" t="s">
        <v>26094</v>
      </c>
      <c r="I20606" s="1" t="n">
        <v>64516</v>
      </c>
      <c r="J20606" s="1" t="s">
        <v>26095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16257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asd cotuit ma solar llc</v>
      </c>
      <c r="G20607" s="1" t="n">
        <v>65014</v>
      </c>
      <c r="H20607" s="1" t="s">
        <v>26075</v>
      </c>
      <c r="I20607" s="1" t="n">
        <v>64446</v>
      </c>
      <c r="J20607" s="1" t="s">
        <v>26075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16258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linton</v>
      </c>
      <c r="G20608" s="1" t="n">
        <v>65069</v>
      </c>
      <c r="H20608" s="1" t="s">
        <v>26096</v>
      </c>
      <c r="I20608" s="1" t="n">
        <v>9234</v>
      </c>
      <c r="J20608" s="1" t="s">
        <v>20903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16259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299 farm to market rd hybrid</v>
      </c>
      <c r="G20609" s="1" t="n">
        <v>65057</v>
      </c>
      <c r="H20609" s="1" t="s">
        <v>26097</v>
      </c>
      <c r="I20609" s="1" t="n">
        <v>64473</v>
      </c>
      <c r="J20609" s="1" t="s">
        <v>26098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16260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csp solano</v>
      </c>
      <c r="G20610" s="1" t="n">
        <v>65181</v>
      </c>
      <c r="H20610" s="1" t="s">
        <v>26099</v>
      </c>
      <c r="I20610" s="1" t="n">
        <v>58970</v>
      </c>
      <c r="J20610" s="1" t="s">
        <v>20666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16261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cortlandville iii solar csg</v>
      </c>
      <c r="G20611" s="1" t="n">
        <v>65090</v>
      </c>
      <c r="H20611" s="1" t="s">
        <v>26100</v>
      </c>
      <c r="I20611" s="1" t="n">
        <v>63991</v>
      </c>
      <c r="J20611" s="1" t="s">
        <v>25308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16262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millersport gm 1</v>
      </c>
      <c r="G20612" s="1" t="n">
        <v>65309</v>
      </c>
      <c r="H20612" s="1" t="s">
        <v>26101</v>
      </c>
      <c r="I20612" s="1" t="n">
        <v>60025</v>
      </c>
      <c r="J20612" s="1" t="s">
        <v>21021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16263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pitkin county solar</v>
      </c>
      <c r="G20613" s="1" t="n">
        <v>65084</v>
      </c>
      <c r="H20613" s="1" t="s">
        <v>26102</v>
      </c>
      <c r="I20613" s="1" t="n">
        <v>64487</v>
      </c>
      <c r="J20613" s="1" t="s">
        <v>26103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16264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maybrook solar, llc</v>
      </c>
      <c r="G20614" s="1" t="n">
        <v>65337</v>
      </c>
      <c r="H20614" s="1" t="s">
        <v>26104</v>
      </c>
      <c r="I20614" s="1" t="n">
        <v>56990</v>
      </c>
      <c r="J20614" s="1" t="s">
        <v>20782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16265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mckinney bess</v>
      </c>
      <c r="G20615" s="1" t="n">
        <v>65241</v>
      </c>
      <c r="H20615" s="1" t="s">
        <v>26105</v>
      </c>
      <c r="I20615" s="1" t="n">
        <v>13683</v>
      </c>
      <c r="J20615" s="1" t="s">
        <v>25302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16266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doccs wende</v>
      </c>
      <c r="G20616" s="1" t="n">
        <v>65299</v>
      </c>
      <c r="H20616" s="1" t="s">
        <v>26106</v>
      </c>
      <c r="I20616" s="1" t="n">
        <v>64604</v>
      </c>
      <c r="J20616" s="1" t="s">
        <v>26106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16267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rocky point bess</v>
      </c>
      <c r="G20617" s="1" t="n">
        <v>65245</v>
      </c>
      <c r="H20617" s="1" t="s">
        <v>26107</v>
      </c>
      <c r="I20617" s="1" t="n">
        <v>13683</v>
      </c>
      <c r="J20617" s="1" t="s">
        <v>25302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16268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riverside bess</v>
      </c>
      <c r="G20618" s="1" t="n">
        <v>65126</v>
      </c>
      <c r="H20618" s="1" t="s">
        <v>26108</v>
      </c>
      <c r="I20618" s="1" t="n">
        <v>3046</v>
      </c>
      <c r="J20618" s="1" t="s">
        <v>25354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16269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asa volney ny solar i llc</v>
      </c>
      <c r="G20619" s="1" t="n">
        <v>65159</v>
      </c>
      <c r="H20619" s="1" t="s">
        <v>26109</v>
      </c>
      <c r="I20619" s="1" t="n">
        <v>64531</v>
      </c>
      <c r="J20619" s="1" t="s">
        <v>26109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16270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woodfin solar</v>
      </c>
      <c r="G20620" s="1" t="n">
        <v>64882</v>
      </c>
      <c r="H20620" s="1" t="s">
        <v>26110</v>
      </c>
      <c r="I20620" s="1" t="n">
        <v>3046</v>
      </c>
      <c r="J20620" s="1" t="s">
        <v>25354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16271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river road</v>
      </c>
      <c r="G20621" s="1" t="n">
        <v>65112</v>
      </c>
      <c r="H20621" s="1" t="s">
        <v>26111</v>
      </c>
      <c r="I20621" s="1" t="n">
        <v>64500</v>
      </c>
      <c r="J20621" s="1" t="s">
        <v>26112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16272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ae-ess nws 1, llc</v>
      </c>
      <c r="G20622" s="1" t="n">
        <v>65239</v>
      </c>
      <c r="H20622" s="1" t="s">
        <v>26113</v>
      </c>
      <c r="I20622" s="1" t="n">
        <v>61514</v>
      </c>
      <c r="J20622" s="1" t="s">
        <v>23677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16273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bristol landfill solar</v>
      </c>
      <c r="G20623" s="1" t="n">
        <v>65142</v>
      </c>
      <c r="H20623" s="1" t="s">
        <v>26114</v>
      </c>
      <c r="I20623" s="1" t="n">
        <v>59254</v>
      </c>
      <c r="J20623" s="1" t="s">
        <v>20934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16274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asa dekalb ny solar i llc</v>
      </c>
      <c r="G20624" s="1" t="n">
        <v>65156</v>
      </c>
      <c r="H20624" s="1" t="s">
        <v>26115</v>
      </c>
      <c r="I20624" s="1" t="n">
        <v>64527</v>
      </c>
      <c r="J20624" s="1" t="s">
        <v>26115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16275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walkers crossroads bess</v>
      </c>
      <c r="G20625" s="1" t="n">
        <v>65246</v>
      </c>
      <c r="H20625" s="1" t="s">
        <v>26116</v>
      </c>
      <c r="I20625" s="1" t="n">
        <v>13683</v>
      </c>
      <c r="J20625" s="1" t="s">
        <v>25302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16276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collier bess</v>
      </c>
      <c r="G20626" s="1" t="n">
        <v>65248</v>
      </c>
      <c r="H20626" s="1" t="s">
        <v>26117</v>
      </c>
      <c r="I20626" s="1" t="n">
        <v>13683</v>
      </c>
      <c r="J20626" s="1" t="s">
        <v>25302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16277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docs road bess</v>
      </c>
      <c r="G20627" s="1" t="n">
        <v>65249</v>
      </c>
      <c r="H20627" s="1" t="s">
        <v>26118</v>
      </c>
      <c r="I20627" s="1" t="n">
        <v>13683</v>
      </c>
      <c r="J20627" s="1" t="s">
        <v>25302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16278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doccs eastern</v>
      </c>
      <c r="G20628" s="1" t="n">
        <v>65298</v>
      </c>
      <c r="H20628" s="1" t="s">
        <v>26119</v>
      </c>
      <c r="I20628" s="1" t="n">
        <v>64603</v>
      </c>
      <c r="J20628" s="1" t="s">
        <v>26119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16279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engie 2019 projectco-ma1, llc</v>
      </c>
      <c r="G20629" s="1" t="n">
        <v>65175</v>
      </c>
      <c r="H20629" s="1" t="s">
        <v>26120</v>
      </c>
      <c r="I20629" s="1" t="n">
        <v>64535</v>
      </c>
      <c r="J20629" s="1" t="s">
        <v>26121</v>
      </c>
      <c r="K20629" s="1" t="s">
        <v>26122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16280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bullis road solar</v>
      </c>
      <c r="G20630" s="1" t="n">
        <v>64965</v>
      </c>
      <c r="H20630" s="1" t="s">
        <v>26123</v>
      </c>
      <c r="I20630" s="1" t="n">
        <v>64416</v>
      </c>
      <c r="J20630" s="1" t="s">
        <v>26124</v>
      </c>
      <c r="K20630" s="1" t="s">
        <v>26122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16281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university of the pacific</v>
      </c>
      <c r="G20631" s="1" t="n">
        <v>65132</v>
      </c>
      <c r="H20631" s="1" t="s">
        <v>26125</v>
      </c>
      <c r="I20631" s="1" t="n">
        <v>60947</v>
      </c>
      <c r="J20631" s="1" t="s">
        <v>23656</v>
      </c>
      <c r="K20631" s="1" t="s">
        <v>26122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16282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keysight - santa rosa</v>
      </c>
      <c r="G20632" s="1" t="n">
        <v>65199</v>
      </c>
      <c r="H20632" s="1" t="s">
        <v>26126</v>
      </c>
      <c r="I20632" s="1" t="n">
        <v>57128</v>
      </c>
      <c r="J20632" s="1" t="s">
        <v>21624</v>
      </c>
      <c r="K20632" s="1" t="s">
        <v>26122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16283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igs ksbd</v>
      </c>
      <c r="G20633" s="1" t="n">
        <v>65091</v>
      </c>
      <c r="H20633" s="1" t="s">
        <v>26127</v>
      </c>
      <c r="I20633" s="1" t="n">
        <v>60025</v>
      </c>
      <c r="J20633" s="1" t="s">
        <v>21021</v>
      </c>
      <c r="K20633" s="1" t="s">
        <v>26122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16284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cranberry highway solar llc</v>
      </c>
      <c r="G20634" s="1" t="n">
        <v>65174</v>
      </c>
      <c r="H20634" s="1" t="s">
        <v>26128</v>
      </c>
      <c r="I20634" s="1" t="n">
        <v>64534</v>
      </c>
      <c r="J20634" s="1" t="s">
        <v>26129</v>
      </c>
      <c r="K20634" s="1" t="s">
        <v>26122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16285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umass pv lot 22</v>
      </c>
      <c r="G20635" s="1" t="n">
        <v>65154</v>
      </c>
      <c r="H20635" s="1" t="s">
        <v>26130</v>
      </c>
      <c r="I20635" s="1" t="n">
        <v>56769</v>
      </c>
      <c r="J20635" s="1" t="s">
        <v>20684</v>
      </c>
      <c r="K20635" s="1" t="s">
        <v>26122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16286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ca-dgs-california correctional inst</v>
      </c>
      <c r="G20636" s="1" t="n">
        <v>65105</v>
      </c>
      <c r="H20636" s="1" t="s">
        <v>26131</v>
      </c>
      <c r="I20636" s="1" t="n">
        <v>62856</v>
      </c>
      <c r="J20636" s="1" t="s">
        <v>23686</v>
      </c>
      <c r="K20636" s="1" t="s">
        <v>26122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16287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asa gouverneur ny solar ii llc</v>
      </c>
      <c r="G20637" s="1" t="n">
        <v>65158</v>
      </c>
      <c r="H20637" s="1" t="s">
        <v>26132</v>
      </c>
      <c r="I20637" s="1" t="n">
        <v>64530</v>
      </c>
      <c r="J20637" s="1" t="s">
        <v>26132</v>
      </c>
      <c r="K20637" s="1" t="s">
        <v>26122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16288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east windsor solar two</v>
      </c>
      <c r="G20638" s="1" t="n">
        <v>65149</v>
      </c>
      <c r="H20638" s="1" t="s">
        <v>26133</v>
      </c>
      <c r="I20638" s="1" t="n">
        <v>64524</v>
      </c>
      <c r="J20638" s="1" t="s">
        <v>26134</v>
      </c>
      <c r="K20638" s="1" t="s">
        <v>26122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16289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ct airport authority solar one</v>
      </c>
      <c r="G20639" s="1" t="n">
        <v>65146</v>
      </c>
      <c r="H20639" s="1" t="s">
        <v>26135</v>
      </c>
      <c r="I20639" s="1" t="n">
        <v>64522</v>
      </c>
      <c r="J20639" s="1" t="s">
        <v>26136</v>
      </c>
      <c r="K20639" s="1" t="s">
        <v>26122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16290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nmsu solar and storage</v>
      </c>
      <c r="G20640" s="1" t="n">
        <v>64881</v>
      </c>
      <c r="H20640" s="1" t="s">
        <v>26137</v>
      </c>
      <c r="I20640" s="1" t="n">
        <v>5701</v>
      </c>
      <c r="J20640" s="1" t="s">
        <v>20961</v>
      </c>
      <c r="K20640" s="1" t="s">
        <v>26122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16291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enfield solar one</v>
      </c>
      <c r="G20641" s="1" t="n">
        <v>65047</v>
      </c>
      <c r="H20641" s="1" t="s">
        <v>26138</v>
      </c>
      <c r="I20641" s="1" t="n">
        <v>64458</v>
      </c>
      <c r="J20641" s="1" t="s">
        <v>26139</v>
      </c>
      <c r="K20641" s="1" t="s">
        <v>26122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16292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grinnell college</v>
      </c>
      <c r="G20642" s="1" t="n">
        <v>65164</v>
      </c>
      <c r="H20642" s="1" t="s">
        <v>26140</v>
      </c>
      <c r="I20642" s="1" t="n">
        <v>64516</v>
      </c>
      <c r="J20642" s="1" t="s">
        <v>26095</v>
      </c>
      <c r="K20642" s="1" t="s">
        <v>26122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16293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midstate</v>
      </c>
      <c r="G20643" s="1" t="n">
        <v>65297</v>
      </c>
      <c r="H20643" s="1" t="s">
        <v>26141</v>
      </c>
      <c r="I20643" s="1" t="n">
        <v>64602</v>
      </c>
      <c r="J20643" s="1" t="s">
        <v>26141</v>
      </c>
      <c r="K20643" s="1" t="s">
        <v>26122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16294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doccs greenhaven</v>
      </c>
      <c r="G20644" s="1" t="n">
        <v>65300</v>
      </c>
      <c r="H20644" s="1" t="s">
        <v>26142</v>
      </c>
      <c r="I20644" s="1" t="n">
        <v>64605</v>
      </c>
      <c r="J20644" s="1" t="s">
        <v>26142</v>
      </c>
      <c r="K20644" s="1" t="s">
        <v>26122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16295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foothill sanitary landfill - solar array</v>
      </c>
      <c r="G20645" s="1" t="n">
        <v>65089</v>
      </c>
      <c r="H20645" s="1" t="s">
        <v>26143</v>
      </c>
      <c r="I20645" s="1" t="n">
        <v>64485</v>
      </c>
      <c r="J20645" s="1" t="s">
        <v>26144</v>
      </c>
      <c r="K20645" s="1" t="s">
        <v>26122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16296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fremont ca autofactory</v>
      </c>
      <c r="G20646" s="1" t="n">
        <v>65072</v>
      </c>
      <c r="H20646" s="1" t="s">
        <v>26145</v>
      </c>
      <c r="I20646" s="1" t="n">
        <v>60947</v>
      </c>
      <c r="J20646" s="1" t="s">
        <v>23656</v>
      </c>
      <c r="K20646" s="1" t="s">
        <v>26122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16297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rock island road solar</v>
      </c>
      <c r="G20647" s="1" t="n">
        <v>64964</v>
      </c>
      <c r="H20647" s="1" t="s">
        <v>26146</v>
      </c>
      <c r="I20647" s="1" t="n">
        <v>64415</v>
      </c>
      <c r="J20647" s="1" t="s">
        <v>26147</v>
      </c>
      <c r="K20647" s="1" t="s">
        <v>26122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16298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hope solar one</v>
      </c>
      <c r="G20648" s="1" t="n">
        <v>65060</v>
      </c>
      <c r="H20648" s="1" t="s">
        <v>26148</v>
      </c>
      <c r="I20648" s="1" t="n">
        <v>64476</v>
      </c>
      <c r="J20648" s="1" t="s">
        <v>26149</v>
      </c>
      <c r="K20648" s="1" t="s">
        <v>26122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16299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norton llc</v>
      </c>
      <c r="G20649" s="1" t="n">
        <v>65183</v>
      </c>
      <c r="H20649" s="1" t="s">
        <v>26150</v>
      </c>
      <c r="I20649" s="1" t="n">
        <v>60025</v>
      </c>
      <c r="J20649" s="1" t="s">
        <v>21021</v>
      </c>
      <c r="K20649" s="1" t="s">
        <v>26122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16300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county road 17</v>
      </c>
      <c r="G20650" s="1" t="n">
        <v>65222</v>
      </c>
      <c r="H20650" s="1" t="s">
        <v>26151</v>
      </c>
      <c r="I20650" s="1" t="n">
        <v>63244</v>
      </c>
      <c r="J20650" s="1" t="s">
        <v>24463</v>
      </c>
      <c r="K20650" s="1" t="s">
        <v>26122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16301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asa dekalb ny solar iii llc</v>
      </c>
      <c r="G20651" s="1" t="n">
        <v>65067</v>
      </c>
      <c r="H20651" s="1" t="s">
        <v>26152</v>
      </c>
      <c r="I20651" s="1" t="n">
        <v>64484</v>
      </c>
      <c r="J20651" s="1" t="s">
        <v>26152</v>
      </c>
      <c r="K20651" s="1" t="s">
        <v>26122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16302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580 river solar</v>
      </c>
      <c r="G20652" s="1" t="n">
        <v>65085</v>
      </c>
      <c r="H20652" s="1" t="s">
        <v>26153</v>
      </c>
      <c r="I20652" s="1" t="n">
        <v>59254</v>
      </c>
      <c r="J20652" s="1" t="s">
        <v>20934</v>
      </c>
      <c r="K20652" s="1" t="s">
        <v>26122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16303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waterloo solar (ia)</v>
      </c>
      <c r="G20653" s="1" t="n">
        <v>64984</v>
      </c>
      <c r="H20653" s="1" t="s">
        <v>26154</v>
      </c>
      <c r="I20653" s="1" t="n">
        <v>12341</v>
      </c>
      <c r="J20653" s="1" t="s">
        <v>20549</v>
      </c>
      <c r="K20653" s="1" t="s">
        <v>26122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16304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elm spring solar 1</v>
      </c>
      <c r="G20654" s="1" t="n">
        <v>65313</v>
      </c>
      <c r="H20654" s="1" t="s">
        <v>26155</v>
      </c>
      <c r="I20654" s="1" t="n">
        <v>64615</v>
      </c>
      <c r="J20654" s="1" t="s">
        <v>26156</v>
      </c>
      <c r="K20654" s="1" t="s">
        <v>26122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16305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deptford solar one</v>
      </c>
      <c r="G20655" s="1" t="n">
        <v>65147</v>
      </c>
      <c r="H20655" s="1" t="s">
        <v>26157</v>
      </c>
      <c r="I20655" s="1" t="n">
        <v>64523</v>
      </c>
      <c r="J20655" s="1" t="s">
        <v>26158</v>
      </c>
      <c r="K20655" s="1" t="s">
        <v>26122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16306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johnson county hills solar</v>
      </c>
      <c r="G20656" s="1" t="n">
        <v>64985</v>
      </c>
      <c r="H20656" s="1" t="s">
        <v>26159</v>
      </c>
      <c r="I20656" s="1" t="n">
        <v>12341</v>
      </c>
      <c r="J20656" s="1" t="s">
        <v>20549</v>
      </c>
      <c r="K20656" s="1" t="s">
        <v>26122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16307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bristol solar one, llc</v>
      </c>
      <c r="G20657" s="1" t="n">
        <v>64978</v>
      </c>
      <c r="H20657" s="1" t="s">
        <v>26160</v>
      </c>
      <c r="I20657" s="1" t="n">
        <v>64426</v>
      </c>
      <c r="J20657" s="1" t="s">
        <v>26161</v>
      </c>
      <c r="K20657" s="1" t="s">
        <v>26122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16308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196 tremont st</v>
      </c>
      <c r="G20658" s="1" t="n">
        <v>65114</v>
      </c>
      <c r="H20658" s="1" t="s">
        <v>26162</v>
      </c>
      <c r="I20658" s="1" t="n">
        <v>64420</v>
      </c>
      <c r="J20658" s="1" t="s">
        <v>26163</v>
      </c>
      <c r="K20658" s="1" t="s">
        <v>26122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16309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woodstock solar one</v>
      </c>
      <c r="G20659" s="1" t="n">
        <v>65139</v>
      </c>
      <c r="H20659" s="1" t="s">
        <v>26164</v>
      </c>
      <c r="I20659" s="1" t="n">
        <v>64457</v>
      </c>
      <c r="J20659" s="1" t="s">
        <v>26165</v>
      </c>
      <c r="K20659" s="1" t="s">
        <v>26122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16310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shenvalee solar</v>
      </c>
      <c r="G20660" s="1" t="n">
        <v>65312</v>
      </c>
      <c r="H20660" s="1" t="s">
        <v>26166</v>
      </c>
      <c r="I20660" s="1" t="n">
        <v>64615</v>
      </c>
      <c r="J20660" s="1" t="s">
        <v>26156</v>
      </c>
      <c r="K20660" s="1" t="s">
        <v>26122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16311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asa dekalb ny solar ii llc</v>
      </c>
      <c r="G20661" s="1" t="n">
        <v>65155</v>
      </c>
      <c r="H20661" s="1" t="s">
        <v>26167</v>
      </c>
      <c r="I20661" s="1" t="n">
        <v>64526</v>
      </c>
      <c r="J20661" s="1" t="s">
        <v>26167</v>
      </c>
      <c r="K20661" s="1" t="s">
        <v>26122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16312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barron solar array</v>
      </c>
      <c r="G20662" s="1" t="n">
        <v>64969</v>
      </c>
      <c r="H20662" s="1" t="s">
        <v>26168</v>
      </c>
      <c r="I20662" s="1" t="n">
        <v>60571</v>
      </c>
      <c r="J20662" s="1" t="s">
        <v>25485</v>
      </c>
      <c r="K20662" s="1" t="s">
        <v>26122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16313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hazel</v>
      </c>
      <c r="G20663" s="1" t="n">
        <v>64906</v>
      </c>
      <c r="H20663" s="1" t="s">
        <v>26169</v>
      </c>
      <c r="I20663" s="1" t="n">
        <v>60025</v>
      </c>
      <c r="J20663" s="1" t="s">
        <v>21021</v>
      </c>
      <c r="K20663" s="1" t="s">
        <v>26122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16314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fountain</v>
      </c>
      <c r="G20664" s="1" t="n">
        <v>64907</v>
      </c>
      <c r="H20664" s="1" t="s">
        <v>26170</v>
      </c>
      <c r="I20664" s="1" t="n">
        <v>60025</v>
      </c>
      <c r="J20664" s="1" t="s">
        <v>21021</v>
      </c>
      <c r="K20664" s="1" t="s">
        <v>26122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16315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stromland solar</v>
      </c>
      <c r="G20665" s="1" t="n">
        <v>65088</v>
      </c>
      <c r="H20665" s="1" t="s">
        <v>26171</v>
      </c>
      <c r="I20665" s="1" t="n">
        <v>60025</v>
      </c>
      <c r="J20665" s="1" t="s">
        <v>21021</v>
      </c>
      <c r="K20665" s="1" t="s">
        <v>26122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16316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shamrock solar llc</v>
      </c>
      <c r="G20666" s="1" t="n">
        <v>65087</v>
      </c>
      <c r="H20666" s="1" t="s">
        <v>26172</v>
      </c>
      <c r="I20666" s="1" t="n">
        <v>60025</v>
      </c>
      <c r="J20666" s="1" t="s">
        <v>21021</v>
      </c>
      <c r="K20666" s="1" t="s">
        <v>26122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16317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jackson legler solar 1 llc</v>
      </c>
      <c r="G20667" s="1" t="n">
        <v>65094</v>
      </c>
      <c r="H20667" s="1" t="s">
        <v>26173</v>
      </c>
      <c r="I20667" s="1" t="n">
        <v>60025</v>
      </c>
      <c r="J20667" s="1" t="s">
        <v>21021</v>
      </c>
      <c r="K20667" s="1" t="s">
        <v>26122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16318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millstone solar one</v>
      </c>
      <c r="G20668" s="1" t="n">
        <v>65064</v>
      </c>
      <c r="H20668" s="1" t="s">
        <v>26174</v>
      </c>
      <c r="I20668" s="1" t="n">
        <v>64480</v>
      </c>
      <c r="J20668" s="1" t="s">
        <v>26175</v>
      </c>
      <c r="K20668" s="1" t="s">
        <v>26122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16319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chambers 4 - sacramento smf1</v>
      </c>
      <c r="G20669" s="1" t="n">
        <v>65254</v>
      </c>
      <c r="H20669" s="1" t="s">
        <v>26176</v>
      </c>
      <c r="I20669" s="1" t="n">
        <v>61944</v>
      </c>
      <c r="J20669" s="1" t="s">
        <v>23044</v>
      </c>
      <c r="K20669" s="1" t="s">
        <v>26122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16320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20333 normandie pv, llc</v>
      </c>
      <c r="G20670" s="1" t="n">
        <v>65331</v>
      </c>
      <c r="H20670" s="1" t="s">
        <v>26177</v>
      </c>
      <c r="I20670" s="1" t="n">
        <v>64639</v>
      </c>
      <c r="J20670" s="1" t="s">
        <v>26177</v>
      </c>
      <c r="K20670" s="1" t="s">
        <v>26122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16321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ridgeback</v>
      </c>
      <c r="G20671" s="1" t="n">
        <v>65110</v>
      </c>
      <c r="H20671" s="1" t="s">
        <v>26178</v>
      </c>
      <c r="I20671" s="1" t="n">
        <v>64502</v>
      </c>
      <c r="J20671" s="1" t="s">
        <v>26179</v>
      </c>
      <c r="K20671" s="1" t="s">
        <v>26122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16322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thunderhead</v>
      </c>
      <c r="G20672" s="1" t="n">
        <v>65111</v>
      </c>
      <c r="H20672" s="1" t="s">
        <v>26180</v>
      </c>
      <c r="I20672" s="1" t="n">
        <v>64501</v>
      </c>
      <c r="J20672" s="1" t="s">
        <v>26181</v>
      </c>
      <c r="K20672" s="1" t="s">
        <v>26122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16323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zion hill bess</v>
      </c>
      <c r="G20673" s="1" t="n">
        <v>65247</v>
      </c>
      <c r="H20673" s="1" t="s">
        <v>26182</v>
      </c>
      <c r="I20673" s="1" t="n">
        <v>13683</v>
      </c>
      <c r="J20673" s="1" t="s">
        <v>25302</v>
      </c>
      <c r="K20673" s="1" t="s">
        <v>26122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16324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queens creek bess</v>
      </c>
      <c r="G20674" s="1" t="n">
        <v>65244</v>
      </c>
      <c r="H20674" s="1" t="s">
        <v>26183</v>
      </c>
      <c r="I20674" s="1" t="n">
        <v>13683</v>
      </c>
      <c r="J20674" s="1" t="s">
        <v>25302</v>
      </c>
      <c r="K20674" s="1" t="s">
        <v>26122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16325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five points bess</v>
      </c>
      <c r="G20675" s="1" t="n">
        <v>65250</v>
      </c>
      <c r="H20675" s="1" t="s">
        <v>26184</v>
      </c>
      <c r="I20675" s="1" t="n">
        <v>13683</v>
      </c>
      <c r="J20675" s="1" t="s">
        <v>25302</v>
      </c>
      <c r="K20675" s="1" t="s">
        <v>26122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16326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new rosewood bess</v>
      </c>
      <c r="G20676" s="1" t="n">
        <v>65243</v>
      </c>
      <c r="H20676" s="1" t="s">
        <v>26185</v>
      </c>
      <c r="I20676" s="1" t="n">
        <v>13683</v>
      </c>
      <c r="J20676" s="1" t="s">
        <v>25302</v>
      </c>
      <c r="K20676" s="1" t="s">
        <v>26122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16327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halifax solar</v>
      </c>
      <c r="G20677" s="1" t="n">
        <v>65083</v>
      </c>
      <c r="H20677" s="1" t="s">
        <v>26186</v>
      </c>
      <c r="I20677" s="1" t="n">
        <v>59254</v>
      </c>
      <c r="J20677" s="1" t="s">
        <v>20934</v>
      </c>
      <c r="K20677" s="1" t="s">
        <v>26122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16328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cuba 2.5ac, llc</v>
      </c>
      <c r="G20678" s="1" t="n">
        <v>64903</v>
      </c>
      <c r="H20678" s="1" t="s">
        <v>26187</v>
      </c>
      <c r="I20678" s="1" t="n">
        <v>64394</v>
      </c>
      <c r="J20678" s="1" t="s">
        <v>26187</v>
      </c>
      <c r="K20678" s="1" t="s">
        <v>26122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16329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charlemont a</v>
      </c>
      <c r="G20679" s="1" t="n">
        <v>65242</v>
      </c>
      <c r="H20679" s="1" t="s">
        <v>26188</v>
      </c>
      <c r="I20679" s="1" t="n">
        <v>64560</v>
      </c>
      <c r="J20679" s="1" t="s">
        <v>26189</v>
      </c>
      <c r="K20679" s="1" t="s">
        <v>26122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16330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mount laurel solar</v>
      </c>
      <c r="G20680" s="1" t="n">
        <v>65329</v>
      </c>
      <c r="H20680" s="1" t="s">
        <v>26190</v>
      </c>
      <c r="I20680" s="1" t="n">
        <v>56990</v>
      </c>
      <c r="J20680" s="1" t="s">
        <v>20782</v>
      </c>
      <c r="K20680" s="1" t="s">
        <v>26122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16331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ssi west riverside landfill llc</v>
      </c>
      <c r="G20681" s="1" t="n">
        <v>65002</v>
      </c>
      <c r="H20681" s="1" t="s">
        <v>26191</v>
      </c>
      <c r="I20681" s="1" t="n">
        <v>60531</v>
      </c>
      <c r="J20681" s="1" t="s">
        <v>23215</v>
      </c>
      <c r="K20681" s="1" t="s">
        <v>26122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16332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chambers 4 - riverside lgb6</v>
      </c>
      <c r="G20682" s="1" t="n">
        <v>65252</v>
      </c>
      <c r="H20682" s="1" t="s">
        <v>26192</v>
      </c>
      <c r="I20682" s="1" t="n">
        <v>61944</v>
      </c>
      <c r="J20682" s="1" t="s">
        <v>23044</v>
      </c>
      <c r="K20682" s="1" t="s">
        <v>26122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16333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8500 balboa pv, llc</v>
      </c>
      <c r="G20683" s="1" t="n">
        <v>65330</v>
      </c>
      <c r="H20683" s="1" t="s">
        <v>26193</v>
      </c>
      <c r="I20683" s="1" t="n">
        <v>64640</v>
      </c>
      <c r="J20683" s="1" t="s">
        <v>26193</v>
      </c>
      <c r="K20683" s="1" t="s">
        <v>26122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16334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ontario sun</v>
      </c>
      <c r="G20684" s="1" t="n">
        <v>65165</v>
      </c>
      <c r="H20684" s="1" t="s">
        <v>26194</v>
      </c>
      <c r="I20684" s="1" t="n">
        <v>64516</v>
      </c>
      <c r="J20684" s="1" t="s">
        <v>26095</v>
      </c>
      <c r="K20684" s="1" t="s">
        <v>26122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16335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chambers 4 - eastvale lgb3</v>
      </c>
      <c r="G20685" s="1" t="n">
        <v>65238</v>
      </c>
      <c r="H20685" s="1" t="s">
        <v>26195</v>
      </c>
      <c r="I20685" s="1" t="n">
        <v>61944</v>
      </c>
      <c r="J20685" s="1" t="s">
        <v>23044</v>
      </c>
      <c r="K20685" s="1" t="s">
        <v>26122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16336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medtronic - new haven</v>
      </c>
      <c r="G20686" s="1" t="n">
        <v>65198</v>
      </c>
      <c r="H20686" s="1" t="s">
        <v>26196</v>
      </c>
      <c r="I20686" s="1" t="n">
        <v>57128</v>
      </c>
      <c r="J20686" s="1" t="s">
        <v>21624</v>
      </c>
      <c r="K20686" s="1" t="s">
        <v>26122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16337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csp los angeles</v>
      </c>
      <c r="G20687" s="1" t="n">
        <v>65182</v>
      </c>
      <c r="H20687" s="1" t="s">
        <v>26197</v>
      </c>
      <c r="I20687" s="1" t="n">
        <v>58970</v>
      </c>
      <c r="J20687" s="1" t="s">
        <v>20666</v>
      </c>
      <c r="K20687" s="1" t="s">
        <v>26122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16338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medtronic - new haven 2</v>
      </c>
      <c r="G20688" s="1" t="n">
        <v>65197</v>
      </c>
      <c r="H20688" s="1" t="s">
        <v>26198</v>
      </c>
      <c r="I20688" s="1" t="n">
        <v>57128</v>
      </c>
      <c r="J20688" s="1" t="s">
        <v>21624</v>
      </c>
      <c r="K20688" s="1" t="s">
        <v>26122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16339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chambers 4 - rialto lgb8</v>
      </c>
      <c r="G20689" s="1" t="n">
        <v>65253</v>
      </c>
      <c r="H20689" s="1" t="s">
        <v>26199</v>
      </c>
      <c r="I20689" s="1" t="n">
        <v>61944</v>
      </c>
      <c r="J20689" s="1" t="s">
        <v>23044</v>
      </c>
      <c r="K20689" s="1" t="s">
        <v>26122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16340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red prairie solar</v>
      </c>
      <c r="G20690" s="1" t="n">
        <v>65228</v>
      </c>
      <c r="H20690" s="1" t="s">
        <v>26200</v>
      </c>
      <c r="I20690" s="1" t="n">
        <v>64556</v>
      </c>
      <c r="J20690" s="1" t="s">
        <v>26201</v>
      </c>
      <c r="K20690" s="1" t="s">
        <v>26122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16341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chuckawalla state prison</v>
      </c>
      <c r="G20691" s="1" t="n">
        <v>65180</v>
      </c>
      <c r="H20691" s="1" t="s">
        <v>26202</v>
      </c>
      <c r="I20691" s="1" t="n">
        <v>58970</v>
      </c>
      <c r="J20691" s="1" t="s">
        <v>20666</v>
      </c>
      <c r="K20691" s="1" t="s">
        <v>26122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16342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spooner solar array</v>
      </c>
      <c r="G20692" s="1" t="n">
        <v>64976</v>
      </c>
      <c r="H20692" s="1" t="s">
        <v>26203</v>
      </c>
      <c r="I20692" s="1" t="n">
        <v>60571</v>
      </c>
      <c r="J20692" s="1" t="s">
        <v>25485</v>
      </c>
      <c r="K20692" s="1" t="s">
        <v>26122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16343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er center road solar, llc</v>
      </c>
      <c r="G20693" s="1" t="n">
        <v>65166</v>
      </c>
      <c r="H20693" s="1" t="s">
        <v>26204</v>
      </c>
      <c r="I20693" s="1" t="n">
        <v>60025</v>
      </c>
      <c r="J20693" s="1" t="s">
        <v>21021</v>
      </c>
      <c r="K20693" s="1" t="s">
        <v>26122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16344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city of bowie</v>
      </c>
      <c r="G20694" s="1" t="n">
        <v>65130</v>
      </c>
      <c r="H20694" s="1" t="s">
        <v>26205</v>
      </c>
      <c r="I20694" s="1" t="n">
        <v>60947</v>
      </c>
      <c r="J20694" s="1" t="s">
        <v>23656</v>
      </c>
      <c r="K20694" s="1" t="s">
        <v>26122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16345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ok produce fresno carport</v>
      </c>
      <c r="G20695" s="1" t="n">
        <v>65229</v>
      </c>
      <c r="H20695" s="1" t="s">
        <v>26206</v>
      </c>
      <c r="I20695" s="1" t="n">
        <v>64558</v>
      </c>
      <c r="J20695" s="1" t="s">
        <v>26207</v>
      </c>
      <c r="K20695" s="1" t="s">
        <v>26122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16346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trona solar iii</v>
      </c>
      <c r="G20696" s="1" t="n">
        <v>64914</v>
      </c>
      <c r="H20696" s="1" t="s">
        <v>26208</v>
      </c>
      <c r="I20696" s="1" t="n">
        <v>64399</v>
      </c>
      <c r="J20696" s="1" t="s">
        <v>26209</v>
      </c>
      <c r="K20696" s="1" t="s">
        <v>26122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16347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gala (csg)</v>
      </c>
      <c r="G20697" s="1" t="n">
        <v>64973</v>
      </c>
      <c r="H20697" s="1" t="s">
        <v>26210</v>
      </c>
      <c r="I20697" s="1" t="n">
        <v>64411</v>
      </c>
      <c r="J20697" s="1" t="s">
        <v>26211</v>
      </c>
      <c r="K20697" s="1" t="s">
        <v>26122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16348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prophet csg</v>
      </c>
      <c r="G20698" s="1" t="n">
        <v>64972</v>
      </c>
      <c r="H20698" s="1" t="s">
        <v>26212</v>
      </c>
      <c r="I20698" s="1" t="n">
        <v>64412</v>
      </c>
      <c r="J20698" s="1" t="s">
        <v>26213</v>
      </c>
      <c r="K20698" s="1" t="s">
        <v>26122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16349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71 charlotte furnace rd hybrid</v>
      </c>
      <c r="G20699" s="1" t="n">
        <v>65054</v>
      </c>
      <c r="H20699" s="1" t="s">
        <v>26214</v>
      </c>
      <c r="I20699" s="1" t="n">
        <v>64470</v>
      </c>
      <c r="J20699" s="1" t="s">
        <v>26215</v>
      </c>
      <c r="K20699" s="1" t="s">
        <v>26122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16350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chambers 3 - lewis county</v>
      </c>
      <c r="G20700" s="1" t="n">
        <v>65232</v>
      </c>
      <c r="H20700" s="1" t="s">
        <v>26216</v>
      </c>
      <c r="I20700" s="1" t="n">
        <v>61944</v>
      </c>
      <c r="J20700" s="1" t="s">
        <v>23044</v>
      </c>
      <c r="K20700" s="1" t="s">
        <v>26122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16351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ca - dgs rfp - rj donovan state prison</v>
      </c>
      <c r="G20701" s="1" t="n">
        <v>65104</v>
      </c>
      <c r="H20701" s="1" t="s">
        <v>26217</v>
      </c>
      <c r="I20701" s="1" t="n">
        <v>62856</v>
      </c>
      <c r="J20701" s="1" t="s">
        <v>23686</v>
      </c>
      <c r="K20701" s="1" t="s">
        <v>26122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16352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middletown solar one</v>
      </c>
      <c r="G20702" s="1" t="n">
        <v>65062</v>
      </c>
      <c r="H20702" s="1" t="s">
        <v>26218</v>
      </c>
      <c r="I20702" s="1" t="n">
        <v>64478</v>
      </c>
      <c r="J20702" s="1" t="s">
        <v>26219</v>
      </c>
      <c r="K20702" s="1" t="s">
        <v>26122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16353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pretzel</v>
      </c>
      <c r="G20703" s="1" t="n">
        <v>64971</v>
      </c>
      <c r="H20703" s="1" t="s">
        <v>26220</v>
      </c>
      <c r="I20703" s="1" t="n">
        <v>64413</v>
      </c>
      <c r="J20703" s="1" t="s">
        <v>26221</v>
      </c>
      <c r="K20703" s="1" t="s">
        <v>26122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16354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sv gardner 1 (lutz) csg</v>
      </c>
      <c r="G20704" s="1" t="n">
        <v>64967</v>
      </c>
      <c r="H20704" s="1" t="s">
        <v>26222</v>
      </c>
      <c r="I20704" s="1" t="n">
        <v>64414</v>
      </c>
      <c r="J20704" s="1" t="s">
        <v>26223</v>
      </c>
      <c r="K20704" s="1" t="s">
        <v>26122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16355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barrow solar</v>
      </c>
      <c r="G20705" s="1" t="n">
        <v>65287</v>
      </c>
      <c r="H20705" s="1" t="s">
        <v>26224</v>
      </c>
      <c r="I20705" s="1" t="n">
        <v>58135</v>
      </c>
      <c r="J20705" s="1" t="s">
        <v>21194</v>
      </c>
      <c r="K20705" s="1" t="s">
        <v>26122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16356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4 - san bernardino sna7</v>
      </c>
      <c r="G20706" s="1" t="n">
        <v>65256</v>
      </c>
      <c r="H20706" s="1" t="s">
        <v>26225</v>
      </c>
      <c r="I20706" s="1" t="n">
        <v>61944</v>
      </c>
      <c r="J20706" s="1" t="s">
        <v>23044</v>
      </c>
      <c r="K20706" s="1" t="s">
        <v>26122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16357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chambers 3 - erie county alden</v>
      </c>
      <c r="G20707" s="1" t="n">
        <v>65233</v>
      </c>
      <c r="H20707" s="1" t="s">
        <v>26226</v>
      </c>
      <c r="I20707" s="1" t="n">
        <v>61944</v>
      </c>
      <c r="J20707" s="1" t="s">
        <v>23044</v>
      </c>
      <c r="K20707" s="1" t="s">
        <v>26122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16358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mt. morris solar csg</v>
      </c>
      <c r="G20708" s="1" t="n">
        <v>64905</v>
      </c>
      <c r="H20708" s="1" t="s">
        <v>26227</v>
      </c>
      <c r="I20708" s="1" t="n">
        <v>63505</v>
      </c>
      <c r="J20708" s="1" t="s">
        <v>23758</v>
      </c>
      <c r="K20708" s="1" t="s">
        <v>26122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16359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buffalo ny gigafactory</v>
      </c>
      <c r="G20709" s="1" t="n">
        <v>65071</v>
      </c>
      <c r="H20709" s="1" t="s">
        <v>26228</v>
      </c>
      <c r="I20709" s="1" t="n">
        <v>60947</v>
      </c>
      <c r="J20709" s="1" t="s">
        <v>23656</v>
      </c>
      <c r="K20709" s="1" t="s">
        <v>26122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16360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fedex middletown</v>
      </c>
      <c r="G20710" s="1" t="n">
        <v>65046</v>
      </c>
      <c r="H20710" s="1" t="s">
        <v>26229</v>
      </c>
      <c r="I20710" s="1" t="n">
        <v>64457</v>
      </c>
      <c r="J20710" s="1" t="s">
        <v>26165</v>
      </c>
      <c r="K20710" s="1" t="s">
        <v>26122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16361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torrington solar one, llc</v>
      </c>
      <c r="G20711" s="1" t="n">
        <v>64977</v>
      </c>
      <c r="H20711" s="1" t="s">
        <v>26230</v>
      </c>
      <c r="I20711" s="1" t="n">
        <v>64426</v>
      </c>
      <c r="J20711" s="1" t="s">
        <v>26161</v>
      </c>
      <c r="K20711" s="1" t="s">
        <v>26122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16362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at&amp;t middletown</v>
      </c>
      <c r="G20712" s="1" t="n">
        <v>65194</v>
      </c>
      <c r="H20712" s="1" t="s">
        <v>26231</v>
      </c>
      <c r="I20712" s="1" t="n">
        <v>56778</v>
      </c>
      <c r="J20712" s="1" t="s">
        <v>26232</v>
      </c>
      <c r="K20712" s="1" t="s">
        <v>26122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16363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springfield solar</v>
      </c>
      <c r="G20713" s="1" t="n">
        <v>65317</v>
      </c>
      <c r="H20713" s="1" t="s">
        <v>26233</v>
      </c>
      <c r="I20713" s="1" t="n">
        <v>19876</v>
      </c>
      <c r="J20713" s="1" t="s">
        <v>25938</v>
      </c>
      <c r="K20713" s="1" t="s">
        <v>26122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16364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altice - hicksville</v>
      </c>
      <c r="G20714" s="1" t="n">
        <v>65212</v>
      </c>
      <c r="H20714" s="1" t="s">
        <v>26234</v>
      </c>
      <c r="I20714" s="1" t="n">
        <v>57128</v>
      </c>
      <c r="J20714" s="1" t="s">
        <v>21624</v>
      </c>
      <c r="K20714" s="1" t="s">
        <v>26122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16365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marengo solar</v>
      </c>
      <c r="G20715" s="1" t="n">
        <v>65013</v>
      </c>
      <c r="H20715" s="1" t="s">
        <v>26235</v>
      </c>
      <c r="I20715" s="1" t="n">
        <v>63505</v>
      </c>
      <c r="J20715" s="1" t="s">
        <v>23758</v>
      </c>
      <c r="K20715" s="1" t="s">
        <v>26122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16366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stockton (mn)</v>
      </c>
      <c r="G20716" s="1" t="n">
        <v>64930</v>
      </c>
      <c r="H20716" s="1" t="s">
        <v>26236</v>
      </c>
      <c r="I20716" s="1" t="n">
        <v>60025</v>
      </c>
      <c r="J20716" s="1" t="s">
        <v>21021</v>
      </c>
      <c r="K20716" s="1" t="s">
        <v>26122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16367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waterbury solar one</v>
      </c>
      <c r="G20717" s="1" t="n">
        <v>65137</v>
      </c>
      <c r="H20717" s="1" t="s">
        <v>26237</v>
      </c>
      <c r="I20717" s="1" t="n">
        <v>64515</v>
      </c>
      <c r="J20717" s="1" t="s">
        <v>26238</v>
      </c>
      <c r="K20717" s="1" t="s">
        <v>26122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16368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spencer drive solar one</v>
      </c>
      <c r="G20718" s="1" t="n">
        <v>65138</v>
      </c>
      <c r="H20718" s="1" t="s">
        <v>26239</v>
      </c>
      <c r="I20718" s="1" t="n">
        <v>64457</v>
      </c>
      <c r="J20718" s="1" t="s">
        <v>26165</v>
      </c>
      <c r="K20718" s="1" t="s">
        <v>26122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16369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altice - parsippany</v>
      </c>
      <c r="G20719" s="1" t="n">
        <v>65213</v>
      </c>
      <c r="H20719" s="1" t="s">
        <v>26240</v>
      </c>
      <c r="I20719" s="1" t="n">
        <v>57128</v>
      </c>
      <c r="J20719" s="1" t="s">
        <v>21624</v>
      </c>
      <c r="K20719" s="1" t="s">
        <v>26122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16370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fairhaven e</v>
      </c>
      <c r="G20720" s="1" t="n">
        <v>65279</v>
      </c>
      <c r="H20720" s="1" t="s">
        <v>26241</v>
      </c>
      <c r="I20720" s="1" t="n">
        <v>64561</v>
      </c>
      <c r="J20720" s="1" t="s">
        <v>26242</v>
      </c>
      <c r="K20720" s="1" t="s">
        <v>26122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16371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watertown solar one, llc</v>
      </c>
      <c r="G20721" s="1" t="n">
        <v>64979</v>
      </c>
      <c r="H20721" s="1" t="s">
        <v>26243</v>
      </c>
      <c r="I20721" s="1" t="n">
        <v>64426</v>
      </c>
      <c r="J20721" s="1" t="s">
        <v>26161</v>
      </c>
      <c r="K20721" s="1" t="s">
        <v>26122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16372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aero solar facility</v>
      </c>
      <c r="G20722" s="1" t="n">
        <v>65027</v>
      </c>
      <c r="H20722" s="1" t="s">
        <v>26244</v>
      </c>
      <c r="I20722" s="1" t="n">
        <v>55729</v>
      </c>
      <c r="J20722" s="1" t="s">
        <v>26245</v>
      </c>
      <c r="K20722" s="1" t="s">
        <v>26122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16373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moodus solar one</v>
      </c>
      <c r="G20723" s="1" t="n">
        <v>65108</v>
      </c>
      <c r="H20723" s="1" t="s">
        <v>26246</v>
      </c>
      <c r="I20723" s="1" t="n">
        <v>64457</v>
      </c>
      <c r="J20723" s="1" t="s">
        <v>26165</v>
      </c>
      <c r="K20723" s="1" t="s">
        <v>26122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16374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dollar tree solar one</v>
      </c>
      <c r="G20724" s="1" t="n">
        <v>65148</v>
      </c>
      <c r="H20724" s="1" t="s">
        <v>26247</v>
      </c>
      <c r="I20724" s="1" t="n">
        <v>64457</v>
      </c>
      <c r="J20724" s="1" t="s">
        <v>26165</v>
      </c>
      <c r="K20724" s="1" t="s">
        <v>26122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16375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ellington solar one</v>
      </c>
      <c r="G20725" s="1" t="n">
        <v>65150</v>
      </c>
      <c r="H20725" s="1" t="s">
        <v>26248</v>
      </c>
      <c r="I20725" s="1" t="n">
        <v>64525</v>
      </c>
      <c r="J20725" s="1" t="s">
        <v>26249</v>
      </c>
      <c r="K20725" s="1" t="s">
        <v>26122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16376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ameresco danville solar, llc</v>
      </c>
      <c r="G20726" s="1" t="n">
        <v>65227</v>
      </c>
      <c r="H20726" s="1" t="s">
        <v>26250</v>
      </c>
      <c r="I20726" s="1" t="n">
        <v>60025</v>
      </c>
      <c r="J20726" s="1" t="s">
        <v>21021</v>
      </c>
      <c r="K20726" s="1" t="s">
        <v>26122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16377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equinix - billerica</v>
      </c>
      <c r="G20727" s="1" t="n">
        <v>65209</v>
      </c>
      <c r="H20727" s="1" t="s">
        <v>26251</v>
      </c>
      <c r="I20727" s="1" t="n">
        <v>57128</v>
      </c>
      <c r="J20727" s="1" t="s">
        <v>21624</v>
      </c>
      <c r="K20727" s="1" t="s">
        <v>26122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16378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chambers 4 - redland lgb4</v>
      </c>
      <c r="G20728" s="1" t="n">
        <v>65251</v>
      </c>
      <c r="H20728" s="1" t="s">
        <v>26252</v>
      </c>
      <c r="I20728" s="1" t="n">
        <v>61944</v>
      </c>
      <c r="J20728" s="1" t="s">
        <v>23044</v>
      </c>
      <c r="K20728" s="1" t="s">
        <v>26122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16379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albertsons at melrose park</v>
      </c>
      <c r="G20729" s="1" t="n">
        <v>65005</v>
      </c>
      <c r="H20729" s="1" t="s">
        <v>26253</v>
      </c>
      <c r="I20729" s="1" t="n">
        <v>64440</v>
      </c>
      <c r="J20729" s="1" t="s">
        <v>26254</v>
      </c>
      <c r="K20729" s="1" t="s">
        <v>26122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16380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middletown solar two</v>
      </c>
      <c r="G20730" s="1" t="n">
        <v>65063</v>
      </c>
      <c r="H20730" s="1" t="s">
        <v>26255</v>
      </c>
      <c r="I20730" s="1" t="n">
        <v>64479</v>
      </c>
      <c r="J20730" s="1" t="s">
        <v>26256</v>
      </c>
      <c r="K20730" s="1" t="s">
        <v>26122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16381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gas city 2</v>
      </c>
      <c r="G20731" s="1" t="n">
        <v>65315</v>
      </c>
      <c r="H20731" s="1" t="s">
        <v>26257</v>
      </c>
      <c r="I20731" s="1" t="n">
        <v>9234</v>
      </c>
      <c r="J20731" s="1" t="s">
        <v>20903</v>
      </c>
      <c r="K20731" s="1" t="s">
        <v>26122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16382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park st</v>
      </c>
      <c r="G20732" s="1" t="n">
        <v>64975</v>
      </c>
      <c r="H20732" s="1" t="s">
        <v>26258</v>
      </c>
      <c r="I20732" s="1" t="n">
        <v>60025</v>
      </c>
      <c r="J20732" s="1" t="s">
        <v>21021</v>
      </c>
      <c r="K20732" s="1" t="s">
        <v>26122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16383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broadway 3 - ucsb lot 38</v>
      </c>
      <c r="G20733" s="1" t="n">
        <v>65187</v>
      </c>
      <c r="H20733" s="1" t="s">
        <v>26259</v>
      </c>
      <c r="I20733" s="1" t="n">
        <v>61944</v>
      </c>
      <c r="J20733" s="1" t="s">
        <v>23044</v>
      </c>
      <c r="K20733" s="1" t="s">
        <v>26122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16384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enloe medical - chico</v>
      </c>
      <c r="G20734" s="1" t="n">
        <v>65210</v>
      </c>
      <c r="H20734" s="1" t="s">
        <v>26260</v>
      </c>
      <c r="I20734" s="1" t="n">
        <v>57128</v>
      </c>
      <c r="J20734" s="1" t="s">
        <v>21624</v>
      </c>
      <c r="K20734" s="1" t="s">
        <v>26122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16385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broadway 4 - target shafter</v>
      </c>
      <c r="G20735" s="1" t="n">
        <v>65188</v>
      </c>
      <c r="H20735" s="1" t="s">
        <v>26261</v>
      </c>
      <c r="I20735" s="1" t="n">
        <v>61944</v>
      </c>
      <c r="J20735" s="1" t="s">
        <v>23044</v>
      </c>
      <c r="K20735" s="1" t="s">
        <v>26122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16386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north haven solar one</v>
      </c>
      <c r="G20736" s="1" t="n">
        <v>65109</v>
      </c>
      <c r="H20736" s="1" t="s">
        <v>26262</v>
      </c>
      <c r="I20736" s="1" t="n">
        <v>64507</v>
      </c>
      <c r="J20736" s="1" t="s">
        <v>26263</v>
      </c>
      <c r="K20736" s="1" t="s">
        <v>26122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16387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mt arlington solar 1 llc</v>
      </c>
      <c r="G20737" s="1" t="n">
        <v>65095</v>
      </c>
      <c r="H20737" s="1" t="s">
        <v>26264</v>
      </c>
      <c r="I20737" s="1" t="n">
        <v>60025</v>
      </c>
      <c r="J20737" s="1" t="s">
        <v>21021</v>
      </c>
      <c r="K20737" s="1" t="s">
        <v>26122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16388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fedex chicago solar facility</v>
      </c>
      <c r="G20738" s="1" t="n">
        <v>64919</v>
      </c>
      <c r="H20738" s="1" t="s">
        <v>26265</v>
      </c>
      <c r="I20738" s="1" t="n">
        <v>63505</v>
      </c>
      <c r="J20738" s="1" t="s">
        <v>23758</v>
      </c>
      <c r="K20738" s="1" t="s">
        <v>26122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16389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holliston llc</v>
      </c>
      <c r="G20739" s="1" t="n">
        <v>65184</v>
      </c>
      <c r="H20739" s="1" t="s">
        <v>26266</v>
      </c>
      <c r="I20739" s="1" t="n">
        <v>60025</v>
      </c>
      <c r="J20739" s="1" t="s">
        <v>21021</v>
      </c>
      <c r="K20739" s="1" t="s">
        <v>26122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16390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venture 4 - 1d</v>
      </c>
      <c r="G20740" s="1" t="n">
        <v>65237</v>
      </c>
      <c r="H20740" s="1" t="s">
        <v>26267</v>
      </c>
      <c r="I20740" s="1" t="n">
        <v>64552</v>
      </c>
      <c r="J20740" s="1" t="s">
        <v>26268</v>
      </c>
      <c r="K20740" s="1" t="s">
        <v>26122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16391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asa gouverneur ny solar i llc</v>
      </c>
      <c r="G20741" s="1" t="n">
        <v>65157</v>
      </c>
      <c r="H20741" s="1" t="s">
        <v>26269</v>
      </c>
      <c r="I20741" s="1" t="n">
        <v>64529</v>
      </c>
      <c r="J20741" s="1" t="s">
        <v>26269</v>
      </c>
      <c r="K20741" s="1" t="s">
        <v>26122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16392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capital hill solar llc</v>
      </c>
      <c r="G20742" s="1" t="n">
        <v>64931</v>
      </c>
      <c r="H20742" s="1" t="s">
        <v>26270</v>
      </c>
      <c r="I20742" s="1" t="n">
        <v>60025</v>
      </c>
      <c r="J20742" s="1" t="s">
        <v>21021</v>
      </c>
      <c r="K20742" s="1" t="s">
        <v>26122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16393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venture 3 - 1c</v>
      </c>
      <c r="G20743" s="1" t="n">
        <v>65236</v>
      </c>
      <c r="H20743" s="1" t="s">
        <v>26271</v>
      </c>
      <c r="I20743" s="1" t="n">
        <v>64551</v>
      </c>
      <c r="J20743" s="1" t="s">
        <v>26272</v>
      </c>
      <c r="K20743" s="1" t="s">
        <v>26122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16394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5601 westside cdg</v>
      </c>
      <c r="G20744" s="1" t="n">
        <v>65289</v>
      </c>
      <c r="H20744" s="1" t="s">
        <v>26273</v>
      </c>
      <c r="I20744" s="1" t="n">
        <v>60268</v>
      </c>
      <c r="J20744" s="1" t="s">
        <v>26274</v>
      </c>
      <c r="K20744" s="1" t="s">
        <v>26122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16395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south sioux city energy storage</v>
      </c>
      <c r="G20745" s="1" t="n">
        <v>65098</v>
      </c>
      <c r="H20745" s="1" t="s">
        <v>26275</v>
      </c>
      <c r="I20745" s="1" t="n">
        <v>64486</v>
      </c>
      <c r="J20745" s="1" t="s">
        <v>26276</v>
      </c>
      <c r="K20745" s="1" t="s">
        <v>26122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16396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601 doremus cdg</v>
      </c>
      <c r="G20746" s="1" t="n">
        <v>65280</v>
      </c>
      <c r="H20746" s="1" t="s">
        <v>26277</v>
      </c>
      <c r="I20746" s="1" t="n">
        <v>60268</v>
      </c>
      <c r="J20746" s="1" t="s">
        <v>26274</v>
      </c>
      <c r="K20746" s="1" t="s">
        <v>26122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16397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wonderful huller &amp; shellling</v>
      </c>
      <c r="G20747" s="1" t="n">
        <v>65277</v>
      </c>
      <c r="H20747" s="1" t="s">
        <v>26278</v>
      </c>
      <c r="I20747" s="1" t="n">
        <v>63689</v>
      </c>
      <c r="J20747" s="1" t="s">
        <v>24313</v>
      </c>
      <c r="K20747" s="1" t="s">
        <v>26122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16398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hollins ferry csg</v>
      </c>
      <c r="G20748" s="1" t="n">
        <v>65324</v>
      </c>
      <c r="H20748" s="1" t="s">
        <v>26279</v>
      </c>
      <c r="I20748" s="1" t="n">
        <v>64641</v>
      </c>
      <c r="J20748" s="1" t="s">
        <v>26280</v>
      </c>
      <c r="K20748" s="1" t="s">
        <v>26122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16399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mtn. solar 4 (csg)</v>
      </c>
      <c r="G20749" s="1" t="n">
        <v>65178</v>
      </c>
      <c r="H20749" s="1" t="s">
        <v>26281</v>
      </c>
      <c r="I20749" s="1" t="n">
        <v>60531</v>
      </c>
      <c r="J20749" s="1" t="s">
        <v>23215</v>
      </c>
      <c r="K20749" s="1" t="s">
        <v>26122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16400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venture 2 - 1b</v>
      </c>
      <c r="G20750" s="1" t="n">
        <v>65235</v>
      </c>
      <c r="H20750" s="1" t="s">
        <v>26282</v>
      </c>
      <c r="I20750" s="1" t="n">
        <v>64550</v>
      </c>
      <c r="J20750" s="1" t="s">
        <v>26283</v>
      </c>
      <c r="K20750" s="1" t="s">
        <v>26122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16401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chambers 4 - eastvale dca2</v>
      </c>
      <c r="G20751" s="1" t="n">
        <v>65255</v>
      </c>
      <c r="H20751" s="1" t="s">
        <v>26284</v>
      </c>
      <c r="I20751" s="1" t="n">
        <v>61944</v>
      </c>
      <c r="J20751" s="1" t="s">
        <v>23044</v>
      </c>
      <c r="K20751" s="1" t="s">
        <v>26122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16402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fremont - kato rd</v>
      </c>
      <c r="G20752" s="1" t="n">
        <v>65131</v>
      </c>
      <c r="H20752" s="1" t="s">
        <v>26285</v>
      </c>
      <c r="I20752" s="1" t="n">
        <v>60947</v>
      </c>
      <c r="J20752" s="1" t="s">
        <v>23656</v>
      </c>
      <c r="K20752" s="1" t="s">
        <v>26122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16403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emery shute solar one</v>
      </c>
      <c r="G20753" s="1" t="n">
        <v>65045</v>
      </c>
      <c r="H20753" s="1" t="s">
        <v>26286</v>
      </c>
      <c r="I20753" s="1" t="n">
        <v>64457</v>
      </c>
      <c r="J20753" s="1" t="s">
        <v>26165</v>
      </c>
      <c r="K20753" s="1" t="s">
        <v>26122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16404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indian river hydro</v>
      </c>
      <c r="G20754" s="1" t="n">
        <v>65294</v>
      </c>
      <c r="H20754" s="1" t="s">
        <v>26287</v>
      </c>
      <c r="I20754" s="1" t="n">
        <v>57280</v>
      </c>
      <c r="J20754" s="1" t="s">
        <v>26288</v>
      </c>
      <c r="K20754" s="1" t="s">
        <v>26122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16405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asa clayton ny solar i llc</v>
      </c>
      <c r="G20755" s="1" t="n">
        <v>65161</v>
      </c>
      <c r="H20755" s="1" t="s">
        <v>26289</v>
      </c>
      <c r="I20755" s="1" t="n">
        <v>64532</v>
      </c>
      <c r="J20755" s="1" t="s">
        <v>26289</v>
      </c>
      <c r="K20755" s="1" t="s">
        <v>26122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16406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wal5388</v>
      </c>
      <c r="G20756" s="1" t="n">
        <v>64957</v>
      </c>
      <c r="H20756" s="1" t="s">
        <v>26290</v>
      </c>
      <c r="I20756" s="1" t="n">
        <v>64315</v>
      </c>
      <c r="J20756" s="1" t="s">
        <v>25752</v>
      </c>
      <c r="K20756" s="1" t="s">
        <v>26122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16407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wal3777</v>
      </c>
      <c r="G20757" s="1" t="n">
        <v>64938</v>
      </c>
      <c r="H20757" s="1" t="s">
        <v>26291</v>
      </c>
      <c r="I20757" s="1" t="n">
        <v>64315</v>
      </c>
      <c r="J20757" s="1" t="s">
        <v>25752</v>
      </c>
      <c r="K20757" s="1" t="s">
        <v>26122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16408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wal5311</v>
      </c>
      <c r="G20758" s="1" t="n">
        <v>64954</v>
      </c>
      <c r="H20758" s="1" t="s">
        <v>26292</v>
      </c>
      <c r="I20758" s="1" t="n">
        <v>64315</v>
      </c>
      <c r="J20758" s="1" t="s">
        <v>25752</v>
      </c>
      <c r="K20758" s="1" t="s">
        <v>26122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16409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west village solar - array 2</v>
      </c>
      <c r="G20759" s="1" t="n">
        <v>65190</v>
      </c>
      <c r="H20759" s="1" t="s">
        <v>26293</v>
      </c>
      <c r="I20759" s="1" t="n">
        <v>64539</v>
      </c>
      <c r="J20759" s="1" t="s">
        <v>26294</v>
      </c>
      <c r="K20759" s="1" t="s">
        <v>26122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16410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wal3510</v>
      </c>
      <c r="G20760" s="1" t="n">
        <v>64926</v>
      </c>
      <c r="H20760" s="1" t="s">
        <v>26295</v>
      </c>
      <c r="I20760" s="1" t="n">
        <v>64315</v>
      </c>
      <c r="J20760" s="1" t="s">
        <v>25752</v>
      </c>
      <c r="K20760" s="1" t="s">
        <v>26122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16411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kings river syphon</v>
      </c>
      <c r="G20761" s="1" t="n">
        <v>65033</v>
      </c>
      <c r="H20761" s="1" t="s">
        <v>26296</v>
      </c>
      <c r="I20761" s="1" t="n">
        <v>64456</v>
      </c>
      <c r="J20761" s="1" t="s">
        <v>26297</v>
      </c>
      <c r="K20761" s="1" t="s">
        <v>26122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16412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wal5211</v>
      </c>
      <c r="G20762" s="1" t="n">
        <v>64952</v>
      </c>
      <c r="H20762" s="1" t="s">
        <v>26298</v>
      </c>
      <c r="I20762" s="1" t="n">
        <v>64315</v>
      </c>
      <c r="J20762" s="1" t="s">
        <v>25752</v>
      </c>
      <c r="K20762" s="1" t="s">
        <v>26122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16413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sacramento point west medical offices</v>
      </c>
      <c r="G20763" s="1" t="n">
        <v>64994</v>
      </c>
      <c r="H20763" s="1" t="s">
        <v>26299</v>
      </c>
      <c r="I20763" s="1" t="n">
        <v>64453</v>
      </c>
      <c r="J20763" s="1" t="s">
        <v>26300</v>
      </c>
      <c r="K20763" s="1" t="s">
        <v>26122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16414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wal3572</v>
      </c>
      <c r="G20764" s="1" t="n">
        <v>64934</v>
      </c>
      <c r="H20764" s="1" t="s">
        <v>26301</v>
      </c>
      <c r="I20764" s="1" t="n">
        <v>64315</v>
      </c>
      <c r="J20764" s="1" t="s">
        <v>25752</v>
      </c>
      <c r="K20764" s="1" t="s">
        <v>26122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16415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woburn</v>
      </c>
      <c r="G20765" s="1" t="n">
        <v>65216</v>
      </c>
      <c r="H20765" s="1" t="s">
        <v>26302</v>
      </c>
      <c r="I20765" s="1" t="n">
        <v>60025</v>
      </c>
      <c r="J20765" s="1" t="s">
        <v>21021</v>
      </c>
      <c r="K20765" s="1" t="s">
        <v>26122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16416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wal4279</v>
      </c>
      <c r="G20766" s="1" t="n">
        <v>64941</v>
      </c>
      <c r="H20766" s="1" t="s">
        <v>26303</v>
      </c>
      <c r="I20766" s="1" t="n">
        <v>64315</v>
      </c>
      <c r="J20766" s="1" t="s">
        <v>25752</v>
      </c>
      <c r="K20766" s="1" t="s">
        <v>26122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16417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wal5080</v>
      </c>
      <c r="G20767" s="1" t="n">
        <v>64948</v>
      </c>
      <c r="H20767" s="1" t="s">
        <v>26304</v>
      </c>
      <c r="I20767" s="1" t="n">
        <v>64315</v>
      </c>
      <c r="J20767" s="1" t="s">
        <v>25752</v>
      </c>
      <c r="K20767" s="1" t="s">
        <v>26122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16418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wal5045</v>
      </c>
      <c r="G20768" s="1" t="n">
        <v>64947</v>
      </c>
      <c r="H20768" s="1" t="s">
        <v>26305</v>
      </c>
      <c r="I20768" s="1" t="n">
        <v>64315</v>
      </c>
      <c r="J20768" s="1" t="s">
        <v>25752</v>
      </c>
      <c r="K20768" s="1" t="s">
        <v>26122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16419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wal4298</v>
      </c>
      <c r="G20769" s="1" t="n">
        <v>64942</v>
      </c>
      <c r="H20769" s="1" t="s">
        <v>26306</v>
      </c>
      <c r="I20769" s="1" t="n">
        <v>64315</v>
      </c>
      <c r="J20769" s="1" t="s">
        <v>25752</v>
      </c>
      <c r="K20769" s="1" t="s">
        <v>26122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16420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wal3773</v>
      </c>
      <c r="G20770" s="1" t="n">
        <v>64937</v>
      </c>
      <c r="H20770" s="1" t="s">
        <v>26307</v>
      </c>
      <c r="I20770" s="1" t="n">
        <v>64315</v>
      </c>
      <c r="J20770" s="1" t="s">
        <v>25752</v>
      </c>
      <c r="K20770" s="1" t="s">
        <v>26122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16421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wal3631</v>
      </c>
      <c r="G20771" s="1" t="n">
        <v>64936</v>
      </c>
      <c r="H20771" s="1" t="s">
        <v>26308</v>
      </c>
      <c r="I20771" s="1" t="n">
        <v>64315</v>
      </c>
      <c r="J20771" s="1" t="s">
        <v>25752</v>
      </c>
      <c r="K20771" s="1" t="s">
        <v>26122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16422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wal3584</v>
      </c>
      <c r="G20772" s="1" t="n">
        <v>64935</v>
      </c>
      <c r="H20772" s="1" t="s">
        <v>26309</v>
      </c>
      <c r="I20772" s="1" t="n">
        <v>64315</v>
      </c>
      <c r="J20772" s="1" t="s">
        <v>25752</v>
      </c>
      <c r="K20772" s="1" t="s">
        <v>26122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16423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wal3827</v>
      </c>
      <c r="G20773" s="1" t="n">
        <v>64939</v>
      </c>
      <c r="H20773" s="1" t="s">
        <v>26310</v>
      </c>
      <c r="I20773" s="1" t="n">
        <v>64315</v>
      </c>
      <c r="J20773" s="1" t="s">
        <v>25752</v>
      </c>
      <c r="K20773" s="1" t="s">
        <v>26122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16424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heb00038</v>
      </c>
      <c r="G20774" s="1" t="n">
        <v>65263</v>
      </c>
      <c r="H20774" s="1" t="s">
        <v>26311</v>
      </c>
      <c r="I20774" s="1" t="n">
        <v>64449</v>
      </c>
      <c r="J20774" s="1" t="s">
        <v>26312</v>
      </c>
      <c r="K20774" s="1" t="s">
        <v>26122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16425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heb00020</v>
      </c>
      <c r="G20775" s="1" t="n">
        <v>65261</v>
      </c>
      <c r="H20775" s="1" t="s">
        <v>26313</v>
      </c>
      <c r="I20775" s="1" t="n">
        <v>64449</v>
      </c>
      <c r="J20775" s="1" t="s">
        <v>26312</v>
      </c>
      <c r="K20775" s="1" t="s">
        <v>26122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16426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heb00182</v>
      </c>
      <c r="G20776" s="1" t="n">
        <v>65274</v>
      </c>
      <c r="H20776" s="1" t="s">
        <v>26314</v>
      </c>
      <c r="I20776" s="1" t="n">
        <v>64449</v>
      </c>
      <c r="J20776" s="1" t="s">
        <v>26312</v>
      </c>
      <c r="K20776" s="1" t="s">
        <v>26122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16427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heb00028</v>
      </c>
      <c r="G20777" s="1" t="n">
        <v>65262</v>
      </c>
      <c r="H20777" s="1" t="s">
        <v>26315</v>
      </c>
      <c r="I20777" s="1" t="n">
        <v>64449</v>
      </c>
      <c r="J20777" s="1" t="s">
        <v>26312</v>
      </c>
      <c r="K20777" s="1" t="s">
        <v>26122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16428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wal4538</v>
      </c>
      <c r="G20778" s="1" t="n">
        <v>64946</v>
      </c>
      <c r="H20778" s="1" t="s">
        <v>26316</v>
      </c>
      <c r="I20778" s="1" t="n">
        <v>64315</v>
      </c>
      <c r="J20778" s="1" t="s">
        <v>25752</v>
      </c>
      <c r="K20778" s="1" t="s">
        <v>26122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16429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wal4526</v>
      </c>
      <c r="G20779" s="1" t="n">
        <v>64945</v>
      </c>
      <c r="H20779" s="1" t="s">
        <v>26317</v>
      </c>
      <c r="I20779" s="1" t="n">
        <v>64315</v>
      </c>
      <c r="J20779" s="1" t="s">
        <v>25752</v>
      </c>
      <c r="K20779" s="1" t="s">
        <v>26122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16430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heb00110</v>
      </c>
      <c r="G20780" s="1" t="n">
        <v>65269</v>
      </c>
      <c r="H20780" s="1" t="s">
        <v>26318</v>
      </c>
      <c r="I20780" s="1" t="n">
        <v>64449</v>
      </c>
      <c r="J20780" s="1" t="s">
        <v>26312</v>
      </c>
      <c r="K20780" s="1" t="s">
        <v>26122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16431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heb00109</v>
      </c>
      <c r="G20781" s="1" t="n">
        <v>65268</v>
      </c>
      <c r="H20781" s="1" t="s">
        <v>26319</v>
      </c>
      <c r="I20781" s="1" t="n">
        <v>64449</v>
      </c>
      <c r="J20781" s="1" t="s">
        <v>26312</v>
      </c>
      <c r="K20781" s="1" t="s">
        <v>26122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16432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wal4512</v>
      </c>
      <c r="G20782" s="1" t="n">
        <v>64944</v>
      </c>
      <c r="H20782" s="1" t="s">
        <v>26320</v>
      </c>
      <c r="I20782" s="1" t="n">
        <v>64315</v>
      </c>
      <c r="J20782" s="1" t="s">
        <v>25752</v>
      </c>
      <c r="K20782" s="1" t="s">
        <v>26122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16433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wal4509</v>
      </c>
      <c r="G20783" s="1" t="n">
        <v>64943</v>
      </c>
      <c r="H20783" s="1" t="s">
        <v>26321</v>
      </c>
      <c r="I20783" s="1" t="n">
        <v>64315</v>
      </c>
      <c r="J20783" s="1" t="s">
        <v>25752</v>
      </c>
      <c r="K20783" s="1" t="s">
        <v>26122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16434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heb00099</v>
      </c>
      <c r="G20784" s="1" t="n">
        <v>65267</v>
      </c>
      <c r="H20784" s="1" t="s">
        <v>26322</v>
      </c>
      <c r="I20784" s="1" t="n">
        <v>64449</v>
      </c>
      <c r="J20784" s="1" t="s">
        <v>26312</v>
      </c>
      <c r="K20784" s="1" t="s">
        <v>26122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16435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heb00070</v>
      </c>
      <c r="G20785" s="1" t="n">
        <v>65266</v>
      </c>
      <c r="H20785" s="1" t="s">
        <v>26323</v>
      </c>
      <c r="I20785" s="1" t="n">
        <v>64449</v>
      </c>
      <c r="J20785" s="1" t="s">
        <v>26312</v>
      </c>
      <c r="K20785" s="1" t="s">
        <v>26122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16436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heb00057</v>
      </c>
      <c r="G20786" s="1" t="n">
        <v>65265</v>
      </c>
      <c r="H20786" s="1" t="s">
        <v>26324</v>
      </c>
      <c r="I20786" s="1" t="n">
        <v>64449</v>
      </c>
      <c r="J20786" s="1" t="s">
        <v>26312</v>
      </c>
      <c r="K20786" s="1" t="s">
        <v>26122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16437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heb00054</v>
      </c>
      <c r="G20787" s="1" t="n">
        <v>65264</v>
      </c>
      <c r="H20787" s="1" t="s">
        <v>26325</v>
      </c>
      <c r="I20787" s="1" t="n">
        <v>64449</v>
      </c>
      <c r="J20787" s="1" t="s">
        <v>26312</v>
      </c>
      <c r="K20787" s="1" t="s">
        <v>26122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16438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wal3886</v>
      </c>
      <c r="G20788" s="1" t="n">
        <v>64940</v>
      </c>
      <c r="H20788" s="1" t="s">
        <v>26326</v>
      </c>
      <c r="I20788" s="1" t="n">
        <v>64315</v>
      </c>
      <c r="J20788" s="1" t="s">
        <v>25752</v>
      </c>
      <c r="K20788" s="1" t="s">
        <v>26122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16439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wal3518</v>
      </c>
      <c r="G20789" s="1" t="n">
        <v>64933</v>
      </c>
      <c r="H20789" s="1" t="s">
        <v>26327</v>
      </c>
      <c r="I20789" s="1" t="n">
        <v>64315</v>
      </c>
      <c r="J20789" s="1" t="s">
        <v>25752</v>
      </c>
      <c r="K20789" s="1" t="s">
        <v>26122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16440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wal5091</v>
      </c>
      <c r="G20790" s="1" t="n">
        <v>64949</v>
      </c>
      <c r="H20790" s="1" t="s">
        <v>26328</v>
      </c>
      <c r="I20790" s="1" t="n">
        <v>64315</v>
      </c>
      <c r="J20790" s="1" t="s">
        <v>25752</v>
      </c>
      <c r="K20790" s="1" t="s">
        <v>26122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16441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wal3298</v>
      </c>
      <c r="G20791" s="1" t="n">
        <v>64899</v>
      </c>
      <c r="H20791" s="1" t="s">
        <v>26329</v>
      </c>
      <c r="I20791" s="1" t="n">
        <v>64315</v>
      </c>
      <c r="J20791" s="1" t="s">
        <v>25752</v>
      </c>
      <c r="K20791" s="1" t="s">
        <v>26122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16442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wal5764</v>
      </c>
      <c r="G20792" s="1" t="n">
        <v>64962</v>
      </c>
      <c r="H20792" s="1" t="s">
        <v>26330</v>
      </c>
      <c r="I20792" s="1" t="n">
        <v>64315</v>
      </c>
      <c r="J20792" s="1" t="s">
        <v>25752</v>
      </c>
      <c r="K20792" s="1" t="s">
        <v>26122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16443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wal6929</v>
      </c>
      <c r="G20793" s="1" t="n">
        <v>64963</v>
      </c>
      <c r="H20793" s="1" t="s">
        <v>26331</v>
      </c>
      <c r="I20793" s="1" t="n">
        <v>64315</v>
      </c>
      <c r="J20793" s="1" t="s">
        <v>25752</v>
      </c>
      <c r="K20793" s="1" t="s">
        <v>26122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16444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wal3390</v>
      </c>
      <c r="G20794" s="1" t="n">
        <v>64902</v>
      </c>
      <c r="H20794" s="1" t="s">
        <v>26332</v>
      </c>
      <c r="I20794" s="1" t="n">
        <v>64315</v>
      </c>
      <c r="J20794" s="1" t="s">
        <v>25752</v>
      </c>
      <c r="K20794" s="1" t="s">
        <v>26122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16445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wal5116</v>
      </c>
      <c r="G20795" s="1" t="n">
        <v>64950</v>
      </c>
      <c r="H20795" s="1" t="s">
        <v>26333</v>
      </c>
      <c r="I20795" s="1" t="n">
        <v>64315</v>
      </c>
      <c r="J20795" s="1" t="s">
        <v>25752</v>
      </c>
      <c r="K20795" s="1" t="s">
        <v>26122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16446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wal3320</v>
      </c>
      <c r="G20796" s="1" t="n">
        <v>64901</v>
      </c>
      <c r="H20796" s="1" t="s">
        <v>26334</v>
      </c>
      <c r="I20796" s="1" t="n">
        <v>64315</v>
      </c>
      <c r="J20796" s="1" t="s">
        <v>25752</v>
      </c>
      <c r="K20796" s="1" t="s">
        <v>26122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16447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wal3302</v>
      </c>
      <c r="G20797" s="1" t="n">
        <v>64900</v>
      </c>
      <c r="H20797" s="1" t="s">
        <v>26335</v>
      </c>
      <c r="I20797" s="1" t="n">
        <v>64315</v>
      </c>
      <c r="J20797" s="1" t="s">
        <v>25752</v>
      </c>
      <c r="K20797" s="1" t="s">
        <v>26122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16448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wal3297</v>
      </c>
      <c r="G20798" s="1" t="n">
        <v>64898</v>
      </c>
      <c r="H20798" s="1" t="s">
        <v>26336</v>
      </c>
      <c r="I20798" s="1" t="n">
        <v>64315</v>
      </c>
      <c r="J20798" s="1" t="s">
        <v>25752</v>
      </c>
      <c r="K20798" s="1" t="s">
        <v>26122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16449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wal2667</v>
      </c>
      <c r="G20799" s="1" t="n">
        <v>64887</v>
      </c>
      <c r="H20799" s="1" t="s">
        <v>26337</v>
      </c>
      <c r="I20799" s="1" t="n">
        <v>64315</v>
      </c>
      <c r="J20799" s="1" t="s">
        <v>25752</v>
      </c>
      <c r="K20799" s="1" t="s">
        <v>26122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16450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wal3285</v>
      </c>
      <c r="G20800" s="1" t="n">
        <v>64897</v>
      </c>
      <c r="H20800" s="1" t="s">
        <v>26338</v>
      </c>
      <c r="I20800" s="1" t="n">
        <v>64315</v>
      </c>
      <c r="J20800" s="1" t="s">
        <v>25752</v>
      </c>
      <c r="K20800" s="1" t="s">
        <v>26122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16451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heb00292</v>
      </c>
      <c r="G20801" s="1" t="n">
        <v>65026</v>
      </c>
      <c r="H20801" s="1" t="s">
        <v>26339</v>
      </c>
      <c r="I20801" s="1" t="n">
        <v>64449</v>
      </c>
      <c r="J20801" s="1" t="s">
        <v>26312</v>
      </c>
      <c r="K20801" s="1" t="s">
        <v>26122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16452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wal3284</v>
      </c>
      <c r="G20802" s="1" t="n">
        <v>64896</v>
      </c>
      <c r="H20802" s="1" t="s">
        <v>26340</v>
      </c>
      <c r="I20802" s="1" t="n">
        <v>64315</v>
      </c>
      <c r="J20802" s="1" t="s">
        <v>25752</v>
      </c>
      <c r="K20802" s="1" t="s">
        <v>26122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16453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wal3226</v>
      </c>
      <c r="G20803" s="1" t="n">
        <v>64895</v>
      </c>
      <c r="H20803" s="1" t="s">
        <v>26341</v>
      </c>
      <c r="I20803" s="1" t="n">
        <v>64315</v>
      </c>
      <c r="J20803" s="1" t="s">
        <v>25752</v>
      </c>
      <c r="K20803" s="1" t="s">
        <v>26122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16454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wal3224</v>
      </c>
      <c r="G20804" s="1" t="n">
        <v>64893</v>
      </c>
      <c r="H20804" s="1" t="s">
        <v>26342</v>
      </c>
      <c r="I20804" s="1" t="n">
        <v>64315</v>
      </c>
      <c r="J20804" s="1" t="s">
        <v>25752</v>
      </c>
      <c r="K20804" s="1" t="s">
        <v>26122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16455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wal2993</v>
      </c>
      <c r="G20805" s="1" t="n">
        <v>64891</v>
      </c>
      <c r="H20805" s="1" t="s">
        <v>26343</v>
      </c>
      <c r="I20805" s="1" t="n">
        <v>64315</v>
      </c>
      <c r="J20805" s="1" t="s">
        <v>25752</v>
      </c>
      <c r="K20805" s="1" t="s">
        <v>26122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16456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wal2724</v>
      </c>
      <c r="G20806" s="1" t="n">
        <v>64888</v>
      </c>
      <c r="H20806" s="1" t="s">
        <v>26344</v>
      </c>
      <c r="I20806" s="1" t="n">
        <v>64315</v>
      </c>
      <c r="J20806" s="1" t="s">
        <v>25752</v>
      </c>
      <c r="K20806" s="1" t="s">
        <v>26122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16457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wal2439</v>
      </c>
      <c r="G20807" s="1" t="n">
        <v>64886</v>
      </c>
      <c r="H20807" s="1" t="s">
        <v>26345</v>
      </c>
      <c r="I20807" s="1" t="n">
        <v>64315</v>
      </c>
      <c r="J20807" s="1" t="s">
        <v>25752</v>
      </c>
      <c r="K20807" s="1" t="s">
        <v>26122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16458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wal2883</v>
      </c>
      <c r="G20808" s="1" t="n">
        <v>64889</v>
      </c>
      <c r="H20808" s="1" t="s">
        <v>26346</v>
      </c>
      <c r="I20808" s="1" t="n">
        <v>64315</v>
      </c>
      <c r="J20808" s="1" t="s">
        <v>25752</v>
      </c>
      <c r="K20808" s="1" t="s">
        <v>26122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16459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wal3432</v>
      </c>
      <c r="G20809" s="1" t="n">
        <v>64924</v>
      </c>
      <c r="H20809" s="1" t="s">
        <v>26347</v>
      </c>
      <c r="I20809" s="1" t="n">
        <v>64315</v>
      </c>
      <c r="J20809" s="1" t="s">
        <v>25752</v>
      </c>
      <c r="K20809" s="1" t="s">
        <v>26122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16460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wal5165</v>
      </c>
      <c r="G20810" s="1" t="n">
        <v>64951</v>
      </c>
      <c r="H20810" s="1" t="s">
        <v>26348</v>
      </c>
      <c r="I20810" s="1" t="n">
        <v>64315</v>
      </c>
      <c r="J20810" s="1" t="s">
        <v>25752</v>
      </c>
      <c r="K20810" s="1" t="s">
        <v>26122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16461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wal5287</v>
      </c>
      <c r="G20811" s="1" t="n">
        <v>64953</v>
      </c>
      <c r="H20811" s="1" t="s">
        <v>26349</v>
      </c>
      <c r="I20811" s="1" t="n">
        <v>64315</v>
      </c>
      <c r="J20811" s="1" t="s">
        <v>25752</v>
      </c>
      <c r="K20811" s="1" t="s">
        <v>26122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16462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wal5312</v>
      </c>
      <c r="G20812" s="1" t="n">
        <v>64955</v>
      </c>
      <c r="H20812" s="1" t="s">
        <v>26350</v>
      </c>
      <c r="I20812" s="1" t="n">
        <v>64315</v>
      </c>
      <c r="J20812" s="1" t="s">
        <v>25752</v>
      </c>
      <c r="K20812" s="1" t="s">
        <v>26122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16463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wal5316</v>
      </c>
      <c r="G20813" s="1" t="n">
        <v>64956</v>
      </c>
      <c r="H20813" s="1" t="s">
        <v>26351</v>
      </c>
      <c r="I20813" s="1" t="n">
        <v>64315</v>
      </c>
      <c r="J20813" s="1" t="s">
        <v>25752</v>
      </c>
      <c r="K20813" s="1" t="s">
        <v>26122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16464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wal5479</v>
      </c>
      <c r="G20814" s="1" t="n">
        <v>64958</v>
      </c>
      <c r="H20814" s="1" t="s">
        <v>26352</v>
      </c>
      <c r="I20814" s="1" t="n">
        <v>64315</v>
      </c>
      <c r="J20814" s="1" t="s">
        <v>25752</v>
      </c>
      <c r="K20814" s="1" t="s">
        <v>26122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16465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wal3500</v>
      </c>
      <c r="G20815" s="1" t="n">
        <v>64925</v>
      </c>
      <c r="H20815" s="1" t="s">
        <v>26353</v>
      </c>
      <c r="I20815" s="1" t="n">
        <v>64315</v>
      </c>
      <c r="J20815" s="1" t="s">
        <v>25752</v>
      </c>
      <c r="K20815" s="1" t="s">
        <v>26122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16466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wal3425</v>
      </c>
      <c r="G20816" s="1" t="n">
        <v>64923</v>
      </c>
      <c r="H20816" s="1" t="s">
        <v>26354</v>
      </c>
      <c r="I20816" s="1" t="n">
        <v>64315</v>
      </c>
      <c r="J20816" s="1" t="s">
        <v>25752</v>
      </c>
      <c r="K20816" s="1" t="s">
        <v>26122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16467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wal2257</v>
      </c>
      <c r="G20817" s="1" t="n">
        <v>64885</v>
      </c>
      <c r="H20817" s="1" t="s">
        <v>26355</v>
      </c>
      <c r="I20817" s="1" t="n">
        <v>64315</v>
      </c>
      <c r="J20817" s="1" t="s">
        <v>25752</v>
      </c>
      <c r="K20817" s="1" t="s">
        <v>26122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16468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wal5480</v>
      </c>
      <c r="G20818" s="1" t="n">
        <v>64959</v>
      </c>
      <c r="H20818" s="1" t="s">
        <v>26356</v>
      </c>
      <c r="I20818" s="1" t="n">
        <v>64315</v>
      </c>
      <c r="J20818" s="1" t="s">
        <v>25752</v>
      </c>
      <c r="K20818" s="1" t="s">
        <v>26122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16469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wal3406</v>
      </c>
      <c r="G20819" s="1" t="n">
        <v>64922</v>
      </c>
      <c r="H20819" s="1" t="s">
        <v>26357</v>
      </c>
      <c r="I20819" s="1" t="n">
        <v>64315</v>
      </c>
      <c r="J20819" s="1" t="s">
        <v>25752</v>
      </c>
      <c r="K20819" s="1" t="s">
        <v>26122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16470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wal5612</v>
      </c>
      <c r="G20820" s="1" t="n">
        <v>64960</v>
      </c>
      <c r="H20820" s="1" t="s">
        <v>26358</v>
      </c>
      <c r="I20820" s="1" t="n">
        <v>64315</v>
      </c>
      <c r="J20820" s="1" t="s">
        <v>25752</v>
      </c>
      <c r="K20820" s="1" t="s">
        <v>26122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16471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wal1455</v>
      </c>
      <c r="G20821" s="1" t="n">
        <v>64883</v>
      </c>
      <c r="H20821" s="1" t="s">
        <v>26359</v>
      </c>
      <c r="I20821" s="1" t="n">
        <v>64315</v>
      </c>
      <c r="J20821" s="1" t="s">
        <v>25752</v>
      </c>
      <c r="K20821" s="1" t="s">
        <v>26122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16472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wal1801</v>
      </c>
      <c r="G20822" s="1" t="n">
        <v>64884</v>
      </c>
      <c r="H20822" s="1" t="s">
        <v>26360</v>
      </c>
      <c r="I20822" s="1" t="n">
        <v>64315</v>
      </c>
      <c r="J20822" s="1" t="s">
        <v>25752</v>
      </c>
      <c r="K20822" s="1" t="s">
        <v>26122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16473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wal5713</v>
      </c>
      <c r="G20823" s="1" t="n">
        <v>64961</v>
      </c>
      <c r="H20823" s="1" t="s">
        <v>26361</v>
      </c>
      <c r="I20823" s="1" t="n">
        <v>64315</v>
      </c>
      <c r="J20823" s="1" t="s">
        <v>25752</v>
      </c>
      <c r="K20823" s="1" t="s">
        <v>26122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16474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wal2980</v>
      </c>
      <c r="G20824" s="1" t="n">
        <v>64890</v>
      </c>
      <c r="H20824" s="1" t="s">
        <v>26362</v>
      </c>
      <c r="I20824" s="1" t="n">
        <v>64315</v>
      </c>
      <c r="J20824" s="1" t="s">
        <v>25752</v>
      </c>
      <c r="K20824" s="1" t="s">
        <v>26122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16475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hudson county solar</v>
      </c>
      <c r="G20825" s="1" t="n">
        <v>65167</v>
      </c>
      <c r="H20825" s="1" t="s">
        <v>26363</v>
      </c>
      <c r="I20825" s="1" t="n">
        <v>60025</v>
      </c>
      <c r="J20825" s="1" t="s">
        <v>21021</v>
      </c>
      <c r="K20825" s="1" t="s">
        <v>26122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16476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er bone hill solar, llc</v>
      </c>
      <c r="G20826" s="1" t="n">
        <v>65135</v>
      </c>
      <c r="H20826" s="1" t="s">
        <v>26364</v>
      </c>
      <c r="I20826" s="1" t="n">
        <v>60025</v>
      </c>
      <c r="J20826" s="1" t="s">
        <v>21021</v>
      </c>
      <c r="K20826" s="1" t="s">
        <v>26122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16477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lineage ms</v>
      </c>
      <c r="G20827" s="1" t="n">
        <v>65257</v>
      </c>
      <c r="H20827" s="1" t="s">
        <v>26365</v>
      </c>
      <c r="I20827" s="1" t="n">
        <v>62915</v>
      </c>
      <c r="J20827" s="1" t="s">
        <v>23398</v>
      </c>
      <c r="K20827" s="1" t="s">
        <v>26122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16478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ww-dc solar 1, llc</v>
      </c>
      <c r="G20828" s="1" t="n">
        <v>65176</v>
      </c>
      <c r="H20828" s="1" t="s">
        <v>26366</v>
      </c>
      <c r="I20828" s="1" t="n">
        <v>60025</v>
      </c>
      <c r="J20828" s="1" t="s">
        <v>21021</v>
      </c>
      <c r="K20828" s="1" t="s">
        <v>26122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16479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west village solar - array 1</v>
      </c>
      <c r="G20829" s="1" t="n">
        <v>65189</v>
      </c>
      <c r="H20829" s="1" t="s">
        <v>26367</v>
      </c>
      <c r="I20829" s="1" t="n">
        <v>64539</v>
      </c>
      <c r="J20829" s="1" t="s">
        <v>26294</v>
      </c>
      <c r="K20829" s="1" t="s">
        <v>26122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16480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bissell solar and battery generator</v>
      </c>
      <c r="G20830" s="1" t="n">
        <v>65029</v>
      </c>
      <c r="H20830" s="1" t="s">
        <v>26368</v>
      </c>
      <c r="I20830" s="1" t="n">
        <v>4254</v>
      </c>
      <c r="J20830" s="1" t="s">
        <v>18213</v>
      </c>
      <c r="K20830" s="1" t="s">
        <v>26122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16481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donaghy-stockton</v>
      </c>
      <c r="G20831" s="1" t="n">
        <v>65177</v>
      </c>
      <c r="H20831" s="1" t="s">
        <v>26369</v>
      </c>
      <c r="I20831" s="1" t="n">
        <v>64538</v>
      </c>
      <c r="J20831" s="1" t="s">
        <v>26370</v>
      </c>
      <c r="K20831" s="1" t="s">
        <v>26122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16482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ironwood state prison</v>
      </c>
      <c r="G20832" s="1" t="n">
        <v>65179</v>
      </c>
      <c r="H20832" s="1" t="s">
        <v>26371</v>
      </c>
      <c r="I20832" s="1" t="n">
        <v>58970</v>
      </c>
      <c r="J20832" s="1" t="s">
        <v>20666</v>
      </c>
      <c r="K20832" s="1" t="s">
        <v>26122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16483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northropgrummansolar(rolling meadows,il)</v>
      </c>
      <c r="G20833" s="1" t="n">
        <v>64918</v>
      </c>
      <c r="H20833" s="1" t="s">
        <v>26372</v>
      </c>
      <c r="I20833" s="1" t="n">
        <v>63505</v>
      </c>
      <c r="J20833" s="1" t="s">
        <v>23758</v>
      </c>
      <c r="K20833" s="1" t="s">
        <v>26122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16484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walkerton</v>
      </c>
      <c r="G20834" s="1" t="n">
        <v>65068</v>
      </c>
      <c r="H20834" s="1" t="s">
        <v>26373</v>
      </c>
      <c r="I20834" s="1" t="n">
        <v>9234</v>
      </c>
      <c r="J20834" s="1" t="s">
        <v>20903</v>
      </c>
      <c r="K20834" s="1" t="s">
        <v>26122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16485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everson garden</v>
      </c>
      <c r="G20835" s="1" t="n">
        <v>65075</v>
      </c>
      <c r="H20835" s="1" t="s">
        <v>26374</v>
      </c>
      <c r="I20835" s="1" t="n">
        <v>64482</v>
      </c>
      <c r="J20835" s="1" t="s">
        <v>26375</v>
      </c>
      <c r="K20835" s="1" t="s">
        <v>26122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16486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at&amp;t - redwood city</v>
      </c>
      <c r="G20836" s="1" t="n">
        <v>65204</v>
      </c>
      <c r="H20836" s="1" t="s">
        <v>26376</v>
      </c>
      <c r="I20836" s="1" t="n">
        <v>57128</v>
      </c>
      <c r="J20836" s="1" t="s">
        <v>21624</v>
      </c>
      <c r="K20836" s="1" t="s">
        <v>26122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16487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rushford village</v>
      </c>
      <c r="G20837" s="1" t="n">
        <v>64932</v>
      </c>
      <c r="H20837" s="1" t="s">
        <v>26377</v>
      </c>
      <c r="I20837" s="1" t="n">
        <v>60025</v>
      </c>
      <c r="J20837" s="1" t="s">
        <v>21021</v>
      </c>
      <c r="K20837" s="1" t="s">
        <v>26122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16488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mazeppa csg</v>
      </c>
      <c r="G20838" s="1" t="n">
        <v>65017</v>
      </c>
      <c r="H20838" s="1" t="s">
        <v>26378</v>
      </c>
      <c r="I20838" s="1" t="n">
        <v>64445</v>
      </c>
      <c r="J20838" s="1" t="s">
        <v>26379</v>
      </c>
      <c r="K20838" s="1" t="s">
        <v>26122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16489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prokosch solar llc</v>
      </c>
      <c r="G20839" s="1" t="n">
        <v>64988</v>
      </c>
      <c r="H20839" s="1" t="s">
        <v>26380</v>
      </c>
      <c r="I20839" s="1" t="n">
        <v>64397</v>
      </c>
      <c r="J20839" s="1" t="s">
        <v>26380</v>
      </c>
      <c r="K20839" s="1" t="s">
        <v>26122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16490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uss rosebud solar llc</v>
      </c>
      <c r="G20840" s="1" t="n">
        <v>64989</v>
      </c>
      <c r="H20840" s="1" t="s">
        <v>26381</v>
      </c>
      <c r="I20840" s="1" t="n">
        <v>64398</v>
      </c>
      <c r="J20840" s="1" t="s">
        <v>26381</v>
      </c>
      <c r="K20840" s="1" t="s">
        <v>26122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16491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medin csg</v>
      </c>
      <c r="G20841" s="1" t="n">
        <v>64990</v>
      </c>
      <c r="H20841" s="1" t="s">
        <v>26382</v>
      </c>
      <c r="I20841" s="1" t="n">
        <v>62915</v>
      </c>
      <c r="J20841" s="1" t="s">
        <v>23398</v>
      </c>
      <c r="K20841" s="1" t="s">
        <v>26122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16492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johnson csg 1</v>
      </c>
      <c r="G20842" s="1" t="n">
        <v>64991</v>
      </c>
      <c r="H20842" s="1" t="s">
        <v>26383</v>
      </c>
      <c r="I20842" s="1" t="n">
        <v>62915</v>
      </c>
      <c r="J20842" s="1" t="s">
        <v>23398</v>
      </c>
      <c r="K20842" s="1" t="s">
        <v>26122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16493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cornillie solar csg</v>
      </c>
      <c r="G20843" s="1" t="n">
        <v>64992</v>
      </c>
      <c r="H20843" s="1" t="s">
        <v>26384</v>
      </c>
      <c r="I20843" s="1" t="n">
        <v>62915</v>
      </c>
      <c r="J20843" s="1" t="s">
        <v>23398</v>
      </c>
      <c r="K20843" s="1" t="s">
        <v>26122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16494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2019-16 llc</v>
      </c>
      <c r="G20844" s="1" t="n">
        <v>65003</v>
      </c>
      <c r="H20844" s="1" t="s">
        <v>26385</v>
      </c>
      <c r="I20844" s="1" t="n">
        <v>64441</v>
      </c>
      <c r="J20844" s="1" t="s">
        <v>26385</v>
      </c>
      <c r="K20844" s="1" t="s">
        <v>26122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16495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mn csg 2019-17 llc</v>
      </c>
      <c r="G20845" s="1" t="n">
        <v>65004</v>
      </c>
      <c r="H20845" s="1" t="s">
        <v>26386</v>
      </c>
      <c r="I20845" s="1" t="n">
        <v>64442</v>
      </c>
      <c r="J20845" s="1" t="s">
        <v>26386</v>
      </c>
      <c r="K20845" s="1" t="s">
        <v>26122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16496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bo hu 1 solar llc</v>
      </c>
      <c r="G20846" s="1" t="n">
        <v>65006</v>
      </c>
      <c r="H20846" s="1" t="s">
        <v>26387</v>
      </c>
      <c r="I20846" s="1" t="n">
        <v>64433</v>
      </c>
      <c r="J20846" s="1" t="s">
        <v>26387</v>
      </c>
      <c r="K20846" s="1" t="s">
        <v>26122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16497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novel brock solar llc</v>
      </c>
      <c r="G20847" s="1" t="n">
        <v>65024</v>
      </c>
      <c r="H20847" s="1" t="s">
        <v>26388</v>
      </c>
      <c r="I20847" s="1" t="n">
        <v>64443</v>
      </c>
      <c r="J20847" s="1" t="s">
        <v>26388</v>
      </c>
      <c r="K20847" s="1" t="s">
        <v>26122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16498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clinton solar</v>
      </c>
      <c r="G20848" s="1" t="n">
        <v>65152</v>
      </c>
      <c r="H20848" s="1" t="s">
        <v>26389</v>
      </c>
      <c r="I20848" s="1" t="n">
        <v>58135</v>
      </c>
      <c r="J20848" s="1" t="s">
        <v>21194</v>
      </c>
      <c r="K20848" s="1" t="s">
        <v>26122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16499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novel swenson solar llc</v>
      </c>
      <c r="G20849" s="1" t="n">
        <v>65025</v>
      </c>
      <c r="H20849" s="1" t="s">
        <v>26390</v>
      </c>
      <c r="I20849" s="1" t="n">
        <v>64444</v>
      </c>
      <c r="J20849" s="1" t="s">
        <v>26390</v>
      </c>
      <c r="K20849" s="1" t="s">
        <v>26122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16500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eichten 3 csg</v>
      </c>
      <c r="G20850" s="1" t="n">
        <v>65115</v>
      </c>
      <c r="H20850" s="1" t="s">
        <v>26391</v>
      </c>
      <c r="I20850" s="1" t="n">
        <v>64509</v>
      </c>
      <c r="J20850" s="1" t="s">
        <v>26392</v>
      </c>
      <c r="K20850" s="1" t="s">
        <v>26122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16501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lindgren 1 csg</v>
      </c>
      <c r="G20851" s="1" t="n">
        <v>65102</v>
      </c>
      <c r="H20851" s="1" t="s">
        <v>26393</v>
      </c>
      <c r="I20851" s="1" t="n">
        <v>64512</v>
      </c>
      <c r="J20851" s="1" t="s">
        <v>26394</v>
      </c>
      <c r="K20851" s="1" t="s">
        <v>26122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16502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hultman csg</v>
      </c>
      <c r="G20852" s="1" t="n">
        <v>65101</v>
      </c>
      <c r="H20852" s="1" t="s">
        <v>26395</v>
      </c>
      <c r="I20852" s="1" t="n">
        <v>64511</v>
      </c>
      <c r="J20852" s="1" t="s">
        <v>26396</v>
      </c>
      <c r="K20852" s="1" t="s">
        <v>26122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16503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154 d fisher</v>
      </c>
      <c r="G20853" s="1" t="n">
        <v>65093</v>
      </c>
      <c r="H20853" s="1" t="s">
        <v>26397</v>
      </c>
      <c r="I20853" s="1" t="n">
        <v>60025</v>
      </c>
      <c r="J20853" s="1" t="s">
        <v>21021</v>
      </c>
      <c r="K20853" s="1" t="s">
        <v>26122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16504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115 g fisher</v>
      </c>
      <c r="G20854" s="1" t="n">
        <v>65092</v>
      </c>
      <c r="H20854" s="1" t="s">
        <v>26398</v>
      </c>
      <c r="I20854" s="1" t="n">
        <v>60025</v>
      </c>
      <c r="J20854" s="1" t="s">
        <v>21021</v>
      </c>
      <c r="K20854" s="1" t="s">
        <v>26122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16505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meriden solar one</v>
      </c>
      <c r="G20855" s="1" t="n">
        <v>65061</v>
      </c>
      <c r="H20855" s="1" t="s">
        <v>26399</v>
      </c>
      <c r="I20855" s="1" t="n">
        <v>64477</v>
      </c>
      <c r="J20855" s="1" t="s">
        <v>26400</v>
      </c>
      <c r="K20855" s="1" t="s">
        <v>26122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16506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tc solar rce</v>
      </c>
      <c r="G20856" s="1" t="n">
        <v>65065</v>
      </c>
      <c r="H20856" s="1" t="s">
        <v>26401</v>
      </c>
      <c r="I20856" s="1" t="n">
        <v>64481</v>
      </c>
      <c r="J20856" s="1" t="s">
        <v>26402</v>
      </c>
      <c r="K20856" s="1" t="s">
        <v>26122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16507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peach solar llc</v>
      </c>
      <c r="G20857" s="1" t="n">
        <v>65276</v>
      </c>
      <c r="H20857" s="1" t="s">
        <v>26403</v>
      </c>
      <c r="I20857" s="1" t="n">
        <v>64566</v>
      </c>
      <c r="J20857" s="1" t="s">
        <v>26403</v>
      </c>
      <c r="K20857" s="1" t="s">
        <v>26122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16508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uss foley solar llc</v>
      </c>
      <c r="G20858" s="1" t="n">
        <v>64987</v>
      </c>
      <c r="H20858" s="1" t="s">
        <v>26404</v>
      </c>
      <c r="I20858" s="1" t="n">
        <v>64396</v>
      </c>
      <c r="J20858" s="1" t="s">
        <v>26404</v>
      </c>
      <c r="K20858" s="1" t="s">
        <v>26122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16509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eikmeier csg</v>
      </c>
      <c r="G20859" s="1" t="n">
        <v>65100</v>
      </c>
      <c r="H20859" s="1" t="s">
        <v>26405</v>
      </c>
      <c r="I20859" s="1" t="n">
        <v>64510</v>
      </c>
      <c r="J20859" s="1" t="s">
        <v>26406</v>
      </c>
      <c r="K20859" s="1" t="s">
        <v>26122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16510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at&amp;t - hawthorne</v>
      </c>
      <c r="G20860" s="1" t="n">
        <v>65206</v>
      </c>
      <c r="H20860" s="1" t="s">
        <v>26407</v>
      </c>
      <c r="I20860" s="1" t="n">
        <v>57128</v>
      </c>
      <c r="J20860" s="1" t="s">
        <v>21624</v>
      </c>
      <c r="K20860" s="1" t="s">
        <v>26122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16511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comcast - universal city</v>
      </c>
      <c r="G20861" s="1" t="n">
        <v>65211</v>
      </c>
      <c r="H20861" s="1" t="s">
        <v>26408</v>
      </c>
      <c r="I20861" s="1" t="n">
        <v>57128</v>
      </c>
      <c r="J20861" s="1" t="s">
        <v>21624</v>
      </c>
      <c r="K20861" s="1" t="s">
        <v>26122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16512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at&amp;t - gardena</v>
      </c>
      <c r="G20862" s="1" t="n">
        <v>65205</v>
      </c>
      <c r="H20862" s="1" t="s">
        <v>26409</v>
      </c>
      <c r="I20862" s="1" t="n">
        <v>57128</v>
      </c>
      <c r="J20862" s="1" t="s">
        <v>21624</v>
      </c>
      <c r="K20862" s="1" t="s">
        <v>26122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16513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beckton dickenson - san jose</v>
      </c>
      <c r="G20863" s="1" t="n">
        <v>65203</v>
      </c>
      <c r="H20863" s="1" t="s">
        <v>26410</v>
      </c>
      <c r="I20863" s="1" t="n">
        <v>57128</v>
      </c>
      <c r="J20863" s="1" t="s">
        <v>21624</v>
      </c>
      <c r="K20863" s="1" t="s">
        <v>26122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16514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caltech - pasadena</v>
      </c>
      <c r="G20864" s="1" t="n">
        <v>65202</v>
      </c>
      <c r="H20864" s="1" t="s">
        <v>26411</v>
      </c>
      <c r="I20864" s="1" t="n">
        <v>57128</v>
      </c>
      <c r="J20864" s="1" t="s">
        <v>21624</v>
      </c>
      <c r="K20864" s="1" t="s">
        <v>26122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16515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directv - los angeles</v>
      </c>
      <c r="G20865" s="1" t="n">
        <v>65200</v>
      </c>
      <c r="H20865" s="1" t="s">
        <v>26412</v>
      </c>
      <c r="I20865" s="1" t="n">
        <v>57128</v>
      </c>
      <c r="J20865" s="1" t="s">
        <v>21624</v>
      </c>
      <c r="K20865" s="1" t="s">
        <v>26122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16516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lily garden</v>
      </c>
      <c r="G20866" s="1" t="n">
        <v>65160</v>
      </c>
      <c r="H20866" s="1" t="s">
        <v>26413</v>
      </c>
      <c r="I20866" s="1" t="n">
        <v>64528</v>
      </c>
      <c r="J20866" s="1" t="s">
        <v>26414</v>
      </c>
      <c r="K20866" s="1" t="s">
        <v>26122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16517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scc - san jose</v>
      </c>
      <c r="G20867" s="1" t="n">
        <v>65196</v>
      </c>
      <c r="H20867" s="1" t="s">
        <v>26415</v>
      </c>
      <c r="I20867" s="1" t="n">
        <v>57128</v>
      </c>
      <c r="J20867" s="1" t="s">
        <v>21624</v>
      </c>
      <c r="K20867" s="1" t="s">
        <v>26122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16518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caltech - pasadena (ppa)</v>
      </c>
      <c r="G20868" s="1" t="n">
        <v>65193</v>
      </c>
      <c r="H20868" s="1" t="s">
        <v>26416</v>
      </c>
      <c r="I20868" s="1" t="n">
        <v>56778</v>
      </c>
      <c r="J20868" s="1" t="s">
        <v>26232</v>
      </c>
      <c r="K20868" s="1" t="s">
        <v>26122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16519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at&amp;t san diego</v>
      </c>
      <c r="G20869" s="1" t="n">
        <v>65192</v>
      </c>
      <c r="H20869" s="1" t="s">
        <v>26417</v>
      </c>
      <c r="I20869" s="1" t="n">
        <v>56778</v>
      </c>
      <c r="J20869" s="1" t="s">
        <v>26232</v>
      </c>
      <c r="K20869" s="1" t="s">
        <v>26122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16520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university of san diego</v>
      </c>
      <c r="G20870" s="1" t="n">
        <v>65191</v>
      </c>
      <c r="H20870" s="1" t="s">
        <v>26418</v>
      </c>
      <c r="I20870" s="1" t="n">
        <v>56778</v>
      </c>
      <c r="J20870" s="1" t="s">
        <v>26232</v>
      </c>
      <c r="K20870" s="1" t="s">
        <v>26122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16521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phare garden</v>
      </c>
      <c r="G20871" s="1" t="n">
        <v>65223</v>
      </c>
      <c r="H20871" s="1" t="s">
        <v>26419</v>
      </c>
      <c r="I20871" s="1" t="n">
        <v>64549</v>
      </c>
      <c r="J20871" s="1" t="s">
        <v>26420</v>
      </c>
      <c r="K20871" s="1" t="s">
        <v>26122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16522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uc merced 1</v>
      </c>
      <c r="G20872" s="1" t="n">
        <v>65186</v>
      </c>
      <c r="H20872" s="1" t="s">
        <v>26421</v>
      </c>
      <c r="I20872" s="1" t="n">
        <v>61944</v>
      </c>
      <c r="J20872" s="1" t="s">
        <v>23044</v>
      </c>
      <c r="K20872" s="1" t="s">
        <v>26122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16523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broadway 3 - tucson phase i</v>
      </c>
      <c r="G20873" s="1" t="n">
        <v>65185</v>
      </c>
      <c r="H20873" s="1" t="s">
        <v>26422</v>
      </c>
      <c r="I20873" s="1" t="n">
        <v>61944</v>
      </c>
      <c r="J20873" s="1" t="s">
        <v>23044</v>
      </c>
      <c r="K20873" s="1" t="s">
        <v>26122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16524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van der kooi dairy solary array</v>
      </c>
      <c r="G20874" s="1" t="n">
        <v>65169</v>
      </c>
      <c r="H20874" s="1" t="s">
        <v>26423</v>
      </c>
      <c r="I20874" s="1" t="n">
        <v>59213</v>
      </c>
      <c r="J20874" s="1" t="s">
        <v>25837</v>
      </c>
      <c r="K20874" s="1" t="s">
        <v>26122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16525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five h farms solar array</v>
      </c>
      <c r="G20875" s="1" t="n">
        <v>65168</v>
      </c>
      <c r="H20875" s="1" t="s">
        <v>26424</v>
      </c>
      <c r="I20875" s="1" t="n">
        <v>59213</v>
      </c>
      <c r="J20875" s="1" t="s">
        <v>25837</v>
      </c>
      <c r="K20875" s="1" t="s">
        <v>26122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16526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at&amp;t - hayward</v>
      </c>
      <c r="G20876" s="1" t="n">
        <v>65208</v>
      </c>
      <c r="H20876" s="1" t="s">
        <v>26425</v>
      </c>
      <c r="I20876" s="1" t="n">
        <v>57128</v>
      </c>
      <c r="J20876" s="1" t="s">
        <v>21624</v>
      </c>
      <c r="K20876" s="1" t="s">
        <v>26122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16527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ge-hitachi solar - morris, il</v>
      </c>
      <c r="G20877" s="1" t="n">
        <v>64920</v>
      </c>
      <c r="H20877" s="1" t="s">
        <v>26426</v>
      </c>
      <c r="I20877" s="1" t="n">
        <v>63505</v>
      </c>
      <c r="J20877" s="1" t="s">
        <v>23758</v>
      </c>
      <c r="K20877" s="1" t="s">
        <v>26122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16528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benning road</v>
      </c>
      <c r="G20878" s="1" t="n">
        <v>65133</v>
      </c>
      <c r="H20878" s="1" t="s">
        <v>26427</v>
      </c>
      <c r="I20878" s="1" t="n">
        <v>64516</v>
      </c>
      <c r="J20878" s="1" t="s">
        <v>26095</v>
      </c>
      <c r="K20878" s="1" t="s">
        <v>26122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16529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umass pv lot 49</v>
      </c>
      <c r="G20879" s="1" t="n">
        <v>65153</v>
      </c>
      <c r="H20879" s="1" t="s">
        <v>26428</v>
      </c>
      <c r="I20879" s="1" t="n">
        <v>56769</v>
      </c>
      <c r="J20879" s="1" t="s">
        <v>20684</v>
      </c>
      <c r="K20879" s="1" t="s">
        <v>26122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16530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arbora court apartments</v>
      </c>
      <c r="G20880" s="1" t="n">
        <v>65096</v>
      </c>
      <c r="H20880" s="1" t="s">
        <v>26429</v>
      </c>
      <c r="I20880" s="1" t="n">
        <v>64494</v>
      </c>
      <c r="J20880" s="1" t="s">
        <v>26430</v>
      </c>
      <c r="K20880" s="1" t="s">
        <v>26122</v>
      </c>
    </row>
    <row r="20881" customFormat="false" ht="15" hidden="false" customHeight="true" outlineLevel="0" collapsed="false">
      <c r="A20881" s="1" t="n">
        <f aca="false">IF(IFERROR((MATCH(G20881,$G$1:$G$12712,0)),0),INDEX($A$1:$A$12712,MATCH(G20881,$G$1:$G$12712,0)),MAX($A$2:$A20880)+1)</f>
        <v>16531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anchor flats apartments</v>
      </c>
      <c r="G20881" s="1" t="n">
        <v>65097</v>
      </c>
      <c r="H20881" s="1" t="s">
        <v>26431</v>
      </c>
      <c r="I20881" s="1" t="n">
        <v>64494</v>
      </c>
      <c r="J20881" s="1" t="s">
        <v>26430</v>
      </c>
      <c r="K20881" s="1" t="s">
        <v>26122</v>
      </c>
    </row>
    <row r="20882" s="9" customFormat="true" ht="15" hidden="false" customHeight="true" outlineLevel="0" collapsed="false">
      <c r="A20882" s="1" t="n">
        <f aca="false">IF(IFERROR((MATCH(G20882,$G$1:$G$12712,0)),0),INDEX($A$1:$A$12712,MATCH(G20882,$G$1:$G$12712,0)),MAX($A$2:$A20881)+1)</f>
        <v>16532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ocean wind ii</v>
      </c>
      <c r="D20882" s="1"/>
      <c r="F20882" s="19"/>
      <c r="G20882" s="9" t="n">
        <v>65394</v>
      </c>
      <c r="H20882" s="9" t="s">
        <v>26432</v>
      </c>
      <c r="I20882" s="9" t="n">
        <v>64720</v>
      </c>
      <c r="J20882" s="9" t="s">
        <v>26433</v>
      </c>
      <c r="P20882" s="0"/>
      <c r="Q20882" s="0"/>
      <c r="AMJ20882" s="0"/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16533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skipjack wind farm phase 2</v>
      </c>
      <c r="G20883" s="1" t="n">
        <v>65388</v>
      </c>
      <c r="H20883" s="1" t="s">
        <v>26434</v>
      </c>
      <c r="I20883" s="1" t="n">
        <v>63721</v>
      </c>
      <c r="J20883" s="1" t="s">
        <v>24377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16534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revolution wind</v>
      </c>
      <c r="G20884" s="1" t="n">
        <v>65500</v>
      </c>
      <c r="H20884" s="1" t="s">
        <v>26435</v>
      </c>
      <c r="I20884" s="1" t="n">
        <v>64810</v>
      </c>
      <c r="J20884" s="1" t="s">
        <v>26436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16535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hot pot solar</v>
      </c>
      <c r="G20885" s="1" t="n">
        <v>65419</v>
      </c>
      <c r="H20885" s="1" t="s">
        <v>26437</v>
      </c>
      <c r="I20885" s="1" t="n">
        <v>13407</v>
      </c>
      <c r="J20885" s="1" t="s">
        <v>26438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16536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hornet solar (tx)</v>
      </c>
      <c r="G20886" s="1" t="n">
        <v>65463</v>
      </c>
      <c r="H20886" s="1" t="s">
        <v>26439</v>
      </c>
      <c r="I20886" s="1" t="n">
        <v>64545</v>
      </c>
      <c r="J20886" s="1" t="s">
        <v>25970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16537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owens creek solar</v>
      </c>
      <c r="G20887" s="1" t="n">
        <v>65446</v>
      </c>
      <c r="H20887" s="1" t="s">
        <v>26440</v>
      </c>
      <c r="I20887" s="1" t="n">
        <v>50123</v>
      </c>
      <c r="J20887" s="1" t="s">
        <v>25147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16538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iron point solar (hybrid)</v>
      </c>
      <c r="G20888" s="1" t="n">
        <v>65377</v>
      </c>
      <c r="H20888" s="1" t="s">
        <v>26441</v>
      </c>
      <c r="I20888" s="1" t="n">
        <v>13407</v>
      </c>
      <c r="J20888" s="1" t="s">
        <v>26438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16539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clearwater wind i</v>
      </c>
      <c r="G20889" s="1" t="n">
        <v>65577</v>
      </c>
      <c r="H20889" s="1" t="s">
        <v>26442</v>
      </c>
      <c r="I20889" s="1" t="n">
        <v>64896</v>
      </c>
      <c r="J20889" s="1" t="s">
        <v>26443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16540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ii solar project</v>
      </c>
      <c r="G20890" s="1" t="n">
        <v>65644</v>
      </c>
      <c r="H20890" s="1" t="s">
        <v>26444</v>
      </c>
      <c r="I20890" s="1" t="n">
        <v>64927</v>
      </c>
      <c r="J20890" s="1" t="s">
        <v>26445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16541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lumina solar project</v>
      </c>
      <c r="G20891" s="1" t="n">
        <v>65645</v>
      </c>
      <c r="H20891" s="1" t="s">
        <v>26446</v>
      </c>
      <c r="I20891" s="1" t="n">
        <v>64924</v>
      </c>
      <c r="J20891" s="1" t="s">
        <v>26447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16542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boswell wind</v>
      </c>
      <c r="G20892" s="1" t="n">
        <v>65403</v>
      </c>
      <c r="H20892" s="1" t="s">
        <v>26448</v>
      </c>
      <c r="I20892" s="1" t="n">
        <v>64744</v>
      </c>
      <c r="J20892" s="1" t="s">
        <v>26449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16543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ridgely energy farm</v>
      </c>
      <c r="G20893" s="1" t="n">
        <v>65445</v>
      </c>
      <c r="H20893" s="1" t="s">
        <v>26450</v>
      </c>
      <c r="I20893" s="1" t="n">
        <v>50123</v>
      </c>
      <c r="J20893" s="1" t="s">
        <v>25147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16544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inertia wind project</v>
      </c>
      <c r="G20894" s="1" t="n">
        <v>65546</v>
      </c>
      <c r="H20894" s="1" t="s">
        <v>26451</v>
      </c>
      <c r="I20894" s="1" t="n">
        <v>64847</v>
      </c>
      <c r="J20894" s="1" t="s">
        <v>26452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16545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pisgah ridge solar, llc</v>
      </c>
      <c r="G20895" s="1" t="n">
        <v>65631</v>
      </c>
      <c r="H20895" s="1" t="s">
        <v>26453</v>
      </c>
      <c r="I20895" s="1" t="n">
        <v>64909</v>
      </c>
      <c r="J20895" s="1" t="s">
        <v>26453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16546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muskegon solar</v>
      </c>
      <c r="G20896" s="1" t="n">
        <v>65572</v>
      </c>
      <c r="H20896" s="1" t="s">
        <v>26454</v>
      </c>
      <c r="I20896" s="1" t="n">
        <v>4254</v>
      </c>
      <c r="J20896" s="1" t="s">
        <v>21090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16547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25 mile creek</v>
      </c>
      <c r="G20897" s="1" t="n">
        <v>65511</v>
      </c>
      <c r="H20897" s="1" t="s">
        <v>26455</v>
      </c>
      <c r="I20897" s="1" t="n">
        <v>59380</v>
      </c>
      <c r="J20897" s="1" t="s">
        <v>20981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16548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anode (springville) bess</v>
      </c>
      <c r="G20898" s="1" t="n">
        <v>65458</v>
      </c>
      <c r="H20898" s="1" t="s">
        <v>26456</v>
      </c>
      <c r="I20898" s="1" t="n">
        <v>17609</v>
      </c>
      <c r="J20898" s="1" t="s">
        <v>21629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16549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noria hondo solar (hybrid)</v>
      </c>
      <c r="G20899" s="1" t="n">
        <v>65344</v>
      </c>
      <c r="H20899" s="1" t="s">
        <v>26457</v>
      </c>
      <c r="I20899" s="1" t="n">
        <v>64674</v>
      </c>
      <c r="J20899" s="1" t="s">
        <v>26458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16550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ledyard windpower, llc</v>
      </c>
      <c r="G20900" s="1" t="n">
        <v>65390</v>
      </c>
      <c r="H20900" s="1" t="s">
        <v>26459</v>
      </c>
      <c r="I20900" s="1" t="n">
        <v>64735</v>
      </c>
      <c r="J20900" s="1" t="s">
        <v>26459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16551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cathode (hinson) bess</v>
      </c>
      <c r="G20901" s="1" t="n">
        <v>65457</v>
      </c>
      <c r="H20901" s="1" t="s">
        <v>26460</v>
      </c>
      <c r="I20901" s="1" t="n">
        <v>17609</v>
      </c>
      <c r="J20901" s="1" t="s">
        <v>21629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16552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paleo</v>
      </c>
      <c r="G20902" s="1" t="n">
        <v>65491</v>
      </c>
      <c r="H20902" s="1" t="s">
        <v>26461</v>
      </c>
      <c r="I20902" s="1" t="n">
        <v>63883</v>
      </c>
      <c r="J20902" s="1" t="s">
        <v>25178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16553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dickens</v>
      </c>
      <c r="G20903" s="1" t="n">
        <v>65489</v>
      </c>
      <c r="H20903" s="1" t="s">
        <v>26462</v>
      </c>
      <c r="I20903" s="1" t="n">
        <v>63883</v>
      </c>
      <c r="J20903" s="1" t="s">
        <v>25178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16554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hydra</v>
      </c>
      <c r="G20904" s="1" t="n">
        <v>65490</v>
      </c>
      <c r="H20904" s="1" t="s">
        <v>26463</v>
      </c>
      <c r="I20904" s="1" t="n">
        <v>63883</v>
      </c>
      <c r="J20904" s="1" t="s">
        <v>25178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16555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axton solar</v>
      </c>
      <c r="G20905" s="1" t="n">
        <v>65462</v>
      </c>
      <c r="H20905" s="1" t="s">
        <v>26464</v>
      </c>
      <c r="I20905" s="1" t="n">
        <v>64545</v>
      </c>
      <c r="J20905" s="1" t="s">
        <v>25970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16556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cunningham storage</v>
      </c>
      <c r="G20906" s="1" t="n">
        <v>65410</v>
      </c>
      <c r="H20906" s="1" t="s">
        <v>26465</v>
      </c>
      <c r="I20906" s="1" t="n">
        <v>64757</v>
      </c>
      <c r="J20906" s="1" t="s">
        <v>26466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16557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mark one power station</v>
      </c>
      <c r="G20907" s="1" t="n">
        <v>65372</v>
      </c>
      <c r="H20907" s="1" t="s">
        <v>26467</v>
      </c>
      <c r="I20907" s="1" t="n">
        <v>63082</v>
      </c>
      <c r="J20907" s="1" t="s">
        <v>22759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16558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brotman power station</v>
      </c>
      <c r="G20908" s="1" t="n">
        <v>65373</v>
      </c>
      <c r="H20908" s="1" t="s">
        <v>26468</v>
      </c>
      <c r="I20908" s="1" t="n">
        <v>63082</v>
      </c>
      <c r="J20908" s="1" t="s">
        <v>22759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16559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west memphis solar, llc</v>
      </c>
      <c r="G20909" s="1" t="n">
        <v>65482</v>
      </c>
      <c r="H20909" s="1" t="s">
        <v>26469</v>
      </c>
      <c r="I20909" s="1" t="n">
        <v>64789</v>
      </c>
      <c r="J20909" s="1" t="s">
        <v>26469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16560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big cypress solar, llc</v>
      </c>
      <c r="G20910" s="1" t="n">
        <v>65483</v>
      </c>
      <c r="H20910" s="1" t="s">
        <v>26470</v>
      </c>
      <c r="I20910" s="1" t="n">
        <v>64788</v>
      </c>
      <c r="J20910" s="1" t="s">
        <v>26470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16561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kingwood solar</v>
      </c>
      <c r="G20911" s="1" t="n">
        <v>65425</v>
      </c>
      <c r="H20911" s="1" t="s">
        <v>26471</v>
      </c>
      <c r="I20911" s="1" t="n">
        <v>64545</v>
      </c>
      <c r="J20911" s="1" t="s">
        <v>25970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16562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pavo</v>
      </c>
      <c r="G20912" s="1" t="n">
        <v>65492</v>
      </c>
      <c r="H20912" s="1" t="s">
        <v>26472</v>
      </c>
      <c r="I20912" s="1" t="n">
        <v>63883</v>
      </c>
      <c r="J20912" s="1" t="s">
        <v>25178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16563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carina</v>
      </c>
      <c r="G20913" s="1" t="n">
        <v>65589</v>
      </c>
      <c r="H20913" s="1" t="s">
        <v>26473</v>
      </c>
      <c r="I20913" s="1" t="n">
        <v>63883</v>
      </c>
      <c r="J20913" s="1" t="s">
        <v>25178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16564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rose gold solar</v>
      </c>
      <c r="G20914" s="1" t="n">
        <v>65471</v>
      </c>
      <c r="H20914" s="1" t="s">
        <v>26474</v>
      </c>
      <c r="I20914" s="1" t="n">
        <v>50123</v>
      </c>
      <c r="J20914" s="1" t="s">
        <v>25147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16565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vacherie solar energy center, llc</v>
      </c>
      <c r="G20915" s="1" t="n">
        <v>65345</v>
      </c>
      <c r="H20915" s="1" t="s">
        <v>26475</v>
      </c>
      <c r="I20915" s="1" t="n">
        <v>64657</v>
      </c>
      <c r="J20915" s="1" t="s">
        <v>26475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16566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axial basin solar</v>
      </c>
      <c r="G20916" s="1" t="n">
        <v>65480</v>
      </c>
      <c r="H20916" s="1" t="s">
        <v>26476</v>
      </c>
      <c r="I20916" s="1" t="n">
        <v>64787</v>
      </c>
      <c r="J20916" s="1" t="s">
        <v>26477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16567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south fork wind</v>
      </c>
      <c r="G20917" s="1" t="n">
        <v>65561</v>
      </c>
      <c r="H20917" s="1" t="s">
        <v>26478</v>
      </c>
      <c r="I20917" s="1" t="n">
        <v>64810</v>
      </c>
      <c r="J20917" s="1" t="s">
        <v>26436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16568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avep bess</v>
      </c>
      <c r="G20918" s="1" t="n">
        <v>65591</v>
      </c>
      <c r="H20918" s="1" t="s">
        <v>26479</v>
      </c>
      <c r="I20918" s="1" t="n">
        <v>50123</v>
      </c>
      <c r="J20918" s="1" t="s">
        <v>25147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16569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octans</v>
      </c>
      <c r="G20919" s="1" t="n">
        <v>65590</v>
      </c>
      <c r="H20919" s="1" t="s">
        <v>26480</v>
      </c>
      <c r="I20919" s="1" t="n">
        <v>63883</v>
      </c>
      <c r="J20919" s="1" t="s">
        <v>25178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16570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ford county wind farm llc</v>
      </c>
      <c r="G20920" s="1" t="n">
        <v>65350</v>
      </c>
      <c r="H20920" s="1" t="s">
        <v>26481</v>
      </c>
      <c r="I20920" s="1" t="n">
        <v>64683</v>
      </c>
      <c r="J20920" s="1" t="s">
        <v>26482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16571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ross county solar, llc</v>
      </c>
      <c r="G20921" s="1" t="n">
        <v>65343</v>
      </c>
      <c r="H20921" s="1" t="s">
        <v>26483</v>
      </c>
      <c r="I20921" s="1" t="n">
        <v>64673</v>
      </c>
      <c r="J20921" s="1" t="s">
        <v>26483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16572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flint hills resources pine bend, llc</v>
      </c>
      <c r="G20922" s="1" t="n">
        <v>65405</v>
      </c>
      <c r="H20922" s="1" t="s">
        <v>26484</v>
      </c>
      <c r="I20922" s="1" t="n">
        <v>64730</v>
      </c>
      <c r="J20922" s="1" t="s">
        <v>26484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16573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baron winds ii</v>
      </c>
      <c r="G20923" s="1" t="n">
        <v>65513</v>
      </c>
      <c r="H20923" s="1" t="s">
        <v>26485</v>
      </c>
      <c r="I20923" s="1" t="n">
        <v>64842</v>
      </c>
      <c r="J20923" s="1" t="s">
        <v>26485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16574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separator (etiwanda) bess</v>
      </c>
      <c r="G20924" s="1" t="n">
        <v>65456</v>
      </c>
      <c r="H20924" s="1" t="s">
        <v>26486</v>
      </c>
      <c r="I20924" s="1" t="n">
        <v>17609</v>
      </c>
      <c r="J20924" s="1" t="s">
        <v>21629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16575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bluestone wind, llc</v>
      </c>
      <c r="G20925" s="1" t="n">
        <v>65496</v>
      </c>
      <c r="H20925" s="1" t="s">
        <v>26487</v>
      </c>
      <c r="I20925" s="1" t="n">
        <v>64805</v>
      </c>
      <c r="J20925" s="1" t="s">
        <v>26487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16576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ball hill wind energy, llc</v>
      </c>
      <c r="G20926" s="1" t="n">
        <v>65495</v>
      </c>
      <c r="H20926" s="1" t="s">
        <v>26488</v>
      </c>
      <c r="I20926" s="1" t="n">
        <v>64804</v>
      </c>
      <c r="J20926" s="1" t="s">
        <v>26488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16577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sr snipesville ii</v>
      </c>
      <c r="G20927" s="1" t="n">
        <v>65376</v>
      </c>
      <c r="H20927" s="1" t="s">
        <v>26489</v>
      </c>
      <c r="I20927" s="1" t="n">
        <v>64703</v>
      </c>
      <c r="J20927" s="1" t="s">
        <v>26490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16578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arche energy project, llc</v>
      </c>
      <c r="G20928" s="1" t="n">
        <v>65402</v>
      </c>
      <c r="H20928" s="1" t="s">
        <v>26491</v>
      </c>
      <c r="I20928" s="1" t="n">
        <v>55963</v>
      </c>
      <c r="J20928" s="1" t="s">
        <v>22619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16579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number three wind project</v>
      </c>
      <c r="G20929" s="1" t="n">
        <v>65522</v>
      </c>
      <c r="H20929" s="1" t="s">
        <v>26492</v>
      </c>
      <c r="I20929" s="1" t="n">
        <v>49893</v>
      </c>
      <c r="J20929" s="1" t="s">
        <v>24238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16580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mulligan solar, llc</v>
      </c>
      <c r="G20930" s="1" t="n">
        <v>65349</v>
      </c>
      <c r="H20930" s="1" t="s">
        <v>26493</v>
      </c>
      <c r="I20930" s="1" t="n">
        <v>64684</v>
      </c>
      <c r="J20930" s="1" t="s">
        <v>26494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16581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longbow solar, llc</v>
      </c>
      <c r="G20931" s="1" t="n">
        <v>65521</v>
      </c>
      <c r="H20931" s="1" t="s">
        <v>26495</v>
      </c>
      <c r="I20931" s="1" t="n">
        <v>64802</v>
      </c>
      <c r="J20931" s="1" t="s">
        <v>26495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16582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wolf pit branch solar, llc</v>
      </c>
      <c r="G20932" s="1" t="n">
        <v>65437</v>
      </c>
      <c r="H20932" s="1" t="s">
        <v>26496</v>
      </c>
      <c r="I20932" s="1" t="n">
        <v>64776</v>
      </c>
      <c r="J20932" s="1" t="s">
        <v>26496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16583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hummingbird energy storage llc</v>
      </c>
      <c r="G20933" s="1" t="n">
        <v>65395</v>
      </c>
      <c r="H20933" s="1" t="s">
        <v>26497</v>
      </c>
      <c r="I20933" s="1" t="n">
        <v>64738</v>
      </c>
      <c r="J20933" s="1" t="s">
        <v>26498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16584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mule creek renewable energy center</v>
      </c>
      <c r="G20934" s="1" t="n">
        <v>65501</v>
      </c>
      <c r="H20934" s="1" t="s">
        <v>26499</v>
      </c>
      <c r="I20934" s="1" t="n">
        <v>6455</v>
      </c>
      <c r="J20934" s="1" t="s">
        <v>24503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16585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everglades solar energy center</v>
      </c>
      <c r="G20935" s="1" t="n">
        <v>65423</v>
      </c>
      <c r="H20935" s="1" t="s">
        <v>26500</v>
      </c>
      <c r="I20935" s="1" t="n">
        <v>6452</v>
      </c>
      <c r="J20935" s="1" t="s">
        <v>15369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16586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bell ridge solar</v>
      </c>
      <c r="G20936" s="1" t="n">
        <v>65519</v>
      </c>
      <c r="H20936" s="1" t="s">
        <v>26501</v>
      </c>
      <c r="I20936" s="1" t="n">
        <v>64844</v>
      </c>
      <c r="J20936" s="1" t="s">
        <v>26502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16587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fpl cypress pond solar</v>
      </c>
      <c r="G20937" s="1" t="n">
        <v>65593</v>
      </c>
      <c r="H20937" s="1" t="s">
        <v>26503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16588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bluefield preserve solar</v>
      </c>
      <c r="G20938" s="1" t="n">
        <v>65420</v>
      </c>
      <c r="H20938" s="1" t="s">
        <v>26504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16589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chautauqua solar energy center</v>
      </c>
      <c r="G20939" s="1" t="n">
        <v>65421</v>
      </c>
      <c r="H20939" s="1" t="s">
        <v>26505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16590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saw palmetto solar energy center</v>
      </c>
      <c r="G20940" s="1" t="n">
        <v>65592</v>
      </c>
      <c r="H20940" s="1" t="s">
        <v>26506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16591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fpl chipola river solar energy center</v>
      </c>
      <c r="G20941" s="1" t="n">
        <v>65422</v>
      </c>
      <c r="H20941" s="1" t="s">
        <v>26507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16592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first city solar energy center</v>
      </c>
      <c r="G20942" s="1" t="n">
        <v>65424</v>
      </c>
      <c r="H20942" s="1" t="s">
        <v>26508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16593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etonia creek</v>
      </c>
      <c r="G20943" s="1" t="n">
        <v>65594</v>
      </c>
      <c r="H20943" s="1" t="s">
        <v>26509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16594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cavendish solar energy center</v>
      </c>
      <c r="G20944" s="1" t="n">
        <v>65438</v>
      </c>
      <c r="H20944" s="1" t="s">
        <v>26510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16595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flowers creek solar energy center</v>
      </c>
      <c r="G20945" s="1" t="n">
        <v>65427</v>
      </c>
      <c r="H20945" s="1" t="s">
        <v>26511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16596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fpl shirer branch solar energy center</v>
      </c>
      <c r="G20946" s="1" t="n">
        <v>65429</v>
      </c>
      <c r="H20946" s="1" t="s">
        <v>26512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16597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wild azalea solar energy center</v>
      </c>
      <c r="G20947" s="1" t="n">
        <v>65430</v>
      </c>
      <c r="H20947" s="1" t="s">
        <v>26513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16598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anhinga solar energy center</v>
      </c>
      <c r="G20948" s="1" t="n">
        <v>65431</v>
      </c>
      <c r="H20948" s="1" t="s">
        <v>26514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16599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apalachee</v>
      </c>
      <c r="G20949" s="1" t="n">
        <v>65432</v>
      </c>
      <c r="H20949" s="1" t="s">
        <v>26515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16600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blackwater river solar energy center</v>
      </c>
      <c r="G20950" s="1" t="n">
        <v>65433</v>
      </c>
      <c r="H20950" s="1" t="s">
        <v>26516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16601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pink trial solar energy center</v>
      </c>
      <c r="G20951" s="1" t="n">
        <v>65428</v>
      </c>
      <c r="H20951" s="1" t="s">
        <v>26517</v>
      </c>
      <c r="I20951" s="1" t="n">
        <v>6452</v>
      </c>
      <c r="J20951" s="1" t="s">
        <v>15369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16602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sr mckellar</v>
      </c>
      <c r="G20952" s="1" t="n">
        <v>65629</v>
      </c>
      <c r="H20952" s="1" t="s">
        <v>26518</v>
      </c>
      <c r="I20952" s="1" t="n">
        <v>64915</v>
      </c>
      <c r="J20952" s="1" t="s">
        <v>26519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16603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antlia</v>
      </c>
      <c r="G20953" s="1" t="n">
        <v>65588</v>
      </c>
      <c r="H20953" s="1" t="s">
        <v>26520</v>
      </c>
      <c r="I20953" s="1" t="n">
        <v>63883</v>
      </c>
      <c r="J20953" s="1" t="s">
        <v>25178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16604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salt city solar project - hybrid</v>
      </c>
      <c r="G20954" s="1" t="n">
        <v>65302</v>
      </c>
      <c r="H20954" s="1" t="s">
        <v>26521</v>
      </c>
      <c r="I20954" s="1" t="n">
        <v>64607</v>
      </c>
      <c r="J20954" s="1" t="s">
        <v>26522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16605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newton solar bess llc</v>
      </c>
      <c r="G20955" s="1" t="n">
        <v>65401</v>
      </c>
      <c r="H20955" s="1" t="s">
        <v>26523</v>
      </c>
      <c r="I20955" s="1" t="n">
        <v>5504</v>
      </c>
      <c r="J20955" s="1" t="s">
        <v>26524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16606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tortolas</v>
      </c>
      <c r="G20956" s="1" t="n">
        <v>65493</v>
      </c>
      <c r="H20956" s="1" t="s">
        <v>26525</v>
      </c>
      <c r="I20956" s="1" t="n">
        <v>63883</v>
      </c>
      <c r="J20956" s="1" t="s">
        <v>25178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16607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beartooth energy storage llc</v>
      </c>
      <c r="G20957" s="1" t="n">
        <v>65407</v>
      </c>
      <c r="H20957" s="1" t="s">
        <v>26526</v>
      </c>
      <c r="I20957" s="1" t="n">
        <v>64736</v>
      </c>
      <c r="J20957" s="1" t="s">
        <v>26527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16608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sr bell buckle</v>
      </c>
      <c r="G20958" s="1" t="n">
        <v>65630</v>
      </c>
      <c r="H20958" s="1" t="s">
        <v>26528</v>
      </c>
      <c r="I20958" s="1" t="n">
        <v>64916</v>
      </c>
      <c r="J20958" s="1" t="s">
        <v>26529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16609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santa paula energy storage llc</v>
      </c>
      <c r="G20959" s="1" t="n">
        <v>65397</v>
      </c>
      <c r="H20959" s="1" t="s">
        <v>26530</v>
      </c>
      <c r="I20959" s="1" t="n">
        <v>64740</v>
      </c>
      <c r="J20959" s="1" t="s">
        <v>26531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16610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macbeth solar</v>
      </c>
      <c r="G20960" s="1" t="n">
        <v>65346</v>
      </c>
      <c r="H20960" s="1" t="s">
        <v>26532</v>
      </c>
      <c r="I20960" s="1" t="n">
        <v>64676</v>
      </c>
      <c r="J20960" s="1" t="s">
        <v>26533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16611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lyons road</v>
      </c>
      <c r="G20961" s="1" t="n">
        <v>65347</v>
      </c>
      <c r="H20961" s="1" t="s">
        <v>26534</v>
      </c>
      <c r="I20961" s="1" t="n">
        <v>64677</v>
      </c>
      <c r="J20961" s="1" t="s">
        <v>26535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16612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mount olive solar farm</v>
      </c>
      <c r="G20962" s="1" t="n">
        <v>65348</v>
      </c>
      <c r="H20962" s="1" t="s">
        <v>26536</v>
      </c>
      <c r="I20962" s="1" t="n">
        <v>56990</v>
      </c>
      <c r="J20962" s="1" t="s">
        <v>20782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16613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topsham meadow solar station</v>
      </c>
      <c r="G20963" s="1" t="n">
        <v>65369</v>
      </c>
      <c r="H20963" s="1" t="s">
        <v>26537</v>
      </c>
      <c r="I20963" s="1" t="n">
        <v>64690</v>
      </c>
      <c r="J20963" s="1" t="s">
        <v>26538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16614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west baldwin solar station</v>
      </c>
      <c r="G20964" s="1" t="n">
        <v>65371</v>
      </c>
      <c r="H20964" s="1" t="s">
        <v>26539</v>
      </c>
      <c r="I20964" s="1" t="n">
        <v>64691</v>
      </c>
      <c r="J20964" s="1" t="s">
        <v>26540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16615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emery meadow solar station</v>
      </c>
      <c r="G20965" s="1" t="n">
        <v>65366</v>
      </c>
      <c r="H20965" s="1" t="s">
        <v>26541</v>
      </c>
      <c r="I20965" s="1" t="n">
        <v>64689</v>
      </c>
      <c r="J20965" s="1" t="s">
        <v>26542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16616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fort pierce generating facility</v>
      </c>
      <c r="G20966" s="1" t="n">
        <v>65380</v>
      </c>
      <c r="H20966" s="1" t="s">
        <v>26543</v>
      </c>
      <c r="I20966" s="1" t="n">
        <v>40230</v>
      </c>
      <c r="J20966" s="1" t="s">
        <v>26544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16617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black walnut energy storage llc</v>
      </c>
      <c r="G20967" s="1" t="n">
        <v>65396</v>
      </c>
      <c r="H20967" s="1" t="s">
        <v>26545</v>
      </c>
      <c r="I20967" s="1" t="n">
        <v>64739</v>
      </c>
      <c r="J20967" s="1" t="s">
        <v>26545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16618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homestead energy storage llc</v>
      </c>
      <c r="G20968" s="1" t="n">
        <v>65398</v>
      </c>
      <c r="H20968" s="1" t="s">
        <v>26546</v>
      </c>
      <c r="I20968" s="1" t="n">
        <v>64741</v>
      </c>
      <c r="J20968" s="1" t="s">
        <v>26547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16619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kansas ethanol, llc</v>
      </c>
      <c r="G20969" s="1" t="n">
        <v>65512</v>
      </c>
      <c r="H20969" s="1" t="s">
        <v>26548</v>
      </c>
      <c r="I20969" s="1" t="n">
        <v>64837</v>
      </c>
      <c r="J20969" s="1" t="s">
        <v>26548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16620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purdue chp</v>
      </c>
      <c r="G20970" s="1" t="n">
        <v>65400</v>
      </c>
      <c r="H20970" s="1" t="s">
        <v>26549</v>
      </c>
      <c r="I20970" s="1" t="n">
        <v>15470</v>
      </c>
      <c r="J20970" s="1" t="s">
        <v>24632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16621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pennsauken brownfield solar</v>
      </c>
      <c r="G20971" s="1" t="n">
        <v>65467</v>
      </c>
      <c r="H20971" s="1" t="s">
        <v>26550</v>
      </c>
      <c r="I20971" s="1" t="n">
        <v>15477</v>
      </c>
      <c r="J20971" s="1" t="s">
        <v>26551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16622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danville bess 1</v>
      </c>
      <c r="G20972" s="1" t="n">
        <v>65499</v>
      </c>
      <c r="H20972" s="1" t="s">
        <v>26552</v>
      </c>
      <c r="I20972" s="1" t="n">
        <v>64809</v>
      </c>
      <c r="J20972" s="1" t="s">
        <v>26553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16623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hecate energy desert storage 1 llc</v>
      </c>
      <c r="G20973" s="1" t="n">
        <v>65635</v>
      </c>
      <c r="H20973" s="1" t="s">
        <v>26554</v>
      </c>
      <c r="I20973" s="1" t="n">
        <v>62763</v>
      </c>
      <c r="J20973" s="1" t="s">
        <v>26555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16624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northern cardinal solar scs il 1, llc</v>
      </c>
      <c r="G20974" s="1" t="n">
        <v>65412</v>
      </c>
      <c r="H20974" s="1" t="s">
        <v>26556</v>
      </c>
      <c r="I20974" s="1" t="n">
        <v>61677</v>
      </c>
      <c r="J20974" s="1" t="s">
        <v>23243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16625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cinnaminson landfill solar</v>
      </c>
      <c r="G20975" s="1" t="n">
        <v>65465</v>
      </c>
      <c r="H20975" s="1" t="s">
        <v>26557</v>
      </c>
      <c r="I20975" s="1" t="n">
        <v>15477</v>
      </c>
      <c r="J20975" s="1" t="s">
        <v>26551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16626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chukar battery energy storage system</v>
      </c>
      <c r="G20976" s="1" t="n">
        <v>65472</v>
      </c>
      <c r="H20976" s="1" t="s">
        <v>26558</v>
      </c>
      <c r="I20976" s="1" t="n">
        <v>13407</v>
      </c>
      <c r="J20976" s="1" t="s">
        <v>26438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16627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crockett</v>
      </c>
      <c r="G20977" s="1" t="n">
        <v>65488</v>
      </c>
      <c r="H20977" s="1" t="s">
        <v>26559</v>
      </c>
      <c r="I20977" s="1" t="n">
        <v>63883</v>
      </c>
      <c r="J20977" s="1" t="s">
        <v>25178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16628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midway green solar</v>
      </c>
      <c r="G20978" s="1" t="n">
        <v>65389</v>
      </c>
      <c r="H20978" s="1" t="s">
        <v>26560</v>
      </c>
      <c r="I20978" s="1" t="n">
        <v>64729</v>
      </c>
      <c r="J20978" s="1" t="s">
        <v>26561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16629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1, llc</v>
      </c>
      <c r="G20979" s="1" t="n">
        <v>65474</v>
      </c>
      <c r="H20979" s="1" t="s">
        <v>26562</v>
      </c>
      <c r="I20979" s="1" t="n">
        <v>64791</v>
      </c>
      <c r="J20979" s="1" t="s">
        <v>26562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16630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2, llc</v>
      </c>
      <c r="G20980" s="1" t="n">
        <v>65475</v>
      </c>
      <c r="H20980" s="1" t="s">
        <v>26563</v>
      </c>
      <c r="I20980" s="1" t="n">
        <v>64792</v>
      </c>
      <c r="J20980" s="1" t="s">
        <v>26563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16631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3, llc</v>
      </c>
      <c r="G20981" s="1" t="n">
        <v>65476</v>
      </c>
      <c r="H20981" s="1" t="s">
        <v>26564</v>
      </c>
      <c r="I20981" s="1" t="n">
        <v>64793</v>
      </c>
      <c r="J20981" s="1" t="s">
        <v>26564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16632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gdim 4, llc</v>
      </c>
      <c r="G20982" s="1" t="n">
        <v>65477</v>
      </c>
      <c r="H20982" s="1" t="s">
        <v>26565</v>
      </c>
      <c r="I20982" s="1" t="n">
        <v>64794</v>
      </c>
      <c r="J20982" s="1" t="s">
        <v>26565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16633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citrus city</v>
      </c>
      <c r="G20983" s="1" t="n">
        <v>65536</v>
      </c>
      <c r="H20983" s="1" t="s">
        <v>26566</v>
      </c>
      <c r="I20983" s="1" t="n">
        <v>64812</v>
      </c>
      <c r="J20983" s="1" t="s">
        <v>26567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16634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e. porte ct.</v>
      </c>
      <c r="G20984" s="1" t="n">
        <v>65539</v>
      </c>
      <c r="H20984" s="1" t="s">
        <v>26568</v>
      </c>
      <c r="I20984" s="1" t="n">
        <v>64812</v>
      </c>
      <c r="J20984" s="1" t="s">
        <v>26567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16635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villa cavasos</v>
      </c>
      <c r="G20985" s="1" t="n">
        <v>65580</v>
      </c>
      <c r="H20985" s="1" t="s">
        <v>26569</v>
      </c>
      <c r="I20985" s="1" t="n">
        <v>64812</v>
      </c>
      <c r="J20985" s="1" t="s">
        <v>26567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16636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westover</v>
      </c>
      <c r="G20986" s="1" t="n">
        <v>65581</v>
      </c>
      <c r="H20986" s="1" t="s">
        <v>26570</v>
      </c>
      <c r="I20986" s="1" t="n">
        <v>64812</v>
      </c>
      <c r="J20986" s="1" t="s">
        <v>26567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16637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cutten</v>
      </c>
      <c r="G20987" s="1" t="n">
        <v>65538</v>
      </c>
      <c r="H20987" s="1" t="s">
        <v>26571</v>
      </c>
      <c r="I20987" s="1" t="n">
        <v>64812</v>
      </c>
      <c r="J20987" s="1" t="s">
        <v>26567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16638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santa rosa</v>
      </c>
      <c r="G20988" s="1" t="n">
        <v>65574</v>
      </c>
      <c r="H20988" s="1" t="s">
        <v>26572</v>
      </c>
      <c r="I20988" s="1" t="n">
        <v>64812</v>
      </c>
      <c r="J20988" s="1" t="s">
        <v>26567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16639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frankel</v>
      </c>
      <c r="G20989" s="1" t="n">
        <v>65540</v>
      </c>
      <c r="H20989" s="1" t="s">
        <v>26573</v>
      </c>
      <c r="I20989" s="1" t="n">
        <v>64812</v>
      </c>
      <c r="J20989" s="1" t="s">
        <v>26567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16640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clara</v>
      </c>
      <c r="G20990" s="1" t="n">
        <v>65537</v>
      </c>
      <c r="H20990" s="1" t="s">
        <v>26574</v>
      </c>
      <c r="I20990" s="1" t="n">
        <v>64812</v>
      </c>
      <c r="J20990" s="1" t="s">
        <v>26567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16641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vaquero</v>
      </c>
      <c r="G20991" s="1" t="n">
        <v>65579</v>
      </c>
      <c r="H20991" s="1" t="s">
        <v>26575</v>
      </c>
      <c r="I20991" s="1" t="n">
        <v>64812</v>
      </c>
      <c r="J20991" s="1" t="s">
        <v>26567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16642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mckeever</v>
      </c>
      <c r="G20992" s="1" t="n">
        <v>65543</v>
      </c>
      <c r="H20992" s="1" t="s">
        <v>26576</v>
      </c>
      <c r="I20992" s="1" t="n">
        <v>64812</v>
      </c>
      <c r="J20992" s="1" t="s">
        <v>26567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16643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bakke</v>
      </c>
      <c r="G20993" s="1" t="n">
        <v>65535</v>
      </c>
      <c r="H20993" s="1" t="s">
        <v>26577</v>
      </c>
      <c r="I20993" s="1" t="n">
        <v>64812</v>
      </c>
      <c r="J20993" s="1" t="s">
        <v>26567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16644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goldsmith</v>
      </c>
      <c r="G20994" s="1" t="n">
        <v>65542</v>
      </c>
      <c r="H20994" s="1" t="s">
        <v>26578</v>
      </c>
      <c r="I20994" s="1" t="n">
        <v>64812</v>
      </c>
      <c r="J20994" s="1" t="s">
        <v>26567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16645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southwick</v>
      </c>
      <c r="G20995" s="1" t="n">
        <v>65575</v>
      </c>
      <c r="H20995" s="1" t="s">
        <v>26579</v>
      </c>
      <c r="I20995" s="1" t="n">
        <v>64812</v>
      </c>
      <c r="J20995" s="1" t="s">
        <v>26567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16646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stonegate</v>
      </c>
      <c r="G20996" s="1" t="n">
        <v>65576</v>
      </c>
      <c r="H20996" s="1" t="s">
        <v>26580</v>
      </c>
      <c r="I20996" s="1" t="n">
        <v>64812</v>
      </c>
      <c r="J20996" s="1" t="s">
        <v>26567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16647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n. mary francis</v>
      </c>
      <c r="G20997" s="1" t="n">
        <v>65544</v>
      </c>
      <c r="H20997" s="1" t="s">
        <v>26581</v>
      </c>
      <c r="I20997" s="1" t="n">
        <v>64812</v>
      </c>
      <c r="J20997" s="1" t="s">
        <v>26567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16648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ridge rd</v>
      </c>
      <c r="G20998" s="1" t="n">
        <v>65573</v>
      </c>
      <c r="H20998" s="1" t="s">
        <v>26582</v>
      </c>
      <c r="I20998" s="1" t="n">
        <v>64812</v>
      </c>
      <c r="J20998" s="1" t="s">
        <v>26567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16649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tumbleweed</v>
      </c>
      <c r="G20999" s="1" t="n">
        <v>65578</v>
      </c>
      <c r="H20999" s="1" t="s">
        <v>26583</v>
      </c>
      <c r="I20999" s="1" t="n">
        <v>64812</v>
      </c>
      <c r="J20999" s="1" t="s">
        <v>26567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16650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perendale holdings, llc</v>
      </c>
      <c r="G21000" s="1" t="n">
        <v>65426</v>
      </c>
      <c r="H21000" s="1" t="s">
        <v>26584</v>
      </c>
      <c r="I21000" s="1" t="n">
        <v>64752</v>
      </c>
      <c r="J21000" s="1" t="s">
        <v>26584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16651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gcwa</v>
      </c>
      <c r="G21001" s="1" t="n">
        <v>65541</v>
      </c>
      <c r="H21001" s="1" t="s">
        <v>26585</v>
      </c>
      <c r="I21001" s="1" t="n">
        <v>64812</v>
      </c>
      <c r="J21001" s="1" t="s">
        <v>26567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16652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sr paris</v>
      </c>
      <c r="G21002" s="1" t="n">
        <v>65641</v>
      </c>
      <c r="H21002" s="1" t="s">
        <v>26586</v>
      </c>
      <c r="I21002" s="1" t="n">
        <v>64913</v>
      </c>
      <c r="J21002" s="1" t="s">
        <v>26587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16653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holland solar farm</v>
      </c>
      <c r="G21003" s="1" t="n">
        <v>65387</v>
      </c>
      <c r="H21003" s="1" t="s">
        <v>26588</v>
      </c>
      <c r="I21003" s="1" t="n">
        <v>56990</v>
      </c>
      <c r="J21003" s="1" t="s">
        <v>20782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16654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amazon bakersfield 1 solar project</v>
      </c>
      <c r="G21004" s="1" t="n">
        <v>65562</v>
      </c>
      <c r="H21004" s="1" t="s">
        <v>26589</v>
      </c>
      <c r="I21004" s="1" t="n">
        <v>59573</v>
      </c>
      <c r="J21004" s="1" t="s">
        <v>26590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16655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laredo detention facility - solar 2, 3</v>
      </c>
      <c r="G21005" s="1" t="n">
        <v>65464</v>
      </c>
      <c r="H21005" s="1" t="s">
        <v>26591</v>
      </c>
      <c r="I21005" s="1" t="n">
        <v>64731</v>
      </c>
      <c r="J21005" s="1" t="s">
        <v>26592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16656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orange coast college ph2 solar project</v>
      </c>
      <c r="G21006" s="1" t="n">
        <v>65614</v>
      </c>
      <c r="H21006" s="1" t="s">
        <v>26593</v>
      </c>
      <c r="I21006" s="1" t="n">
        <v>64905</v>
      </c>
      <c r="J21006" s="1" t="s">
        <v>26594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16657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kalish farm solar</v>
      </c>
      <c r="G21007" s="1" t="n">
        <v>65553</v>
      </c>
      <c r="H21007" s="1" t="s">
        <v>26595</v>
      </c>
      <c r="I21007" s="1" t="n">
        <v>64778</v>
      </c>
      <c r="J21007" s="1" t="s">
        <v>26596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16658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gladstone farm</v>
      </c>
      <c r="G21008" s="1" t="n">
        <v>65506</v>
      </c>
      <c r="H21008" s="1" t="s">
        <v>26597</v>
      </c>
      <c r="I21008" s="1" t="n">
        <v>64778</v>
      </c>
      <c r="J21008" s="1" t="s">
        <v>26596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16659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beaker</v>
      </c>
      <c r="G21009" s="1" t="n">
        <v>65502</v>
      </c>
      <c r="H21009" s="1" t="s">
        <v>26598</v>
      </c>
      <c r="I21009" s="1" t="n">
        <v>64778</v>
      </c>
      <c r="J21009" s="1" t="s">
        <v>26596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16660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sneads grove</v>
      </c>
      <c r="G21010" s="1" t="n">
        <v>65551</v>
      </c>
      <c r="H21010" s="1" t="s">
        <v>26599</v>
      </c>
      <c r="I21010" s="1" t="n">
        <v>64778</v>
      </c>
      <c r="J21010" s="1" t="s">
        <v>26596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16661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henry farm</v>
      </c>
      <c r="G21011" s="1" t="n">
        <v>65552</v>
      </c>
      <c r="H21011" s="1" t="s">
        <v>26600</v>
      </c>
      <c r="I21011" s="1" t="n">
        <v>64778</v>
      </c>
      <c r="J21011" s="1" t="s">
        <v>26596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16662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monmouth</v>
      </c>
      <c r="G21012" s="1" t="n">
        <v>65534</v>
      </c>
      <c r="H21012" s="1" t="s">
        <v>26601</v>
      </c>
      <c r="I21012" s="1" t="n">
        <v>64850</v>
      </c>
      <c r="J21012" s="1" t="s">
        <v>26602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16663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maysville bess</v>
      </c>
      <c r="G21013" s="1" t="n">
        <v>65240</v>
      </c>
      <c r="H21013" s="1" t="s">
        <v>26603</v>
      </c>
      <c r="I21013" s="1" t="n">
        <v>13683</v>
      </c>
      <c r="J21013" s="1" t="s">
        <v>25302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16664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baldwin</v>
      </c>
      <c r="G21014" s="1" t="n">
        <v>65532</v>
      </c>
      <c r="H21014" s="1" t="s">
        <v>18550</v>
      </c>
      <c r="I21014" s="1" t="n">
        <v>64848</v>
      </c>
      <c r="J21014" s="1" t="s">
        <v>26604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16665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trent river farm</v>
      </c>
      <c r="G21015" s="1" t="n">
        <v>65549</v>
      </c>
      <c r="H21015" s="1" t="s">
        <v>26605</v>
      </c>
      <c r="I21015" s="1" t="n">
        <v>64778</v>
      </c>
      <c r="J21015" s="1" t="s">
        <v>26596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16666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deer run battery</v>
      </c>
      <c r="G21016" s="1" t="n">
        <v>65531</v>
      </c>
      <c r="H21016" s="1" t="s">
        <v>26606</v>
      </c>
      <c r="I21016" s="1" t="n">
        <v>9417</v>
      </c>
      <c r="J21016" s="1" t="s">
        <v>20746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16667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wedge</v>
      </c>
      <c r="G21017" s="1" t="n">
        <v>65547</v>
      </c>
      <c r="H21017" s="1" t="s">
        <v>26607</v>
      </c>
      <c r="I21017" s="1" t="n">
        <v>64778</v>
      </c>
      <c r="J21017" s="1" t="s">
        <v>26596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16668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truman (nc)</v>
      </c>
      <c r="G21018" s="1" t="n">
        <v>65548</v>
      </c>
      <c r="H21018" s="1" t="s">
        <v>26608</v>
      </c>
      <c r="I21018" s="1" t="n">
        <v>64778</v>
      </c>
      <c r="J21018" s="1" t="s">
        <v>26596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16669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portage industrial battery</v>
      </c>
      <c r="G21019" s="1" t="n">
        <v>65530</v>
      </c>
      <c r="H21019" s="1" t="s">
        <v>26609</v>
      </c>
      <c r="I21019" s="1" t="n">
        <v>20856</v>
      </c>
      <c r="J21019" s="1" t="s">
        <v>21273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16670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oya church road</v>
      </c>
      <c r="G21020" s="1" t="n">
        <v>65459</v>
      </c>
      <c r="H21020" s="1" t="s">
        <v>26610</v>
      </c>
      <c r="I21020" s="1" t="n">
        <v>64768</v>
      </c>
      <c r="J21020" s="1" t="s">
        <v>26611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16671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kendall farm</v>
      </c>
      <c r="G21021" s="1" t="n">
        <v>65554</v>
      </c>
      <c r="H21021" s="1" t="s">
        <v>26612</v>
      </c>
      <c r="I21021" s="1" t="n">
        <v>64778</v>
      </c>
      <c r="J21021" s="1" t="s">
        <v>26596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16672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union springs 963</v>
      </c>
      <c r="G21022" s="1" t="n">
        <v>65625</v>
      </c>
      <c r="H21022" s="1" t="s">
        <v>26613</v>
      </c>
      <c r="I21022" s="1" t="n">
        <v>64919</v>
      </c>
      <c r="J21022" s="1" t="s">
        <v>26614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16673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oya main street</v>
      </c>
      <c r="G21023" s="1" t="n">
        <v>65436</v>
      </c>
      <c r="H21023" s="1" t="s">
        <v>26615</v>
      </c>
      <c r="I21023" s="1" t="n">
        <v>64767</v>
      </c>
      <c r="J21023" s="1" t="s">
        <v>26616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16674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smith solar farm</v>
      </c>
      <c r="G21024" s="1" t="n">
        <v>65567</v>
      </c>
      <c r="H21024" s="1" t="s">
        <v>26617</v>
      </c>
      <c r="I21024" s="1" t="n">
        <v>64778</v>
      </c>
      <c r="J21024" s="1" t="s">
        <v>26596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16675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oya robinson road</v>
      </c>
      <c r="G21025" s="1" t="n">
        <v>65378</v>
      </c>
      <c r="H21025" s="1" t="s">
        <v>26618</v>
      </c>
      <c r="I21025" s="1" t="n">
        <v>64700</v>
      </c>
      <c r="J21025" s="1" t="s">
        <v>26619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16676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bradford solar</v>
      </c>
      <c r="G21026" s="1" t="n">
        <v>65566</v>
      </c>
      <c r="H21026" s="1" t="s">
        <v>26620</v>
      </c>
      <c r="I21026" s="1" t="n">
        <v>64778</v>
      </c>
      <c r="J21026" s="1" t="s">
        <v>26596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16677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rt32 westerlo solar 1</v>
      </c>
      <c r="G21027" s="1" t="n">
        <v>65587</v>
      </c>
      <c r="H21027" s="1" t="s">
        <v>26621</v>
      </c>
      <c r="I21027" s="1" t="n">
        <v>64888</v>
      </c>
      <c r="J21027" s="1" t="s">
        <v>26622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16678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peake road</v>
      </c>
      <c r="G21028" s="1" t="n">
        <v>65555</v>
      </c>
      <c r="H21028" s="1" t="s">
        <v>26623</v>
      </c>
      <c r="I21028" s="1" t="n">
        <v>64778</v>
      </c>
      <c r="J21028" s="1" t="s">
        <v>26596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16679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judd road solar</v>
      </c>
      <c r="G21029" s="1" t="n">
        <v>65628</v>
      </c>
      <c r="H21029" s="1" t="s">
        <v>26624</v>
      </c>
      <c r="I21029" s="1" t="n">
        <v>64922</v>
      </c>
      <c r="J21029" s="1" t="s">
        <v>26625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16680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oya wayside drive</v>
      </c>
      <c r="G21030" s="1" t="n">
        <v>65434</v>
      </c>
      <c r="H21030" s="1" t="s">
        <v>26626</v>
      </c>
      <c r="I21030" s="1" t="n">
        <v>64765</v>
      </c>
      <c r="J21030" s="1" t="s">
        <v>26627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16681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north eagle village solar</v>
      </c>
      <c r="G21031" s="1" t="n">
        <v>65626</v>
      </c>
      <c r="H21031" s="1" t="s">
        <v>26628</v>
      </c>
      <c r="I21031" s="1" t="n">
        <v>64920</v>
      </c>
      <c r="J21031" s="1" t="s">
        <v>26629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16682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green lakes solar</v>
      </c>
      <c r="G21032" s="1" t="n">
        <v>65627</v>
      </c>
      <c r="H21032" s="1" t="s">
        <v>26630</v>
      </c>
      <c r="I21032" s="1" t="n">
        <v>64921</v>
      </c>
      <c r="J21032" s="1" t="s">
        <v>26631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16683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union springs 40</v>
      </c>
      <c r="G21033" s="1" t="n">
        <v>65624</v>
      </c>
      <c r="H21033" s="1" t="s">
        <v>26632</v>
      </c>
      <c r="I21033" s="1" t="n">
        <v>64918</v>
      </c>
      <c r="J21033" s="1" t="s">
        <v>26633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16684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gorham solar 1, llc</v>
      </c>
      <c r="G21034" s="1" t="n">
        <v>65342</v>
      </c>
      <c r="H21034" s="1" t="s">
        <v>26634</v>
      </c>
      <c r="I21034" s="1" t="n">
        <v>64672</v>
      </c>
      <c r="J21034" s="1" t="s">
        <v>26634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16685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unity solar</v>
      </c>
      <c r="G21035" s="1" t="n">
        <v>65461</v>
      </c>
      <c r="H21035" s="1" t="s">
        <v>26635</v>
      </c>
      <c r="I21035" s="1" t="n">
        <v>62915</v>
      </c>
      <c r="J21035" s="1" t="s">
        <v>23398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16686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sr greenville ii</v>
      </c>
      <c r="G21036" s="1" t="n">
        <v>65639</v>
      </c>
      <c r="H21036" s="1" t="s">
        <v>26636</v>
      </c>
      <c r="I21036" s="1" t="n">
        <v>64911</v>
      </c>
      <c r="J21036" s="1" t="s">
        <v>26637</v>
      </c>
      <c r="K21036" s="1" t="s">
        <v>26638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16687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tinker (nc)</v>
      </c>
      <c r="G21037" s="1" t="n">
        <v>65550</v>
      </c>
      <c r="H21037" s="1" t="s">
        <v>26639</v>
      </c>
      <c r="I21037" s="1" t="n">
        <v>64778</v>
      </c>
      <c r="J21037" s="1" t="s">
        <v>26596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16688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sr greenville i</v>
      </c>
      <c r="G21038" s="1" t="n">
        <v>65638</v>
      </c>
      <c r="H21038" s="1" t="s">
        <v>26640</v>
      </c>
      <c r="I21038" s="1" t="n">
        <v>64910</v>
      </c>
      <c r="J21038" s="1" t="s">
        <v>26640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16689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washington avenue solar, llc</v>
      </c>
      <c r="G21039" s="1" t="n">
        <v>65487</v>
      </c>
      <c r="H21039" s="1" t="s">
        <v>26641</v>
      </c>
      <c r="I21039" s="1" t="n">
        <v>62719</v>
      </c>
      <c r="J21039" s="1" t="s">
        <v>23226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16690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airport road solar</v>
      </c>
      <c r="G21040" s="1" t="n">
        <v>65385</v>
      </c>
      <c r="H21040" s="1" t="s">
        <v>26642</v>
      </c>
      <c r="I21040" s="1" t="n">
        <v>56990</v>
      </c>
      <c r="J21040" s="1" t="s">
        <v>20782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16691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seagrove</v>
      </c>
      <c r="G21041" s="1" t="n">
        <v>65556</v>
      </c>
      <c r="H21041" s="1" t="s">
        <v>26643</v>
      </c>
      <c r="I21041" s="1" t="n">
        <v>64778</v>
      </c>
      <c r="J21041" s="1" t="s">
        <v>26596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16692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oya state route 122</v>
      </c>
      <c r="G21042" s="1" t="n">
        <v>65379</v>
      </c>
      <c r="H21042" s="1" t="s">
        <v>26644</v>
      </c>
      <c r="I21042" s="1" t="n">
        <v>64699</v>
      </c>
      <c r="J21042" s="1" t="s">
        <v>26645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16693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sealed air madera solar project</v>
      </c>
      <c r="G21043" s="1" t="n">
        <v>65469</v>
      </c>
      <c r="H21043" s="1" t="s">
        <v>26646</v>
      </c>
      <c r="I21043" s="1" t="n">
        <v>64785</v>
      </c>
      <c r="J21043" s="1" t="s">
        <v>26647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16694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graniterock quarry</v>
      </c>
      <c r="G21044" s="1" t="n">
        <v>65485</v>
      </c>
      <c r="H21044" s="1" t="s">
        <v>26648</v>
      </c>
      <c r="I21044" s="1" t="n">
        <v>63226</v>
      </c>
      <c r="J21044" s="1" t="s">
        <v>23711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16695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gd johnson scituate i, llc</v>
      </c>
      <c r="G21045" s="1" t="n">
        <v>65473</v>
      </c>
      <c r="H21045" s="1" t="s">
        <v>26649</v>
      </c>
      <c r="I21045" s="1" t="n">
        <v>64790</v>
      </c>
      <c r="J21045" s="1" t="s">
        <v>26649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16696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lincoln wwtf hybrid</v>
      </c>
      <c r="G21046" s="1" t="n">
        <v>65382</v>
      </c>
      <c r="H21046" s="1" t="s">
        <v>26650</v>
      </c>
      <c r="I21046" s="1" t="n">
        <v>64724</v>
      </c>
      <c r="J21046" s="1" t="s">
        <v>26651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16697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vasquez v csg</v>
      </c>
      <c r="G21047" s="1" t="n">
        <v>65520</v>
      </c>
      <c r="H21047" s="1" t="s">
        <v>26652</v>
      </c>
      <c r="I21047" s="1" t="n">
        <v>64786</v>
      </c>
      <c r="J21047" s="1" t="s">
        <v>26653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16698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abel road bioenergy</v>
      </c>
      <c r="G21048" s="1" t="n">
        <v>65517</v>
      </c>
      <c r="H21048" s="1" t="s">
        <v>26654</v>
      </c>
      <c r="I21048" s="1" t="n">
        <v>64841</v>
      </c>
      <c r="J21048" s="1" t="s">
        <v>26655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16699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linden hawk rise solar csg</v>
      </c>
      <c r="G21049" s="1" t="n">
        <v>65368</v>
      </c>
      <c r="H21049" s="1" t="s">
        <v>26656</v>
      </c>
      <c r="I21049" s="1" t="n">
        <v>64686</v>
      </c>
      <c r="J21049" s="1" t="s">
        <v>26657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16700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neal energy center solar</v>
      </c>
      <c r="G21050" s="1" t="n">
        <v>65393</v>
      </c>
      <c r="H21050" s="1" t="s">
        <v>26658</v>
      </c>
      <c r="I21050" s="1" t="n">
        <v>12341</v>
      </c>
      <c r="J21050" s="1" t="s">
        <v>20549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16701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hartland solar</v>
      </c>
      <c r="G21051" s="1" t="n">
        <v>65460</v>
      </c>
      <c r="H21051" s="1" t="s">
        <v>26659</v>
      </c>
      <c r="I21051" s="1" t="n">
        <v>62915</v>
      </c>
      <c r="J21051" s="1" t="s">
        <v>23398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16702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ma cs uxbridge, llc</v>
      </c>
      <c r="G21052" s="1" t="n">
        <v>65362</v>
      </c>
      <c r="H21052" s="1" t="s">
        <v>26660</v>
      </c>
      <c r="I21052" s="1" t="n">
        <v>64625</v>
      </c>
      <c r="J21052" s="1" t="s">
        <v>26660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16703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poet bioprocessing- mitchell</v>
      </c>
      <c r="G21053" s="1" t="n">
        <v>65367</v>
      </c>
      <c r="H21053" s="1" t="s">
        <v>26661</v>
      </c>
      <c r="I21053" s="1" t="n">
        <v>64697</v>
      </c>
      <c r="J21053" s="1" t="s">
        <v>26661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16704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ma-dighton-a</v>
      </c>
      <c r="G21054" s="1" t="n">
        <v>65646</v>
      </c>
      <c r="H21054" s="1" t="s">
        <v>26662</v>
      </c>
      <c r="I21054" s="1" t="n">
        <v>64925</v>
      </c>
      <c r="J21054" s="1" t="s">
        <v>26663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16705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sierra pacific chinese camp</v>
      </c>
      <c r="G21055" s="1" t="n">
        <v>65510</v>
      </c>
      <c r="H21055" s="1" t="s">
        <v>26664</v>
      </c>
      <c r="I21055" s="1" t="n">
        <v>17164</v>
      </c>
      <c r="J21055" s="1" t="s">
        <v>26665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16706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boaz microgrid battery</v>
      </c>
      <c r="G21056" s="1" t="n">
        <v>65633</v>
      </c>
      <c r="H21056" s="1" t="s">
        <v>26666</v>
      </c>
      <c r="I21056" s="1" t="n">
        <v>20856</v>
      </c>
      <c r="J21056" s="1" t="s">
        <v>21273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16707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west valley mission ccd solar project</v>
      </c>
      <c r="G21057" s="1" t="n">
        <v>65570</v>
      </c>
      <c r="H21057" s="1" t="s">
        <v>26667</v>
      </c>
      <c r="I21057" s="1" t="n">
        <v>64878</v>
      </c>
      <c r="J21057" s="1" t="s">
        <v>26668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16708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oya pulaski</v>
      </c>
      <c r="G21058" s="1" t="n">
        <v>65435</v>
      </c>
      <c r="H21058" s="1" t="s">
        <v>26669</v>
      </c>
      <c r="I21058" s="1" t="n">
        <v>64766</v>
      </c>
      <c r="J21058" s="1" t="s">
        <v>26670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16709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gilead</v>
      </c>
      <c r="G21059" s="1" t="n">
        <v>65505</v>
      </c>
      <c r="H21059" s="1" t="s">
        <v>26671</v>
      </c>
      <c r="I21059" s="1" t="n">
        <v>64778</v>
      </c>
      <c r="J21059" s="1" t="s">
        <v>26596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16710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bwc maces pond llc</v>
      </c>
      <c r="G21060" s="1" t="n">
        <v>65370</v>
      </c>
      <c r="H21060" s="1" t="s">
        <v>26672</v>
      </c>
      <c r="I21060" s="1" t="n">
        <v>64687</v>
      </c>
      <c r="J21060" s="1" t="s">
        <v>26672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16711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belafonte</v>
      </c>
      <c r="G21061" s="1" t="n">
        <v>65503</v>
      </c>
      <c r="H21061" s="1" t="s">
        <v>26673</v>
      </c>
      <c r="I21061" s="1" t="n">
        <v>64778</v>
      </c>
      <c r="J21061" s="1" t="s">
        <v>26596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16712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sr bolivar</v>
      </c>
      <c r="G21062" s="1" t="n">
        <v>65640</v>
      </c>
      <c r="H21062" s="1" t="s">
        <v>26674</v>
      </c>
      <c r="I21062" s="1" t="n">
        <v>64912</v>
      </c>
      <c r="J21062" s="1" t="s">
        <v>26675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16713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ca-dgs rfp-salinas valley state prison</v>
      </c>
      <c r="G21063" s="1" t="n">
        <v>65525</v>
      </c>
      <c r="H21063" s="1" t="s">
        <v>26676</v>
      </c>
      <c r="I21063" s="1" t="n">
        <v>62856</v>
      </c>
      <c r="J21063" s="1" t="s">
        <v>23686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16714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cummins whitakers pv arrays</v>
      </c>
      <c r="G21064" s="1" t="n">
        <v>65470</v>
      </c>
      <c r="H21064" s="1" t="s">
        <v>26677</v>
      </c>
      <c r="I21064" s="1" t="n">
        <v>64779</v>
      </c>
      <c r="J21064" s="1" t="s">
        <v>26678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16715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fredonia</v>
      </c>
      <c r="G21065" s="1" t="n">
        <v>65374</v>
      </c>
      <c r="H21065" s="1" t="s">
        <v>19728</v>
      </c>
      <c r="I21065" s="1" t="n">
        <v>6762</v>
      </c>
      <c r="J21065" s="1" t="s">
        <v>26679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16716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croton solar</v>
      </c>
      <c r="G21066" s="1" t="n">
        <v>65647</v>
      </c>
      <c r="H21066" s="1" t="s">
        <v>26680</v>
      </c>
      <c r="I21066" s="1" t="n">
        <v>64926</v>
      </c>
      <c r="J21066" s="1" t="s">
        <v>26681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16717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howard lane solar</v>
      </c>
      <c r="G21067" s="1" t="n">
        <v>65386</v>
      </c>
      <c r="H21067" s="1" t="s">
        <v>26682</v>
      </c>
      <c r="I21067" s="1" t="n">
        <v>56990</v>
      </c>
      <c r="J21067" s="1" t="s">
        <v>20782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16718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wilkinson defore</v>
      </c>
      <c r="G21068" s="1" t="n">
        <v>65481</v>
      </c>
      <c r="H21068" s="1" t="s">
        <v>22041</v>
      </c>
      <c r="I21068" s="1" t="n">
        <v>63640</v>
      </c>
      <c r="J21068" s="1" t="s">
        <v>25501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16719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green providence wind ii, llc</v>
      </c>
      <c r="G21069" s="1" t="n">
        <v>65479</v>
      </c>
      <c r="H21069" s="1" t="s">
        <v>26683</v>
      </c>
      <c r="I21069" s="1" t="n">
        <v>64796</v>
      </c>
      <c r="J21069" s="1" t="s">
        <v>26683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16720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verizon hidden ridge solar project</v>
      </c>
      <c r="G21070" s="1" t="n">
        <v>65571</v>
      </c>
      <c r="H21070" s="1" t="s">
        <v>26684</v>
      </c>
      <c r="I21070" s="1" t="n">
        <v>64808</v>
      </c>
      <c r="J21070" s="1" t="s">
        <v>26685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16721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ca - fresno county - juvenile hall</v>
      </c>
      <c r="G21071" s="1" t="n">
        <v>65528</v>
      </c>
      <c r="H21071" s="1" t="s">
        <v>26686</v>
      </c>
      <c r="I21071" s="1" t="n">
        <v>62856</v>
      </c>
      <c r="J21071" s="1" t="s">
        <v>23686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16722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gilead sciences la verne rooftop solar</v>
      </c>
      <c r="G21072" s="1" t="n">
        <v>65569</v>
      </c>
      <c r="H21072" s="1" t="s">
        <v>26687</v>
      </c>
      <c r="I21072" s="1" t="n">
        <v>64845</v>
      </c>
      <c r="J21072" s="1" t="s">
        <v>26688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16723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western plains wind</v>
      </c>
      <c r="G21073" s="1" t="n">
        <v>65484</v>
      </c>
      <c r="H21073" s="1" t="s">
        <v>26689</v>
      </c>
      <c r="I21073" s="1" t="n">
        <v>64806</v>
      </c>
      <c r="J21073" s="1" t="s">
        <v>26690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16724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ventura co ccd - moorpark college</v>
      </c>
      <c r="G21074" s="1" t="n">
        <v>65365</v>
      </c>
      <c r="H21074" s="1" t="s">
        <v>26691</v>
      </c>
      <c r="I21074" s="1" t="n">
        <v>62856</v>
      </c>
      <c r="J21074" s="1" t="s">
        <v>23686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16725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ca - amazon - smf6</v>
      </c>
      <c r="G21075" s="1" t="n">
        <v>65616</v>
      </c>
      <c r="H21075" s="1" t="s">
        <v>26692</v>
      </c>
      <c r="I21075" s="1" t="n">
        <v>62856</v>
      </c>
      <c r="J21075" s="1" t="s">
        <v>23686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16726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danell bros inc</v>
      </c>
      <c r="G21076" s="1" t="n">
        <v>65364</v>
      </c>
      <c r="H21076" s="1" t="s">
        <v>26693</v>
      </c>
      <c r="I21076" s="1" t="n">
        <v>64698</v>
      </c>
      <c r="J21076" s="1" t="s">
        <v>26694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16727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augusta</v>
      </c>
      <c r="G21077" s="1" t="n">
        <v>65533</v>
      </c>
      <c r="H21077" s="1" t="s">
        <v>26695</v>
      </c>
      <c r="I21077" s="1" t="n">
        <v>64849</v>
      </c>
      <c r="J21077" s="1" t="s">
        <v>26696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16728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ca-ventura county ccd-ventura college</v>
      </c>
      <c r="G21078" s="1" t="n">
        <v>65527</v>
      </c>
      <c r="H21078" s="1" t="s">
        <v>26697</v>
      </c>
      <c r="I21078" s="1" t="n">
        <v>62856</v>
      </c>
      <c r="J21078" s="1" t="s">
        <v>23686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16729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verizon comms garage top solar project</v>
      </c>
      <c r="G21079" s="1" t="n">
        <v>65507</v>
      </c>
      <c r="H21079" s="1" t="s">
        <v>26698</v>
      </c>
      <c r="I21079" s="1" t="n">
        <v>64808</v>
      </c>
      <c r="J21079" s="1" t="s">
        <v>26685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16730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google moffett park solar project</v>
      </c>
      <c r="G21080" s="1" t="n">
        <v>65568</v>
      </c>
      <c r="H21080" s="1" t="s">
        <v>26699</v>
      </c>
      <c r="I21080" s="1" t="n">
        <v>64846</v>
      </c>
      <c r="J21080" s="1" t="s">
        <v>26700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16731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scs randolph 012175 somerset, llc</v>
      </c>
      <c r="G21081" s="1" t="n">
        <v>65418</v>
      </c>
      <c r="H21081" s="1" t="s">
        <v>26701</v>
      </c>
      <c r="I21081" s="1" t="n">
        <v>61677</v>
      </c>
      <c r="J21081" s="1" t="s">
        <v>23243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16732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er sand hill</v>
      </c>
      <c r="G21082" s="1" t="n">
        <v>65619</v>
      </c>
      <c r="H21082" s="1" t="s">
        <v>26702</v>
      </c>
      <c r="I21082" s="1" t="n">
        <v>60025</v>
      </c>
      <c r="J21082" s="1" t="s">
        <v>21021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16733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ca-dgs-california men's colony</v>
      </c>
      <c r="G21083" s="1" t="n">
        <v>65523</v>
      </c>
      <c r="H21083" s="1" t="s">
        <v>26703</v>
      </c>
      <c r="I21083" s="1" t="n">
        <v>62856</v>
      </c>
      <c r="J21083" s="1" t="s">
        <v>23686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16734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robin nj</v>
      </c>
      <c r="G21084" s="1" t="n">
        <v>65563</v>
      </c>
      <c r="H21084" s="1" t="s">
        <v>26704</v>
      </c>
      <c r="I21084" s="1" t="n">
        <v>60025</v>
      </c>
      <c r="J21084" s="1" t="s">
        <v>21021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16735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mackinnon solar</v>
      </c>
      <c r="G21085" s="1" t="n">
        <v>65352</v>
      </c>
      <c r="H21085" s="1" t="s">
        <v>26705</v>
      </c>
      <c r="I21085" s="1" t="n">
        <v>58135</v>
      </c>
      <c r="J21085" s="1" t="s">
        <v>21194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16736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gilead oceanside solar project</v>
      </c>
      <c r="G21086" s="1" t="n">
        <v>65408</v>
      </c>
      <c r="H21086" s="1" t="s">
        <v>26706</v>
      </c>
      <c r="I21086" s="1" t="n">
        <v>64754</v>
      </c>
      <c r="J21086" s="1" t="s">
        <v>26707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16737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absegami</v>
      </c>
      <c r="G21087" s="1" t="n">
        <v>65622</v>
      </c>
      <c r="H21087" s="1" t="s">
        <v>26708</v>
      </c>
      <c r="I21087" s="1" t="n">
        <v>63466</v>
      </c>
      <c r="J21087" s="1" t="s">
        <v>22996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16738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truck stop</v>
      </c>
      <c r="G21088" s="1" t="n">
        <v>65560</v>
      </c>
      <c r="H21088" s="1" t="s">
        <v>26709</v>
      </c>
      <c r="I21088" s="1" t="n">
        <v>64778</v>
      </c>
      <c r="J21088" s="1" t="s">
        <v>26596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16739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mo32 csg</v>
      </c>
      <c r="G21089" s="1" t="n">
        <v>65610</v>
      </c>
      <c r="H21089" s="1" t="s">
        <v>26710</v>
      </c>
      <c r="I21089" s="1" t="n">
        <v>64901</v>
      </c>
      <c r="J21089" s="1" t="s">
        <v>26711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16740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ca-dgs rfp-pleasant valley state prison</v>
      </c>
      <c r="G21090" s="1" t="n">
        <v>65526</v>
      </c>
      <c r="H21090" s="1" t="s">
        <v>26712</v>
      </c>
      <c r="I21090" s="1" t="n">
        <v>62856</v>
      </c>
      <c r="J21090" s="1" t="s">
        <v>23686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16741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md - cs - potomac edison co - ga25 tpe</v>
      </c>
      <c r="G21091" s="1" t="n">
        <v>65339</v>
      </c>
      <c r="H21091" s="1" t="s">
        <v>26713</v>
      </c>
      <c r="I21091" s="1" t="n">
        <v>62856</v>
      </c>
      <c r="J21091" s="1" t="s">
        <v>23686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16742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general dynamics</v>
      </c>
      <c r="G21092" s="1" t="n">
        <v>65351</v>
      </c>
      <c r="H21092" s="1" t="s">
        <v>26714</v>
      </c>
      <c r="I21092" s="1" t="n">
        <v>61204</v>
      </c>
      <c r="J21092" s="1" t="s">
        <v>25726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16743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klees mill csg</v>
      </c>
      <c r="G21093" s="1" t="n">
        <v>65356</v>
      </c>
      <c r="H21093" s="1" t="s">
        <v>26715</v>
      </c>
      <c r="I21093" s="1" t="n">
        <v>60531</v>
      </c>
      <c r="J21093" s="1" t="s">
        <v>23215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16744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monarch csg</v>
      </c>
      <c r="G21094" s="1" t="n">
        <v>65357</v>
      </c>
      <c r="H21094" s="1" t="s">
        <v>26716</v>
      </c>
      <c r="I21094" s="1" t="n">
        <v>60531</v>
      </c>
      <c r="J21094" s="1" t="s">
        <v>23215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16745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oer patuxent csg</v>
      </c>
      <c r="G21095" s="1" t="n">
        <v>65358</v>
      </c>
      <c r="H21095" s="1" t="s">
        <v>26717</v>
      </c>
      <c r="I21095" s="1" t="n">
        <v>60531</v>
      </c>
      <c r="J21095" s="1" t="s">
        <v>23215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16746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shepherds mill csg</v>
      </c>
      <c r="G21096" s="1" t="n">
        <v>65359</v>
      </c>
      <c r="H21096" s="1" t="s">
        <v>26718</v>
      </c>
      <c r="I21096" s="1" t="n">
        <v>60531</v>
      </c>
      <c r="J21096" s="1" t="s">
        <v>23215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16747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bodega avenue solar llc</v>
      </c>
      <c r="G21097" s="1" t="n">
        <v>65383</v>
      </c>
      <c r="H21097" s="1" t="s">
        <v>26719</v>
      </c>
      <c r="I21097" s="1" t="n">
        <v>64725</v>
      </c>
      <c r="J21097" s="1" t="s">
        <v>26719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16748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beloit solar llc</v>
      </c>
      <c r="G21098" s="1" t="n">
        <v>65391</v>
      </c>
      <c r="H21098" s="1" t="s">
        <v>26720</v>
      </c>
      <c r="I21098" s="1" t="n">
        <v>64743</v>
      </c>
      <c r="J21098" s="1" t="s">
        <v>26721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16749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100 lower</v>
      </c>
      <c r="G21099" s="1" t="n">
        <v>65620</v>
      </c>
      <c r="H21099" s="1" t="s">
        <v>26722</v>
      </c>
      <c r="I21099" s="1" t="n">
        <v>63466</v>
      </c>
      <c r="J21099" s="1" t="s">
        <v>22996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16750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cec, llc westtown b</v>
      </c>
      <c r="G21100" s="1" t="n">
        <v>65597</v>
      </c>
      <c r="H21100" s="1" t="s">
        <v>26723</v>
      </c>
      <c r="I21100" s="1" t="n">
        <v>62067</v>
      </c>
      <c r="J21100" s="1" t="s">
        <v>23496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16751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scs galena 012589 peoria, llc</v>
      </c>
      <c r="G21101" s="1" t="n">
        <v>65415</v>
      </c>
      <c r="H21101" s="1" t="s">
        <v>26724</v>
      </c>
      <c r="I21101" s="1" t="n">
        <v>61677</v>
      </c>
      <c r="J21101" s="1" t="s">
        <v>23243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16752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monroe 009452 scs cozad, llc</v>
      </c>
      <c r="G21102" s="1" t="n">
        <v>65416</v>
      </c>
      <c r="H21102" s="1" t="s">
        <v>26725</v>
      </c>
      <c r="I21102" s="1" t="n">
        <v>61677</v>
      </c>
      <c r="J21102" s="1" t="s">
        <v>23243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16753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scs county 012631 champaign, llc</v>
      </c>
      <c r="G21103" s="1" t="n">
        <v>65417</v>
      </c>
      <c r="H21103" s="1" t="s">
        <v>26726</v>
      </c>
      <c r="I21103" s="1" t="n">
        <v>61677</v>
      </c>
      <c r="J21103" s="1" t="s">
        <v>23243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16754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dartmouth farms solar</v>
      </c>
      <c r="G21104" s="1" t="n">
        <v>65636</v>
      </c>
      <c r="H21104" s="1" t="s">
        <v>26727</v>
      </c>
      <c r="I21104" s="1" t="n">
        <v>64880</v>
      </c>
      <c r="J21104" s="1" t="s">
        <v>26728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16755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uss itasca clean energy solar llc</v>
      </c>
      <c r="G21105" s="1" t="n">
        <v>65441</v>
      </c>
      <c r="H21105" s="1" t="s">
        <v>26729</v>
      </c>
      <c r="I21105" s="1" t="n">
        <v>64761</v>
      </c>
      <c r="J21105" s="1" t="s">
        <v>26729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16756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wachusett solar</v>
      </c>
      <c r="G21106" s="1" t="n">
        <v>65586</v>
      </c>
      <c r="H21106" s="1" t="s">
        <v>26730</v>
      </c>
      <c r="I21106" s="1" t="n">
        <v>64884</v>
      </c>
      <c r="J21106" s="1" t="s">
        <v>26731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16757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kinsley ii landfill solar system</v>
      </c>
      <c r="G21107" s="1" t="n">
        <v>65466</v>
      </c>
      <c r="H21107" s="1" t="s">
        <v>26732</v>
      </c>
      <c r="I21107" s="1" t="n">
        <v>15477</v>
      </c>
      <c r="J21107" s="1" t="s">
        <v>26551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16758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mo33 csg</v>
      </c>
      <c r="G21108" s="1" t="n">
        <v>65611</v>
      </c>
      <c r="H21108" s="1" t="s">
        <v>26733</v>
      </c>
      <c r="I21108" s="1" t="n">
        <v>64902</v>
      </c>
      <c r="J21108" s="1" t="s">
        <v>26734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16759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mendota rich dev csg</v>
      </c>
      <c r="G21109" s="1" t="n">
        <v>65508</v>
      </c>
      <c r="H21109" s="1" t="s">
        <v>26735</v>
      </c>
      <c r="I21109" s="1" t="n">
        <v>64811</v>
      </c>
      <c r="J21109" s="1" t="s">
        <v>26736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16760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md - cs - bge - pr24 tpe</v>
      </c>
      <c r="G21110" s="1" t="n">
        <v>65340</v>
      </c>
      <c r="H21110" s="1" t="s">
        <v>26737</v>
      </c>
      <c r="I21110" s="1" t="n">
        <v>62856</v>
      </c>
      <c r="J21110" s="1" t="s">
        <v>23686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16761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richlands solar, llc</v>
      </c>
      <c r="G21111" s="1" t="n">
        <v>65583</v>
      </c>
      <c r="H21111" s="1" t="s">
        <v>26738</v>
      </c>
      <c r="I21111" s="1" t="n">
        <v>64891</v>
      </c>
      <c r="J21111" s="1" t="s">
        <v>26738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16762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snowden river csg</v>
      </c>
      <c r="G21112" s="1" t="n">
        <v>65612</v>
      </c>
      <c r="H21112" s="1" t="s">
        <v>26739</v>
      </c>
      <c r="I21112" s="1" t="n">
        <v>64903</v>
      </c>
      <c r="J21112" s="1" t="s">
        <v>26740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16763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cruise solar, llc</v>
      </c>
      <c r="G21113" s="1" t="n">
        <v>65584</v>
      </c>
      <c r="H21113" s="1" t="s">
        <v>26741</v>
      </c>
      <c r="I21113" s="1" t="n">
        <v>64890</v>
      </c>
      <c r="J21113" s="1" t="s">
        <v>26741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16764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gilcrest sun csg</v>
      </c>
      <c r="G21114" s="1" t="n">
        <v>65609</v>
      </c>
      <c r="H21114" s="1" t="s">
        <v>26742</v>
      </c>
      <c r="I21114" s="1" t="n">
        <v>64899</v>
      </c>
      <c r="J21114" s="1" t="s">
        <v>26743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16765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love lane solar</v>
      </c>
      <c r="G21115" s="1" t="n">
        <v>65486</v>
      </c>
      <c r="H21115" s="1" t="s">
        <v>26744</v>
      </c>
      <c r="I21115" s="1" t="n">
        <v>56990</v>
      </c>
      <c r="J21115" s="1" t="s">
        <v>20782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16766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lge-ku solar share facility simpsonville</v>
      </c>
      <c r="G21116" s="1" t="n">
        <v>65406</v>
      </c>
      <c r="H21116" s="1" t="s">
        <v>26745</v>
      </c>
      <c r="I21116" s="1" t="n">
        <v>10171</v>
      </c>
      <c r="J21116" s="1" t="s">
        <v>26746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16767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cedar creek</v>
      </c>
      <c r="G21117" s="1" t="n">
        <v>65623</v>
      </c>
      <c r="H21117" s="1" t="s">
        <v>26747</v>
      </c>
      <c r="I21117" s="1" t="n">
        <v>63466</v>
      </c>
      <c r="J21117" s="1" t="s">
        <v>22996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16768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scs west fairchild 011958 danville, llc</v>
      </c>
      <c r="G21118" s="1" t="n">
        <v>65413</v>
      </c>
      <c r="H21118" s="1" t="s">
        <v>26748</v>
      </c>
      <c r="I21118" s="1" t="n">
        <v>61677</v>
      </c>
      <c r="J21118" s="1" t="s">
        <v>23243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16769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ca-dgs- rfp-correctional training fac</v>
      </c>
      <c r="G21119" s="1" t="n">
        <v>65524</v>
      </c>
      <c r="H21119" s="1" t="s">
        <v>26749</v>
      </c>
      <c r="I21119" s="1" t="n">
        <v>62856</v>
      </c>
      <c r="J21119" s="1" t="s">
        <v>23686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16770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jb-tobin 2</v>
      </c>
      <c r="G21120" s="1" t="n">
        <v>65613</v>
      </c>
      <c r="H21120" s="1" t="s">
        <v>26750</v>
      </c>
      <c r="I21120" s="1" t="n">
        <v>64904</v>
      </c>
      <c r="J21120" s="1" t="s">
        <v>26751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16771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gilead foster city solar project</v>
      </c>
      <c r="G21121" s="1" t="n">
        <v>65409</v>
      </c>
      <c r="H21121" s="1" t="s">
        <v>26752</v>
      </c>
      <c r="I21121" s="1" t="n">
        <v>64755</v>
      </c>
      <c r="J21121" s="1" t="s">
        <v>26753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16772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mill pond hydro</v>
      </c>
      <c r="G21122" s="1" t="n">
        <v>65399</v>
      </c>
      <c r="H21122" s="1" t="s">
        <v>26754</v>
      </c>
      <c r="I21122" s="1" t="n">
        <v>64726</v>
      </c>
      <c r="J21122" s="1" t="s">
        <v>26755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16773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ca-ventura co ccd-oxnard college canopy</v>
      </c>
      <c r="G21123" s="1" t="n">
        <v>65447</v>
      </c>
      <c r="H21123" s="1" t="s">
        <v>26756</v>
      </c>
      <c r="I21123" s="1" t="n">
        <v>62856</v>
      </c>
      <c r="J21123" s="1" t="s">
        <v>23686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16774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green providence wind i, llc</v>
      </c>
      <c r="G21124" s="1" t="n">
        <v>65478</v>
      </c>
      <c r="H21124" s="1" t="s">
        <v>26757</v>
      </c>
      <c r="I21124" s="1" t="n">
        <v>64795</v>
      </c>
      <c r="J21124" s="1" t="s">
        <v>26757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16775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herrema dairy</v>
      </c>
      <c r="G21125" s="1" t="n">
        <v>65494</v>
      </c>
      <c r="H21125" s="1" t="s">
        <v>26758</v>
      </c>
      <c r="I21125" s="1" t="n">
        <v>64807</v>
      </c>
      <c r="J21125" s="1" t="s">
        <v>26759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16776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gunnison solar</v>
      </c>
      <c r="G21126" s="1" t="n">
        <v>65618</v>
      </c>
      <c r="H21126" s="1" t="s">
        <v>26760</v>
      </c>
      <c r="I21126" s="1" t="n">
        <v>60025</v>
      </c>
      <c r="J21126" s="1" t="s">
        <v>21021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16777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garden 2 solar park</v>
      </c>
      <c r="G21127" s="1" t="n">
        <v>65498</v>
      </c>
      <c r="H21127" s="1" t="s">
        <v>26761</v>
      </c>
      <c r="I21127" s="1" t="n">
        <v>64331</v>
      </c>
      <c r="J21127" s="1" t="s">
        <v>26762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16778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456 lower</v>
      </c>
      <c r="G21128" s="1" t="n">
        <v>65621</v>
      </c>
      <c r="H21128" s="1" t="s">
        <v>26763</v>
      </c>
      <c r="I21128" s="1" t="n">
        <v>63466</v>
      </c>
      <c r="J21128" s="1" t="s">
        <v>22996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16779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calibrant bakersfield llc</v>
      </c>
      <c r="G21129" s="1" t="n">
        <v>65564</v>
      </c>
      <c r="H21129" s="1" t="s">
        <v>26764</v>
      </c>
      <c r="I21129" s="1" t="n">
        <v>64395</v>
      </c>
      <c r="J21129" s="1" t="s">
        <v>26765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16780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bbarwa</v>
      </c>
      <c r="G21130" s="1" t="n">
        <v>65617</v>
      </c>
      <c r="H21130" s="1" t="s">
        <v>26766</v>
      </c>
      <c r="I21130" s="1" t="n">
        <v>64872</v>
      </c>
      <c r="J21130" s="1" t="s">
        <v>26767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16781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foster solar</v>
      </c>
      <c r="G21131" s="1" t="n">
        <v>65637</v>
      </c>
      <c r="H21131" s="1" t="s">
        <v>26768</v>
      </c>
      <c r="I21131" s="1" t="n">
        <v>64881</v>
      </c>
      <c r="J21131" s="1" t="s">
        <v>26769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16782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ca - madera usd - madera south hs</v>
      </c>
      <c r="G21132" s="1" t="n">
        <v>65615</v>
      </c>
      <c r="H21132" s="1" t="s">
        <v>26770</v>
      </c>
      <c r="I21132" s="1" t="n">
        <v>62856</v>
      </c>
      <c r="J21132" s="1" t="s">
        <v>23686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16783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madison solar 1 llc</v>
      </c>
      <c r="G21133" s="1" t="n">
        <v>65226</v>
      </c>
      <c r="H21133" s="1" t="s">
        <v>26771</v>
      </c>
      <c r="I21133" s="1" t="n">
        <v>60025</v>
      </c>
      <c r="J21133" s="1" t="s">
        <v>21021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16784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garden 1 solar park</v>
      </c>
      <c r="G21134" s="1" t="n">
        <v>65497</v>
      </c>
      <c r="H21134" s="1" t="s">
        <v>26772</v>
      </c>
      <c r="I21134" s="1" t="n">
        <v>64331</v>
      </c>
      <c r="J21134" s="1" t="s">
        <v>26762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16785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rancho cordova medical offices</v>
      </c>
      <c r="G21135" s="1" t="n">
        <v>65384</v>
      </c>
      <c r="H21135" s="1" t="s">
        <v>26773</v>
      </c>
      <c r="I21135" s="1" t="n">
        <v>64747</v>
      </c>
      <c r="J21135" s="1" t="s">
        <v>26774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16786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highland park borough solar</v>
      </c>
      <c r="G21136" s="1" t="n">
        <v>65468</v>
      </c>
      <c r="H21136" s="1" t="s">
        <v>26775</v>
      </c>
      <c r="I21136" s="1" t="n">
        <v>15477</v>
      </c>
      <c r="J21136" s="1" t="s">
        <v>26551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16787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solarclub 15 llc</v>
      </c>
      <c r="G21137" s="1" t="n">
        <v>65449</v>
      </c>
      <c r="H21137" s="1" t="s">
        <v>26776</v>
      </c>
      <c r="I21137" s="1" t="n">
        <v>64769</v>
      </c>
      <c r="J21137" s="1" t="s">
        <v>26776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16788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wells creek solar llc</v>
      </c>
      <c r="G21138" s="1" t="n">
        <v>65443</v>
      </c>
      <c r="H21138" s="1" t="s">
        <v>26777</v>
      </c>
      <c r="I21138" s="1" t="n">
        <v>64763</v>
      </c>
      <c r="J21138" s="1" t="s">
        <v>26777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16789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mesa solar llc</v>
      </c>
      <c r="G21139" s="1" t="n">
        <v>65442</v>
      </c>
      <c r="H21139" s="1" t="s">
        <v>26778</v>
      </c>
      <c r="I21139" s="1" t="n">
        <v>64762</v>
      </c>
      <c r="J21139" s="1" t="s">
        <v>26778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16790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catfish solar llc</v>
      </c>
      <c r="G21140" s="1" t="n">
        <v>65440</v>
      </c>
      <c r="H21140" s="1" t="s">
        <v>26779</v>
      </c>
      <c r="I21140" s="1" t="n">
        <v>64760</v>
      </c>
      <c r="J21140" s="1" t="s">
        <v>26779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16791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uss franklin solar llc</v>
      </c>
      <c r="G21141" s="1" t="n">
        <v>65439</v>
      </c>
      <c r="H21141" s="1" t="s">
        <v>26780</v>
      </c>
      <c r="I21141" s="1" t="n">
        <v>64759</v>
      </c>
      <c r="J21141" s="1" t="s">
        <v>26780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16792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scs plainfield 011755 naperville, llc</v>
      </c>
      <c r="G21142" s="1" t="n">
        <v>65414</v>
      </c>
      <c r="H21142" s="1" t="s">
        <v>26781</v>
      </c>
      <c r="I21142" s="1" t="n">
        <v>61677</v>
      </c>
      <c r="J21142" s="1" t="s">
        <v>23243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16793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airport 009239 scs lexington, llc</v>
      </c>
      <c r="G21143" s="1" t="n">
        <v>65411</v>
      </c>
      <c r="H21143" s="1" t="s">
        <v>26782</v>
      </c>
      <c r="I21143" s="1" t="n">
        <v>61677</v>
      </c>
      <c r="J21143" s="1" t="s">
        <v>23243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16794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uss verbena solar llc</v>
      </c>
      <c r="G21144" s="1" t="n">
        <v>65444</v>
      </c>
      <c r="H21144" s="1" t="s">
        <v>26783</v>
      </c>
      <c r="I21144" s="1" t="n">
        <v>64764</v>
      </c>
      <c r="J21144" s="1" t="s">
        <v>26783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16795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antioch central utility plant</v>
      </c>
      <c r="G21145" s="1" t="n">
        <v>65404</v>
      </c>
      <c r="H21145" s="1" t="s">
        <v>26784</v>
      </c>
      <c r="I21145" s="1" t="n">
        <v>64750</v>
      </c>
      <c r="J21145" s="1" t="s">
        <v>26785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16796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sr jackson ii</v>
      </c>
      <c r="G21146" s="1" t="n">
        <v>65642</v>
      </c>
      <c r="H21146" s="1" t="s">
        <v>26786</v>
      </c>
      <c r="I21146" s="1" t="n">
        <v>64914</v>
      </c>
      <c r="J21146" s="1" t="s">
        <v>26787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16797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allie l.l.c.</v>
      </c>
      <c r="G21147" s="1" t="n">
        <v>65381</v>
      </c>
      <c r="H21147" s="1" t="s">
        <v>26788</v>
      </c>
      <c r="I21147" s="1" t="n">
        <v>64722</v>
      </c>
      <c r="J21147" s="1" t="s">
        <v>26788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16798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caltech - pasadena wilson ave</v>
      </c>
      <c r="G21148" s="1" t="n">
        <v>65361</v>
      </c>
      <c r="H21148" s="1" t="s">
        <v>26789</v>
      </c>
      <c r="I21148" s="1" t="n">
        <v>57128</v>
      </c>
      <c r="J21148" s="1" t="s">
        <v>21624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16799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at&amp;t - san diego trade street</v>
      </c>
      <c r="G21149" s="1" t="n">
        <v>65360</v>
      </c>
      <c r="H21149" s="1" t="s">
        <v>26790</v>
      </c>
      <c r="I21149" s="1" t="n">
        <v>57128</v>
      </c>
      <c r="J21149" s="1" t="s">
        <v>21624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16800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mchenry solar</v>
      </c>
      <c r="G21150" s="1" t="n">
        <v>65353</v>
      </c>
      <c r="H21150" s="1" t="s">
        <v>26791</v>
      </c>
      <c r="I21150" s="1" t="n">
        <v>58135</v>
      </c>
      <c r="J21150" s="1" t="s">
        <v>21194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16801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mn csg 2019-38 llc</v>
      </c>
      <c r="G21151" s="1" t="n">
        <v>65632</v>
      </c>
      <c r="H21151" s="1" t="s">
        <v>26792</v>
      </c>
      <c r="I21151" s="1" t="n">
        <v>64900</v>
      </c>
      <c r="J21151" s="1" t="s">
        <v>26792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16802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brockelman road solar 2</v>
      </c>
      <c r="G21152" s="1" t="n">
        <v>65650</v>
      </c>
      <c r="H21152" s="1" t="s">
        <v>26793</v>
      </c>
      <c r="I21152" s="1" t="n">
        <v>64889</v>
      </c>
      <c r="J21152" s="1" t="s">
        <v>26794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16803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solarclub 10 llc</v>
      </c>
      <c r="G21153" s="1" t="n">
        <v>65448</v>
      </c>
      <c r="H21153" s="1" t="s">
        <v>26795</v>
      </c>
      <c r="I21153" s="1" t="n">
        <v>64774</v>
      </c>
      <c r="J21153" s="1" t="s">
        <v>26795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16804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ny - panynj - laguardia - rooftop</v>
      </c>
      <c r="G21154" s="1" t="n">
        <v>65450</v>
      </c>
      <c r="H21154" s="1" t="s">
        <v>26796</v>
      </c>
      <c r="I21154" s="1" t="n">
        <v>62856</v>
      </c>
      <c r="J21154" s="1" t="s">
        <v>23686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16805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20 llc</v>
      </c>
      <c r="G21155" s="1" t="n">
        <v>65451</v>
      </c>
      <c r="H21155" s="1" t="s">
        <v>26797</v>
      </c>
      <c r="I21155" s="1" t="n">
        <v>64770</v>
      </c>
      <c r="J21155" s="1" t="s">
        <v>26797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16806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23 llc</v>
      </c>
      <c r="G21156" s="1" t="n">
        <v>65452</v>
      </c>
      <c r="H21156" s="1" t="s">
        <v>26798</v>
      </c>
      <c r="I21156" s="1" t="n">
        <v>64771</v>
      </c>
      <c r="J21156" s="1" t="s">
        <v>26798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16807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28 llc</v>
      </c>
      <c r="G21157" s="1" t="n">
        <v>65453</v>
      </c>
      <c r="H21157" s="1" t="s">
        <v>26799</v>
      </c>
      <c r="I21157" s="1" t="n">
        <v>64772</v>
      </c>
      <c r="J21157" s="1" t="s">
        <v>26799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16808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solarclub 35 llc</v>
      </c>
      <c r="G21158" s="1" t="n">
        <v>65455</v>
      </c>
      <c r="H21158" s="1" t="s">
        <v>26800</v>
      </c>
      <c r="I21158" s="1" t="n">
        <v>64773</v>
      </c>
      <c r="J21158" s="1" t="s">
        <v>26800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16809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bear grove solar</v>
      </c>
      <c r="G21159" s="1" t="n">
        <v>65514</v>
      </c>
      <c r="H21159" s="1" t="s">
        <v>26801</v>
      </c>
      <c r="I21159" s="1" t="n">
        <v>64838</v>
      </c>
      <c r="J21159" s="1" t="s">
        <v>26802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16810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1</v>
      </c>
      <c r="G21160" s="1" t="n">
        <v>65515</v>
      </c>
      <c r="H21160" s="1" t="s">
        <v>26803</v>
      </c>
      <c r="I21160" s="1" t="n">
        <v>64839</v>
      </c>
      <c r="J21160" s="1" t="s">
        <v>26804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16811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dodge renewables 2</v>
      </c>
      <c r="G21161" s="1" t="n">
        <v>65516</v>
      </c>
      <c r="H21161" s="1" t="s">
        <v>26805</v>
      </c>
      <c r="I21161" s="1" t="n">
        <v>64840</v>
      </c>
      <c r="J21161" s="1" t="s">
        <v>26806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16812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nolan</v>
      </c>
      <c r="G21162" s="1" t="n">
        <v>65559</v>
      </c>
      <c r="H21162" s="1" t="s">
        <v>26807</v>
      </c>
      <c r="I21162" s="1" t="n">
        <v>64778</v>
      </c>
      <c r="J21162" s="1" t="s">
        <v>26596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16813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whatley renewables</v>
      </c>
      <c r="G21163" s="1" t="n">
        <v>65585</v>
      </c>
      <c r="H21163" s="1" t="s">
        <v>26808</v>
      </c>
      <c r="I21163" s="1" t="n">
        <v>64883</v>
      </c>
      <c r="J21163" s="1" t="s">
        <v>26809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16814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hormel csg solar</v>
      </c>
      <c r="G21164" s="1" t="n">
        <v>65595</v>
      </c>
      <c r="H21164" s="1" t="s">
        <v>26810</v>
      </c>
      <c r="I21164" s="1" t="n">
        <v>64083</v>
      </c>
      <c r="J21164" s="1" t="s">
        <v>25392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16815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lipa rothco phase 2 ronkonkoma</v>
      </c>
      <c r="G21165" s="1" t="n">
        <v>65603</v>
      </c>
      <c r="H21165" s="1" t="s">
        <v>26811</v>
      </c>
      <c r="I21165" s="1" t="n">
        <v>62067</v>
      </c>
      <c r="J21165" s="1" t="s">
        <v>23496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16816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preferred freezer elizabeth</v>
      </c>
      <c r="G21166" s="1" t="n">
        <v>65606</v>
      </c>
      <c r="H21166" s="1" t="s">
        <v>26812</v>
      </c>
      <c r="I21166" s="1" t="n">
        <v>62067</v>
      </c>
      <c r="J21166" s="1" t="s">
        <v>23496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16817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lipa clare rose melville</v>
      </c>
      <c r="G21167" s="1" t="n">
        <v>65602</v>
      </c>
      <c r="H21167" s="1" t="s">
        <v>26813</v>
      </c>
      <c r="I21167" s="1" t="n">
        <v>62067</v>
      </c>
      <c r="J21167" s="1" t="s">
        <v>23496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16818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sysco sacramento</v>
      </c>
      <c r="G21168" s="1" t="n">
        <v>65607</v>
      </c>
      <c r="H21168" s="1" t="s">
        <v>26814</v>
      </c>
      <c r="I21168" s="1" t="n">
        <v>62067</v>
      </c>
      <c r="J21168" s="1" t="s">
        <v>23496</v>
      </c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16819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humidor storage i</v>
      </c>
      <c r="G21169" s="1" t="n">
        <v>65703</v>
      </c>
      <c r="H21169" s="1" t="s">
        <v>26815</v>
      </c>
      <c r="I21169" s="1" t="n">
        <v>64970</v>
      </c>
      <c r="J21169" s="1" t="s">
        <v>26816</v>
      </c>
      <c r="K21169" s="1" t="s">
        <v>26817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16820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edwards sanborn e1b</v>
      </c>
      <c r="G21170" s="1" t="n">
        <v>65674</v>
      </c>
      <c r="H21170" s="1" t="s">
        <v>26818</v>
      </c>
      <c r="I21170" s="1" t="n">
        <v>64366</v>
      </c>
      <c r="J21170" s="1" t="s">
        <v>25106</v>
      </c>
      <c r="K21170" s="1" t="s">
        <v>26819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16821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vikings energy farm</v>
      </c>
      <c r="G21171" s="1" t="n">
        <v>65711</v>
      </c>
      <c r="H21171" s="1" t="s">
        <v>26820</v>
      </c>
      <c r="I21171" s="1" t="n">
        <v>64966</v>
      </c>
      <c r="J21171" s="1" t="s">
        <v>26821</v>
      </c>
      <c r="K21171" s="1" t="s">
        <v>26822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16822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edwards sanborn e4</v>
      </c>
      <c r="G21172" s="1" t="n">
        <v>65675</v>
      </c>
      <c r="H21172" s="1" t="s">
        <v>26823</v>
      </c>
      <c r="I21172" s="1" t="n">
        <v>64366</v>
      </c>
      <c r="J21172" s="1" t="s">
        <v>25106</v>
      </c>
      <c r="K21172" s="1" t="s">
        <v>26824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16823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texas solar nova 1</v>
      </c>
      <c r="G21173" s="1" t="n">
        <v>65654</v>
      </c>
      <c r="H21173" s="1" t="s">
        <v>26825</v>
      </c>
      <c r="I21173" s="1" t="n">
        <v>64931</v>
      </c>
      <c r="J21173" s="1" t="s">
        <v>26826</v>
      </c>
      <c r="K21173" s="1" t="s">
        <v>26827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16824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great pathfinder wind</v>
      </c>
      <c r="G21174" s="1" t="n">
        <v>65715</v>
      </c>
      <c r="H21174" s="1" t="s">
        <v>26828</v>
      </c>
      <c r="I21174" s="1" t="n">
        <v>64989</v>
      </c>
      <c r="J21174" s="1" t="s">
        <v>26828</v>
      </c>
      <c r="K21174" s="1" t="s">
        <v>26829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16825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texas solar nova 2</v>
      </c>
      <c r="G21175" s="1" t="n">
        <v>65660</v>
      </c>
      <c r="H21175" s="1" t="s">
        <v>26830</v>
      </c>
      <c r="I21175" s="1" t="n">
        <v>64932</v>
      </c>
      <c r="J21175" s="1" t="s">
        <v>26831</v>
      </c>
      <c r="K21175" s="1" t="s">
        <v>26832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16826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indiana crossroads solar park</v>
      </c>
      <c r="G21176" s="1" t="n">
        <v>65702</v>
      </c>
      <c r="H21176" s="1" t="s">
        <v>26833</v>
      </c>
      <c r="I21176" s="1" t="n">
        <v>64969</v>
      </c>
      <c r="J21176" s="1" t="s">
        <v>26834</v>
      </c>
      <c r="K21176" s="1" t="s">
        <v>26835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16827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sandrini solar 100</v>
      </c>
      <c r="G21177" s="1" t="n">
        <v>65664</v>
      </c>
      <c r="H21177" s="1" t="s">
        <v>26836</v>
      </c>
      <c r="I21177" s="1" t="n">
        <v>64947</v>
      </c>
      <c r="J21177" s="1" t="s">
        <v>26837</v>
      </c>
      <c r="K21177" s="1" t="s">
        <v>26838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16828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appaloosa solar i</v>
      </c>
      <c r="G21178" s="1" t="n">
        <v>65678</v>
      </c>
      <c r="H21178" s="1" t="s">
        <v>26839</v>
      </c>
      <c r="I21178" s="1" t="n">
        <v>64949</v>
      </c>
      <c r="J21178" s="1" t="s">
        <v>26840</v>
      </c>
      <c r="K21178" s="1" t="s">
        <v>26841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16829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sanborn bess 3</v>
      </c>
      <c r="G21179" s="1" t="n">
        <v>65672</v>
      </c>
      <c r="H21179" s="1" t="s">
        <v>26842</v>
      </c>
      <c r="I21179" s="1" t="n">
        <v>64287</v>
      </c>
      <c r="J21179" s="1" t="s">
        <v>25193</v>
      </c>
      <c r="K21179" s="1" t="s">
        <v>26843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16830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gruver wind llc</v>
      </c>
      <c r="G21180" s="1" t="n">
        <v>65704</v>
      </c>
      <c r="H21180" s="1" t="s">
        <v>26844</v>
      </c>
      <c r="I21180" s="1" t="n">
        <v>64976</v>
      </c>
      <c r="J21180" s="1" t="s">
        <v>26845</v>
      </c>
      <c r="K21180" s="1" t="s">
        <v>26846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16831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edwards sanborn e5</v>
      </c>
      <c r="G21181" s="1" t="n">
        <v>65676</v>
      </c>
      <c r="H21181" s="1" t="s">
        <v>26847</v>
      </c>
      <c r="I21181" s="1" t="n">
        <v>64366</v>
      </c>
      <c r="J21181" s="1" t="s">
        <v>25106</v>
      </c>
      <c r="K21181" s="1" t="s">
        <v>26848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16832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hecate energy pulaski 1</v>
      </c>
      <c r="G21182" s="1" t="n">
        <v>65665</v>
      </c>
      <c r="H21182" s="1" t="s">
        <v>26849</v>
      </c>
      <c r="I21182" s="1" t="n">
        <v>64941</v>
      </c>
      <c r="J21182" s="1" t="s">
        <v>26850</v>
      </c>
      <c r="K21182" s="1" t="s">
        <v>26851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16833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nebula solar</v>
      </c>
      <c r="G21183" s="1" t="n">
        <v>65661</v>
      </c>
      <c r="H21183" s="1" t="s">
        <v>26852</v>
      </c>
      <c r="I21183" s="1" t="n">
        <v>64917</v>
      </c>
      <c r="J21183" s="1" t="s">
        <v>26853</v>
      </c>
      <c r="K21183" s="1" t="s">
        <v>26854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16834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sandrini solar 200</v>
      </c>
      <c r="G21184" s="1" t="n">
        <v>65663</v>
      </c>
      <c r="H21184" s="1" t="s">
        <v>26855</v>
      </c>
      <c r="I21184" s="1" t="n">
        <v>64946</v>
      </c>
      <c r="J21184" s="1" t="s">
        <v>26856</v>
      </c>
      <c r="K21184" s="1" t="s">
        <v>26857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16835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northern wind</v>
      </c>
      <c r="G21185" s="1" t="n">
        <v>65714</v>
      </c>
      <c r="H21185" s="1" t="s">
        <v>26858</v>
      </c>
      <c r="I21185" s="1" t="n">
        <v>59496</v>
      </c>
      <c r="J21185" s="1" t="s">
        <v>22092</v>
      </c>
      <c r="K21185" s="1" t="s">
        <v>26859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16836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tx15 limousin oak storage</v>
      </c>
      <c r="G21186" s="1" t="n">
        <v>65698</v>
      </c>
      <c r="H21186" s="1" t="s">
        <v>26860</v>
      </c>
      <c r="I21186" s="1" t="n">
        <v>63289</v>
      </c>
      <c r="J21186" s="1" t="s">
        <v>22825</v>
      </c>
      <c r="K21186" s="1" t="s">
        <v>26861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16837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tx12 silicon hill storage</v>
      </c>
      <c r="G21187" s="1" t="n">
        <v>65695</v>
      </c>
      <c r="H21187" s="1" t="s">
        <v>26862</v>
      </c>
      <c r="I21187" s="1" t="n">
        <v>63289</v>
      </c>
      <c r="J21187" s="1" t="s">
        <v>22825</v>
      </c>
      <c r="K21187" s="1" t="s">
        <v>26863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16838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tx10 hummingbird storage</v>
      </c>
      <c r="G21188" s="1" t="n">
        <v>65693</v>
      </c>
      <c r="H21188" s="1" t="s">
        <v>26864</v>
      </c>
      <c r="I21188" s="1" t="n">
        <v>63289</v>
      </c>
      <c r="J21188" s="1" t="s">
        <v>22825</v>
      </c>
      <c r="K21188" s="1" t="s">
        <v>26865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16839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chiquito grid, llc</v>
      </c>
      <c r="G21189" s="1" t="n">
        <v>65655</v>
      </c>
      <c r="H21189" s="1" t="s">
        <v>26866</v>
      </c>
      <c r="I21189" s="1" t="n">
        <v>64934</v>
      </c>
      <c r="J21189" s="1" t="s">
        <v>26866</v>
      </c>
      <c r="K21189" s="1" t="s">
        <v>26867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16840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warren meadow solar station</v>
      </c>
      <c r="G21190" s="1" t="n">
        <v>65708</v>
      </c>
      <c r="H21190" s="1" t="s">
        <v>26868</v>
      </c>
      <c r="I21190" s="1" t="n">
        <v>64951</v>
      </c>
      <c r="J21190" s="1" t="s">
        <v>26869</v>
      </c>
      <c r="K21190" s="1" t="s">
        <v>26870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16841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kossuth county wind</v>
      </c>
      <c r="G21191" s="1" t="n">
        <v>65725</v>
      </c>
      <c r="H21191" s="1" t="s">
        <v>26871</v>
      </c>
      <c r="I21191" s="1" t="n">
        <v>64979</v>
      </c>
      <c r="J21191" s="1" t="s">
        <v>26872</v>
      </c>
      <c r="K21191" s="1" t="s">
        <v>26873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16842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juniper solar (fl)</v>
      </c>
      <c r="G21192" s="1" t="n">
        <v>65683</v>
      </c>
      <c r="H21192" s="1" t="s">
        <v>26874</v>
      </c>
      <c r="I21192" s="1" t="n">
        <v>18454</v>
      </c>
      <c r="J21192" s="1" t="s">
        <v>20517</v>
      </c>
      <c r="K21192" s="1" t="s">
        <v>26875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16843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san jacinto grid, llc</v>
      </c>
      <c r="G21193" s="1" t="n">
        <v>65657</v>
      </c>
      <c r="H21193" s="1" t="s">
        <v>26876</v>
      </c>
      <c r="I21193" s="1" t="n">
        <v>64936</v>
      </c>
      <c r="J21193" s="1" t="s">
        <v>26876</v>
      </c>
      <c r="K21193" s="1" t="s">
        <v>26877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16844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edwards sanborn s4</v>
      </c>
      <c r="G21194" s="1" t="n">
        <v>65677</v>
      </c>
      <c r="H21194" s="1" t="s">
        <v>26878</v>
      </c>
      <c r="I21194" s="1" t="n">
        <v>64366</v>
      </c>
      <c r="J21194" s="1" t="s">
        <v>25106</v>
      </c>
      <c r="K21194" s="1" t="s">
        <v>26879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16845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laurel oaks solar</v>
      </c>
      <c r="G21195" s="1" t="n">
        <v>65684</v>
      </c>
      <c r="H21195" s="1" t="s">
        <v>26880</v>
      </c>
      <c r="I21195" s="1" t="n">
        <v>18454</v>
      </c>
      <c r="J21195" s="1" t="s">
        <v>20517</v>
      </c>
      <c r="K21195" s="1" t="s">
        <v>26881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16846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sanborn ebess1</v>
      </c>
      <c r="G21196" s="1" t="n">
        <v>65673</v>
      </c>
      <c r="H21196" s="1" t="s">
        <v>26882</v>
      </c>
      <c r="I21196" s="1" t="n">
        <v>64287</v>
      </c>
      <c r="J21196" s="1" t="s">
        <v>25193</v>
      </c>
      <c r="K21196" s="1" t="s">
        <v>26883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16847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riverside solar</v>
      </c>
      <c r="G21197" s="1" t="n">
        <v>65687</v>
      </c>
      <c r="H21197" s="1" t="s">
        <v>26884</v>
      </c>
      <c r="I21197" s="1" t="n">
        <v>18454</v>
      </c>
      <c r="J21197" s="1" t="s">
        <v>20517</v>
      </c>
      <c r="K21197" s="1" t="s">
        <v>26885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16848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tx19 river valley storage 1</v>
      </c>
      <c r="G21198" s="1" t="n">
        <v>65699</v>
      </c>
      <c r="H21198" s="1" t="s">
        <v>26886</v>
      </c>
      <c r="I21198" s="1" t="n">
        <v>63289</v>
      </c>
      <c r="J21198" s="1" t="s">
        <v>22825</v>
      </c>
      <c r="K21198" s="1" t="s">
        <v>26887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16849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tx11 republic road storage</v>
      </c>
      <c r="G21199" s="1" t="n">
        <v>65694</v>
      </c>
      <c r="H21199" s="1" t="s">
        <v>26888</v>
      </c>
      <c r="I21199" s="1" t="n">
        <v>63289</v>
      </c>
      <c r="J21199" s="1" t="s">
        <v>22825</v>
      </c>
      <c r="K21199" s="1" t="s">
        <v>26889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16850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tx23 roughneck storage</v>
      </c>
      <c r="G21200" s="1" t="n">
        <v>65701</v>
      </c>
      <c r="H21200" s="1" t="s">
        <v>26890</v>
      </c>
      <c r="I21200" s="1" t="n">
        <v>63289</v>
      </c>
      <c r="J21200" s="1" t="s">
        <v>22825</v>
      </c>
      <c r="K21200" s="1" t="s">
        <v>26891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16851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tx13 endurance park storage</v>
      </c>
      <c r="G21201" s="1" t="n">
        <v>65696</v>
      </c>
      <c r="H21201" s="1" t="s">
        <v>26892</v>
      </c>
      <c r="I21201" s="1" t="n">
        <v>63289</v>
      </c>
      <c r="J21201" s="1" t="s">
        <v>22825</v>
      </c>
      <c r="K21201" s="1" t="s">
        <v>26893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16852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tx21 river valley storage 2</v>
      </c>
      <c r="G21202" s="1" t="n">
        <v>65700</v>
      </c>
      <c r="H21202" s="1" t="s">
        <v>26894</v>
      </c>
      <c r="I21202" s="1" t="n">
        <v>63289</v>
      </c>
      <c r="J21202" s="1" t="s">
        <v>22825</v>
      </c>
      <c r="K21202" s="1" t="s">
        <v>26895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16853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vancourt solar interconnections</v>
      </c>
      <c r="G21203" s="1" t="n">
        <v>65662</v>
      </c>
      <c r="H21203" s="1" t="s">
        <v>26896</v>
      </c>
      <c r="I21203" s="1" t="n">
        <v>64917</v>
      </c>
      <c r="J21203" s="1" t="s">
        <v>26853</v>
      </c>
      <c r="K21203" s="1" t="s">
        <v>26897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16854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calverton solar energy center</v>
      </c>
      <c r="G21204" s="1" t="n">
        <v>65679</v>
      </c>
      <c r="H21204" s="1" t="s">
        <v>26898</v>
      </c>
      <c r="I21204" s="1" t="n">
        <v>64950</v>
      </c>
      <c r="J21204" s="1" t="s">
        <v>26899</v>
      </c>
      <c r="K21204" s="1" t="s">
        <v>26900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16855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turner meadow solar station</v>
      </c>
      <c r="G21205" s="1" t="n">
        <v>65709</v>
      </c>
      <c r="H21205" s="1" t="s">
        <v>26901</v>
      </c>
      <c r="I21205" s="1" t="n">
        <v>64952</v>
      </c>
      <c r="J21205" s="1" t="s">
        <v>26902</v>
      </c>
      <c r="K21205" s="1" t="s">
        <v>26903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16856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ortega grid, llc</v>
      </c>
      <c r="G21206" s="1" t="n">
        <v>65656</v>
      </c>
      <c r="H21206" s="1" t="s">
        <v>26904</v>
      </c>
      <c r="I21206" s="1" t="n">
        <v>64935</v>
      </c>
      <c r="J21206" s="1" t="s">
        <v>26904</v>
      </c>
      <c r="K21206" s="1" t="s">
        <v>26905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16857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rock aetna power partners</v>
      </c>
      <c r="G21207" s="1" t="n">
        <v>65713</v>
      </c>
      <c r="H21207" s="1" t="s">
        <v>26906</v>
      </c>
      <c r="I21207" s="1" t="n">
        <v>59496</v>
      </c>
      <c r="J21207" s="1" t="s">
        <v>22092</v>
      </c>
      <c r="K21207" s="1" t="s">
        <v>26907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16858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canoe brook solar</v>
      </c>
      <c r="G21208" s="1" t="n">
        <v>65705</v>
      </c>
      <c r="H21208" s="1" t="s">
        <v>26908</v>
      </c>
      <c r="I21208" s="1" t="n">
        <v>56990</v>
      </c>
      <c r="J21208" s="1" t="s">
        <v>20782</v>
      </c>
      <c r="K21208" s="1" t="s">
        <v>26909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16859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drpa lindenwold station solar project</v>
      </c>
      <c r="G21209" s="1" t="n">
        <v>65658</v>
      </c>
      <c r="H21209" s="1" t="s">
        <v>26910</v>
      </c>
      <c r="I21209" s="1" t="n">
        <v>64933</v>
      </c>
      <c r="J21209" s="1" t="s">
        <v>26911</v>
      </c>
      <c r="K21209" s="1" t="s">
        <v>26912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16860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east windsor solar one</v>
      </c>
      <c r="G21210" s="1" t="n">
        <v>65667</v>
      </c>
      <c r="H21210" s="1" t="s">
        <v>26913</v>
      </c>
      <c r="I21210" s="1" t="n">
        <v>64426</v>
      </c>
      <c r="J21210" s="1" t="s">
        <v>26161</v>
      </c>
      <c r="K21210" s="1" t="s">
        <v>26914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16861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castleton</v>
      </c>
      <c r="G21211" s="1" t="n">
        <v>65643</v>
      </c>
      <c r="H21211" s="1" t="s">
        <v>26915</v>
      </c>
      <c r="I21211" s="1" t="n">
        <v>63466</v>
      </c>
      <c r="J21211" s="1" t="s">
        <v>22996</v>
      </c>
      <c r="K21211" s="1" t="s">
        <v>26916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16862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settlers solar</v>
      </c>
      <c r="G21212" s="1" t="n">
        <v>65717</v>
      </c>
      <c r="H21212" s="1" t="s">
        <v>26917</v>
      </c>
      <c r="I21212" s="1" t="n">
        <v>64981</v>
      </c>
      <c r="J21212" s="1" t="s">
        <v>26918</v>
      </c>
      <c r="K21212" s="1" t="s">
        <v>26919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16863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woodland avenue solar 1</v>
      </c>
      <c r="G21213" s="1" t="n">
        <v>65720</v>
      </c>
      <c r="H21213" s="1" t="s">
        <v>26920</v>
      </c>
      <c r="I21213" s="1" t="n">
        <v>64984</v>
      </c>
      <c r="J21213" s="1" t="s">
        <v>26921</v>
      </c>
      <c r="K21213" s="1" t="s">
        <v>26922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16864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rt405 westerlo solar 2</v>
      </c>
      <c r="G21214" s="1" t="n">
        <v>65721</v>
      </c>
      <c r="H21214" s="1" t="s">
        <v>26923</v>
      </c>
      <c r="I21214" s="1" t="n">
        <v>64985</v>
      </c>
      <c r="J21214" s="1" t="s">
        <v>26924</v>
      </c>
      <c r="K21214" s="1" t="s">
        <v>26925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16865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lr wheatfield solar 1</v>
      </c>
      <c r="G21215" s="1" t="n">
        <v>65723</v>
      </c>
      <c r="H21215" s="1" t="s">
        <v>26926</v>
      </c>
      <c r="I21215" s="1" t="n">
        <v>64986</v>
      </c>
      <c r="J21215" s="1" t="s">
        <v>26927</v>
      </c>
      <c r="K21215" s="1" t="s">
        <v>26928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16866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pendleton solar 1</v>
      </c>
      <c r="G21216" s="1" t="n">
        <v>65724</v>
      </c>
      <c r="H21216" s="1" t="s">
        <v>26929</v>
      </c>
      <c r="I21216" s="1" t="n">
        <v>64987</v>
      </c>
      <c r="J21216" s="1" t="s">
        <v>26930</v>
      </c>
      <c r="K21216" s="1" t="s">
        <v>26931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16867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niagara bottling - rialto</v>
      </c>
      <c r="G21217" s="1" t="n">
        <v>65652</v>
      </c>
      <c r="H21217" s="1" t="s">
        <v>26932</v>
      </c>
      <c r="I21217" s="1" t="n">
        <v>63432</v>
      </c>
      <c r="J21217" s="1" t="s">
        <v>23933</v>
      </c>
      <c r="K21217" s="1" t="s">
        <v>26933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16868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putnam meadow solar station</v>
      </c>
      <c r="G21218" s="1" t="n">
        <v>65710</v>
      </c>
      <c r="H21218" s="1" t="s">
        <v>26934</v>
      </c>
      <c r="I21218" s="1" t="n">
        <v>64953</v>
      </c>
      <c r="J21218" s="1" t="s">
        <v>26935</v>
      </c>
      <c r="K21218" s="1" t="s">
        <v>26936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16869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kearsarge ludlow llc</v>
      </c>
      <c r="G21219" s="1" t="n">
        <v>65688</v>
      </c>
      <c r="H21219" s="1" t="s">
        <v>26937</v>
      </c>
      <c r="I21219" s="1" t="n">
        <v>64819</v>
      </c>
      <c r="J21219" s="1" t="s">
        <v>26937</v>
      </c>
      <c r="K21219" s="1" t="s">
        <v>26938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16870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tes rowtier</v>
      </c>
      <c r="G21220" s="1" t="n">
        <v>65653</v>
      </c>
      <c r="H21220" s="1" t="s">
        <v>26939</v>
      </c>
      <c r="I21220" s="1" t="n">
        <v>63432</v>
      </c>
      <c r="J21220" s="1" t="s">
        <v>23933</v>
      </c>
      <c r="K21220" s="1" t="s">
        <v>26940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16871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walnut grove demonstration plant</v>
      </c>
      <c r="G21221" s="1" t="n">
        <v>65697</v>
      </c>
      <c r="H21221" s="1" t="s">
        <v>26941</v>
      </c>
      <c r="I21221" s="1" t="n">
        <v>12686</v>
      </c>
      <c r="J21221" s="1" t="s">
        <v>26942</v>
      </c>
      <c r="K21221" s="1" t="s">
        <v>26943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16872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kohler solar</v>
      </c>
      <c r="G21222" s="1" t="n">
        <v>65681</v>
      </c>
      <c r="H21222" s="1" t="s">
        <v>26944</v>
      </c>
      <c r="I21222" s="1" t="n">
        <v>20856</v>
      </c>
      <c r="J21222" s="1" t="s">
        <v>21273</v>
      </c>
      <c r="K21222" s="1" t="s">
        <v>26945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16873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faunce corner</v>
      </c>
      <c r="G21223" s="1" t="n">
        <v>65669</v>
      </c>
      <c r="H21223" s="1" t="s">
        <v>26946</v>
      </c>
      <c r="I21223" s="1" t="n">
        <v>64938</v>
      </c>
      <c r="J21223" s="1" t="s">
        <v>26947</v>
      </c>
      <c r="K21223" s="1" t="s">
        <v>26948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16874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ventura</v>
      </c>
      <c r="G21224" s="1" t="n">
        <v>65670</v>
      </c>
      <c r="H21224" s="1" t="s">
        <v>26949</v>
      </c>
      <c r="I21224" s="1" t="n">
        <v>64939</v>
      </c>
      <c r="J21224" s="1" t="s">
        <v>26950</v>
      </c>
      <c r="K21224" s="1" t="s">
        <v>26951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16875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long plain solar</v>
      </c>
      <c r="G21225" s="1" t="n">
        <v>65716</v>
      </c>
      <c r="H21225" s="1" t="s">
        <v>26952</v>
      </c>
      <c r="I21225" s="1" t="n">
        <v>64980</v>
      </c>
      <c r="J21225" s="1" t="s">
        <v>26953</v>
      </c>
      <c r="K21225" s="1" t="s">
        <v>26954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16876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cattail (csg)</v>
      </c>
      <c r="G21226" s="1" t="n">
        <v>65671</v>
      </c>
      <c r="H21226" s="1" t="s">
        <v>26955</v>
      </c>
      <c r="I21226" s="1" t="n">
        <v>64940</v>
      </c>
      <c r="J21226" s="1" t="s">
        <v>26956</v>
      </c>
      <c r="K21226" s="1" t="s">
        <v>26957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16877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kearsarge acushnet</v>
      </c>
      <c r="G21227" s="1" t="n">
        <v>65690</v>
      </c>
      <c r="H21227" s="1" t="s">
        <v>26958</v>
      </c>
      <c r="I21227" s="1" t="n">
        <v>64818</v>
      </c>
      <c r="J21227" s="1" t="s">
        <v>26959</v>
      </c>
      <c r="K21227" s="1" t="s">
        <v>26960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16878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pom beverage solar</v>
      </c>
      <c r="G21228" s="1" t="n">
        <v>65707</v>
      </c>
      <c r="H21228" s="1" t="s">
        <v>26961</v>
      </c>
      <c r="I21228" s="1" t="n">
        <v>63689</v>
      </c>
      <c r="J21228" s="1" t="s">
        <v>24313</v>
      </c>
      <c r="K21228" s="1" t="s">
        <v>26962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16879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griffin road solar 2</v>
      </c>
      <c r="G21229" s="1" t="n">
        <v>65719</v>
      </c>
      <c r="H21229" s="1" t="s">
        <v>26963</v>
      </c>
      <c r="I21229" s="1" t="n">
        <v>64982</v>
      </c>
      <c r="J21229" s="1" t="s">
        <v>26964</v>
      </c>
      <c r="K21229" s="1" t="s">
        <v>26965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16880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ksu trumbull</v>
      </c>
      <c r="G21230" s="1" t="n">
        <v>65691</v>
      </c>
      <c r="H21230" s="1" t="s">
        <v>26966</v>
      </c>
      <c r="I21230" s="1" t="n">
        <v>62915</v>
      </c>
      <c r="J21230" s="1" t="s">
        <v>23398</v>
      </c>
      <c r="K21230" s="1" t="s">
        <v>26967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16881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webster solar</v>
      </c>
      <c r="G21231" s="1" t="n">
        <v>65722</v>
      </c>
      <c r="H21231" s="1" t="s">
        <v>21514</v>
      </c>
      <c r="I21231" s="1" t="n">
        <v>64882</v>
      </c>
      <c r="J21231" s="1" t="s">
        <v>26968</v>
      </c>
      <c r="K21231" s="1" t="s">
        <v>26969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16882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panorama city</v>
      </c>
      <c r="G21232" s="1" t="n">
        <v>65651</v>
      </c>
      <c r="H21232" s="1" t="s">
        <v>26970</v>
      </c>
      <c r="I21232" s="1" t="n">
        <v>61980</v>
      </c>
      <c r="J21232" s="1" t="s">
        <v>26971</v>
      </c>
      <c r="K21232" s="1" t="s">
        <v>26972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16883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vs rxi 8520 balboa</v>
      </c>
      <c r="G21233" s="1" t="n">
        <v>65685</v>
      </c>
      <c r="H21233" s="1" t="s">
        <v>26973</v>
      </c>
      <c r="I21233" s="1" t="n">
        <v>61980</v>
      </c>
      <c r="J21233" s="1" t="s">
        <v>26971</v>
      </c>
      <c r="K21233" s="1" t="s">
        <v>26974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16884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engie 2020 projectco-wi1 llc</v>
      </c>
      <c r="G21234" s="1" t="n">
        <v>65659</v>
      </c>
      <c r="H21234" s="1" t="s">
        <v>26975</v>
      </c>
      <c r="I21234" s="1" t="n">
        <v>64930</v>
      </c>
      <c r="J21234" s="1" t="s">
        <v>26975</v>
      </c>
      <c r="K21234" s="1" t="s">
        <v>26976</v>
      </c>
      <c r="M21234" s="5"/>
    </row>
    <row r="21235" customFormat="false" ht="15" hidden="false" customHeight="true" outlineLevel="0" collapsed="false">
      <c r="A21235" s="1" t="n">
        <f aca="false">IF(IFERROR((MATCH(G21235,$G$1:$G$12712,0)),0),INDEX($A$1:$A$12712,MATCH(G21235,$G$1:$G$12712,0)),MAX($A$2:$A21234)+1)</f>
        <v>16885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city of sheboygan solar</v>
      </c>
      <c r="G21235" s="1" t="n">
        <v>65680</v>
      </c>
      <c r="H21235" s="1" t="s">
        <v>26977</v>
      </c>
      <c r="I21235" s="1" t="n">
        <v>20856</v>
      </c>
      <c r="J21235" s="1" t="s">
        <v>21273</v>
      </c>
      <c r="K21235" s="1" t="s">
        <v>26978</v>
      </c>
      <c r="M21235" s="5"/>
    </row>
    <row r="21236" customFormat="false" ht="15.9" hidden="false" customHeight="false" outlineLevel="0" collapsed="false">
      <c r="A21236" s="1" t="n">
        <f aca="false">IF(IFERROR((MATCH(G21236,$G$1:$G$12712,0)),0),INDEX($A$1:$A$12712,MATCH(G21236,$G$1:$G$12712,0)),MAX($A$2:$A21235)+1)</f>
        <v>16886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valley</v>
      </c>
      <c r="D21236" s="1" t="n">
        <v>280</v>
      </c>
      <c r="E21236" s="1" t="s">
        <v>185</v>
      </c>
      <c r="F21236" s="12" t="s">
        <v>20023</v>
      </c>
      <c r="K21236" s="1" t="s">
        <v>26979</v>
      </c>
    </row>
    <row r="21237" customFormat="false" ht="15" hidden="false" customHeight="false" outlineLevel="0" collapsed="false">
      <c r="A21237" s="1" t="n">
        <f aca="false">A627</f>
        <v>430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offsite storage pipelines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26979</v>
      </c>
      <c r="L21237" s="0"/>
    </row>
    <row r="21238" customFormat="false" ht="15" hidden="false" customHeight="false" outlineLevel="0" collapsed="false">
      <c r="A21238" s="1" t="n">
        <f aca="false">A578</f>
        <v>400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mountainview 3&amp;4</v>
      </c>
      <c r="D21238" s="0" t="n">
        <v>155</v>
      </c>
      <c r="E21238" s="0" t="s">
        <v>112</v>
      </c>
      <c r="F21238" s="0" t="s">
        <v>26981</v>
      </c>
      <c r="G21238" s="0"/>
      <c r="K21238" s="1" t="s">
        <v>26982</v>
      </c>
      <c r="L21238" s="0"/>
    </row>
    <row r="21239" customFormat="false" ht="15" hidden="false" customHeight="false" outlineLevel="0" collapsed="false">
      <c r="A21239" s="1" t="n">
        <f aca="false">A337</f>
        <v>222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gibson 5</v>
      </c>
      <c r="D21239" s="0" t="n">
        <v>156</v>
      </c>
      <c r="E21239" s="0" t="s">
        <v>636</v>
      </c>
      <c r="F21239" s="0" t="s">
        <v>26983</v>
      </c>
      <c r="G21239" s="0"/>
      <c r="K21239" s="1" t="s">
        <v>26982</v>
      </c>
      <c r="L21239" s="0"/>
    </row>
    <row r="21240" customFormat="false" ht="15" hidden="false" customHeight="false" outlineLevel="0" collapsed="false">
      <c r="A21240" s="1" t="n">
        <f aca="false">A17791</f>
        <v>11881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lake hancock</v>
      </c>
      <c r="D21240" s="0" t="n">
        <v>157</v>
      </c>
      <c r="E21240" s="0" t="s">
        <v>132</v>
      </c>
      <c r="F21240" s="6" t="s">
        <v>26984</v>
      </c>
      <c r="G21240" s="0"/>
      <c r="K21240" s="1" t="s">
        <v>26985</v>
      </c>
      <c r="L21240" s="0"/>
    </row>
    <row r="21241" customFormat="false" ht="1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ct 5 &amp; 6 (modernization)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26985</v>
      </c>
      <c r="L21241" s="0"/>
    </row>
    <row r="21242" customFormat="false" ht="15" hidden="false" customHeight="false" outlineLevel="0" collapsed="false">
      <c r="A21242" s="1" t="n">
        <f aca="false">A66</f>
        <v>51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big bend 2-4</v>
      </c>
      <c r="D21242" s="0" t="n">
        <v>157</v>
      </c>
      <c r="E21242" s="0" t="s">
        <v>132</v>
      </c>
      <c r="F21242" s="6" t="s">
        <v>26987</v>
      </c>
      <c r="G21242" s="0"/>
      <c r="K21242" s="1" t="s">
        <v>26988</v>
      </c>
      <c r="L21242" s="0"/>
    </row>
    <row r="21243" customFormat="false" ht="15" hidden="false" customHeight="false" outlineLevel="0" collapsed="false">
      <c r="A21243" s="1" t="n">
        <f aca="false">A1752</f>
        <v>275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hudson ave gt 3,4 &amp; 5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26988</v>
      </c>
      <c r="L21243" s="0"/>
    </row>
    <row r="21244" customFormat="false" ht="15" hidden="false" customHeight="false" outlineLevel="0" collapsed="false">
      <c r="A21244" s="1" t="n">
        <f aca="false">A6</f>
        <v>5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74th st gt 1 &amp; 2</v>
      </c>
      <c r="D21244" s="0" t="n">
        <v>159</v>
      </c>
      <c r="E21244" s="0" t="s">
        <v>21</v>
      </c>
      <c r="F21244" s="0" t="s">
        <v>26990</v>
      </c>
      <c r="G21244" s="0"/>
      <c r="K21244" s="1" t="s">
        <v>26991</v>
      </c>
      <c r="L21244" s="0"/>
    </row>
    <row r="21245" customFormat="false" ht="15" hidden="false" customHeight="false" outlineLevel="0" collapsed="false">
      <c r="A21245" s="1" t="n">
        <f aca="false">A125</f>
        <v>93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cape fear gas turbine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26991</v>
      </c>
      <c r="L21245" s="0"/>
    </row>
    <row r="21246" customFormat="false" ht="15" hidden="false" customHeight="false" outlineLevel="0" collapsed="false">
      <c r="A21246" s="1" t="n">
        <f aca="false">A1723</f>
        <v>241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h.f. lee steam</v>
      </c>
      <c r="D21246" s="0" t="n">
        <v>160</v>
      </c>
      <c r="E21246" s="0" t="s">
        <v>95</v>
      </c>
      <c r="F21246" s="0" t="s">
        <v>26993</v>
      </c>
      <c r="G21246" s="0"/>
      <c r="K21246" s="1" t="s">
        <v>26994</v>
      </c>
      <c r="L21246" s="0"/>
    </row>
    <row r="21247" customFormat="false" ht="15" hidden="false" customHeight="false" outlineLevel="0" collapsed="false">
      <c r="A21247" s="1" t="n">
        <f aca="false">A12914</f>
        <v>240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h.b. robinson nuclear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26994</v>
      </c>
      <c r="L21247" s="0"/>
    </row>
    <row r="21248" customFormat="false" ht="15" hidden="false" customHeight="false" outlineLevel="0" collapsed="false">
      <c r="A21248" s="1" t="n">
        <f aca="false">A487</f>
        <v>332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l.v. sutton gas turbine</v>
      </c>
      <c r="D21248" s="0" t="n">
        <v>160</v>
      </c>
      <c r="E21248" s="0" t="s">
        <v>95</v>
      </c>
      <c r="F21248" s="0" t="s">
        <v>26996</v>
      </c>
      <c r="G21248" s="0"/>
      <c r="K21248" s="1" t="s">
        <v>26997</v>
      </c>
      <c r="L21248" s="0"/>
    </row>
    <row r="21249" customFormat="false" ht="15" hidden="false" customHeight="false" outlineLevel="0" collapsed="false">
      <c r="A21249" s="1" t="n">
        <f aca="false">A355</f>
        <v>240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h.b. robinson gas turbine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26997</v>
      </c>
      <c r="L21249" s="0"/>
    </row>
    <row r="21250" customFormat="false" ht="1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gas turbine</v>
      </c>
      <c r="D21250" s="0" t="n">
        <v>160</v>
      </c>
      <c r="E21250" s="0" t="s">
        <v>95</v>
      </c>
      <c r="F21250" s="0" t="s">
        <v>26999</v>
      </c>
      <c r="G21250" s="0"/>
      <c r="K21250" s="1" t="s">
        <v>27000</v>
      </c>
      <c r="L21250" s="0"/>
    </row>
    <row r="21251" customFormat="false" ht="15" hidden="false" customHeight="false" outlineLevel="0" collapsed="false">
      <c r="A21251" s="1" t="n">
        <f aca="false">A30</f>
        <v>25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asheville cc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27000</v>
      </c>
      <c r="L21251" s="0"/>
    </row>
    <row r="21252" customFormat="false" ht="15" hidden="false" customHeight="false" outlineLevel="0" collapsed="false">
      <c r="A21252" s="1" t="n">
        <f aca="false">A355</f>
        <v>240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h.b. robinson steam</v>
      </c>
      <c r="D21252" s="0" t="n">
        <v>160</v>
      </c>
      <c r="E21252" s="0" t="s">
        <v>95</v>
      </c>
      <c r="F21252" s="0" t="s">
        <v>27002</v>
      </c>
      <c r="G21252" s="0"/>
      <c r="K21252" s="1" t="s">
        <v>27003</v>
      </c>
      <c r="L21252" s="0"/>
    </row>
    <row r="21253" customFormat="false" ht="15" hidden="false" customHeight="false" outlineLevel="0" collapsed="false">
      <c r="A21253" s="1" t="n">
        <f aca="false">A487</f>
        <v>332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l.v. sutton steam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27003</v>
      </c>
      <c r="L21253" s="0"/>
    </row>
    <row r="21254" customFormat="false" ht="15" hidden="false" customHeight="false" outlineLevel="0" collapsed="false">
      <c r="A21254" s="1" t="n">
        <f aca="false">A125</f>
        <v>93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cape fear steam</v>
      </c>
      <c r="D21254" s="0" t="n">
        <v>160</v>
      </c>
      <c r="E21254" s="0" t="s">
        <v>95</v>
      </c>
      <c r="F21254" s="0" t="s">
        <v>27005</v>
      </c>
      <c r="G21254" s="0"/>
      <c r="K21254" s="1" t="s">
        <v>27006</v>
      </c>
      <c r="L21254" s="0"/>
    </row>
    <row r="21255" customFormat="false" ht="15" hidden="false" customHeight="false" outlineLevel="0" collapsed="false">
      <c r="A21255" s="1" t="n">
        <f aca="false">A900</f>
        <v>606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w.h. weatherspoon steam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27006</v>
      </c>
      <c r="L21255" s="0"/>
    </row>
    <row r="21256" customFormat="false" ht="15" hidden="false" customHeight="false" outlineLevel="0" collapsed="false">
      <c r="A21256" s="1" t="n">
        <f aca="false">A356</f>
        <v>241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h.f. lee gas turbine</v>
      </c>
      <c r="D21256" s="0" t="n">
        <v>160</v>
      </c>
      <c r="E21256" s="0" t="s">
        <v>95</v>
      </c>
      <c r="F21256" s="0" t="s">
        <v>27008</v>
      </c>
      <c r="G21256" s="0"/>
      <c r="K21256" s="1" t="s">
        <v>27009</v>
      </c>
      <c r="L21256" s="0"/>
    </row>
    <row r="21257" customFormat="false" ht="15" hidden="false" customHeight="false" outlineLevel="0" collapsed="false">
      <c r="A21257" s="1" t="n">
        <f aca="false">A30</f>
        <v>25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asheville steam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27009</v>
      </c>
      <c r="L21257" s="0"/>
    </row>
    <row r="21258" customFormat="false" ht="15" hidden="false" customHeight="false" outlineLevel="0" collapsed="false">
      <c r="A21258" s="1" t="n">
        <f aca="false">A900</f>
        <v>606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w.h. weatherspoon gas turbine</v>
      </c>
      <c r="D21258" s="0" t="n">
        <v>160</v>
      </c>
      <c r="E21258" s="0" t="s">
        <v>95</v>
      </c>
      <c r="F21258" s="0" t="s">
        <v>27011</v>
      </c>
      <c r="G21258" s="0"/>
      <c r="K21258" s="1" t="s">
        <v>27012</v>
      </c>
      <c r="L21258" s="0"/>
    </row>
    <row r="21259" customFormat="false" ht="15" hidden="false" customHeight="false" outlineLevel="0" collapsed="false">
      <c r="A21259" s="1" t="n">
        <f aca="false">A875</f>
        <v>591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university of florida</v>
      </c>
      <c r="D21259" s="0" t="n">
        <v>161</v>
      </c>
      <c r="E21259" s="0" t="s">
        <v>76</v>
      </c>
      <c r="F21259" s="0" t="s">
        <v>27013</v>
      </c>
      <c r="G21259" s="0"/>
      <c r="K21259" s="1" t="s">
        <v>27012</v>
      </c>
      <c r="L21259" s="0"/>
    </row>
    <row r="21260" customFormat="false" ht="15" hidden="false" customHeight="false" outlineLevel="0" collapsed="false">
      <c r="A21260" s="1" t="n">
        <f aca="false">A122</f>
        <v>91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campbell 1 &amp;2</v>
      </c>
      <c r="D21260" s="0" t="n">
        <v>163</v>
      </c>
      <c r="E21260" s="0" t="s">
        <v>274</v>
      </c>
      <c r="F21260" s="0" t="s">
        <v>27014</v>
      </c>
      <c r="G21260" s="0"/>
      <c r="K21260" s="1" t="s">
        <v>27015</v>
      </c>
      <c r="L21260" s="0"/>
    </row>
    <row r="21261" customFormat="false" ht="15" hidden="false" customHeight="false" outlineLevel="0" collapsed="false">
      <c r="A21261" s="1" t="n">
        <f aca="false">A687</f>
        <v>468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parr #3 &amp; #4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27015</v>
      </c>
      <c r="L21261" s="0"/>
    </row>
    <row r="21262" customFormat="false" ht="1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1-4</v>
      </c>
      <c r="D21262" s="0" t="n">
        <v>168</v>
      </c>
      <c r="E21262" s="0" t="s">
        <v>216</v>
      </c>
      <c r="F21262" s="0" t="s">
        <v>27017</v>
      </c>
      <c r="G21262" s="0"/>
      <c r="K21262" s="1" t="s">
        <v>27018</v>
      </c>
      <c r="L21262" s="0"/>
    </row>
    <row r="21263" customFormat="false" ht="15" hidden="false" customHeight="false" outlineLevel="0" collapsed="false">
      <c r="A21263" s="1" t="n">
        <f aca="false">A919</f>
        <v>617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urquhart combined cycle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27018</v>
      </c>
      <c r="L21263" s="0"/>
    </row>
    <row r="21264" customFormat="false" ht="15" hidden="false" customHeight="false" outlineLevel="0" collapsed="false">
      <c r="A21264" s="1" t="n">
        <f aca="false">A15692</f>
        <v>4503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columbia energy center</v>
      </c>
      <c r="D21264" s="0" t="n">
        <v>168</v>
      </c>
      <c r="E21264" s="0" t="s">
        <v>216</v>
      </c>
      <c r="F21264" s="0" t="s">
        <v>27020</v>
      </c>
      <c r="G21264" s="0"/>
      <c r="K21264" s="1" t="s">
        <v>27021</v>
      </c>
      <c r="L21264" s="0"/>
    </row>
    <row r="21265" customFormat="false" ht="15" hidden="false" customHeight="false" outlineLevel="0" collapsed="false">
      <c r="A21265" s="1" t="n">
        <f aca="false">A687</f>
        <v>468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parr #1 &amp; #2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27021</v>
      </c>
      <c r="L21265" s="0"/>
    </row>
    <row r="21266" customFormat="false" ht="15" hidden="false" customHeight="false" outlineLevel="0" collapsed="false">
      <c r="A21266" s="1" t="n">
        <f aca="false">IF(IFERROR((MATCH(G21266,$G$1:$G$12712,0)),0),INDEX($A$1:$A$12712,MATCH(G21266,$G$1:$G$12712,0)),MAX($A$2:$A21265)+1)</f>
        <v>16887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major maintenance accrual</v>
      </c>
      <c r="D21266" s="0" t="n">
        <v>168</v>
      </c>
      <c r="E21266" s="0" t="s">
        <v>216</v>
      </c>
      <c r="F21266" s="0" t="s">
        <v>27023</v>
      </c>
      <c r="G21266" s="0"/>
      <c r="K21266" s="1" t="s">
        <v>27024</v>
      </c>
      <c r="L21266" s="0"/>
    </row>
    <row r="21267" customFormat="false" ht="15" hidden="false" customHeight="false" outlineLevel="0" collapsed="false">
      <c r="A21267" s="1" t="n">
        <f aca="false">A901</f>
        <v>607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wabashriver</v>
      </c>
      <c r="D21267" s="0" t="n">
        <v>169</v>
      </c>
      <c r="E21267" s="0" t="s">
        <v>252</v>
      </c>
      <c r="F21267" s="0" t="s">
        <v>27025</v>
      </c>
      <c r="G21267" s="0"/>
      <c r="K21267" s="1" t="s">
        <v>27024</v>
      </c>
      <c r="L21267" s="0"/>
    </row>
    <row r="21268" customFormat="false" ht="15" hidden="false" customHeight="false" outlineLevel="0" collapsed="false">
      <c r="A21268" s="1" t="n">
        <f aca="false">A724</f>
        <v>495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riverbend steam</v>
      </c>
      <c r="D21268" s="0" t="n">
        <v>170</v>
      </c>
      <c r="E21268" s="0" t="s">
        <v>65</v>
      </c>
      <c r="F21268" s="0" t="s">
        <v>27026</v>
      </c>
      <c r="G21268" s="0"/>
      <c r="K21268" s="1" t="s">
        <v>27027</v>
      </c>
      <c r="L21268" s="0"/>
    </row>
    <row r="21269" customFormat="false" ht="15" hidden="false" customHeight="false" outlineLevel="0" collapsed="false">
      <c r="A21269" s="1" t="n">
        <f aca="false">A477</f>
        <v>324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lee steam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27027</v>
      </c>
      <c r="L21269" s="0"/>
    </row>
    <row r="21270" customFormat="false" ht="15" hidden="false" customHeight="false" outlineLevel="0" collapsed="false">
      <c r="A21270" s="1" t="n">
        <f aca="false">A219</f>
        <v>144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dan river steam</v>
      </c>
      <c r="D21270" s="0" t="n">
        <v>170</v>
      </c>
      <c r="E21270" s="0" t="s">
        <v>65</v>
      </c>
      <c r="F21270" s="0" t="s">
        <v>27029</v>
      </c>
      <c r="G21270" s="0"/>
      <c r="K21270" s="1" t="s">
        <v>27030</v>
      </c>
      <c r="L21270" s="0"/>
    </row>
    <row r="21271" customFormat="false" ht="1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cc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27030</v>
      </c>
      <c r="L21271" s="0"/>
    </row>
    <row r="21272" customFormat="false" ht="15" hidden="false" customHeight="false" outlineLevel="0" collapsed="false">
      <c r="A21272" s="1" t="n">
        <f aca="false">A102</f>
        <v>78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buck ct</v>
      </c>
      <c r="D21272" s="0" t="n">
        <v>170</v>
      </c>
      <c r="E21272" s="0" t="s">
        <v>65</v>
      </c>
      <c r="F21272" s="0" t="s">
        <v>27032</v>
      </c>
      <c r="G21272" s="0"/>
      <c r="K21272" s="1" t="s">
        <v>27033</v>
      </c>
      <c r="L21272" s="0"/>
    </row>
    <row r="21273" customFormat="false" ht="15" hidden="false" customHeight="false" outlineLevel="0" collapsed="false">
      <c r="A21273" s="1" t="n">
        <f aca="false">A549</f>
        <v>377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millcreek</v>
      </c>
      <c r="D21273" s="0" t="n">
        <v>170</v>
      </c>
      <c r="E21273" s="0" t="s">
        <v>65</v>
      </c>
      <c r="F21273" s="0" t="s">
        <v>27034</v>
      </c>
      <c r="G21273" s="0"/>
      <c r="K21273" s="1" t="s">
        <v>27033</v>
      </c>
      <c r="L21273" s="0"/>
    </row>
    <row r="21274" customFormat="false" ht="15" hidden="false" customHeight="false" outlineLevel="0" collapsed="false">
      <c r="A21274" s="1" t="n">
        <f aca="false">A15232</f>
        <v>11532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spokane n. e.</v>
      </c>
      <c r="D21274" s="0" t="n">
        <v>182</v>
      </c>
      <c r="E21274" s="0" t="s">
        <v>224</v>
      </c>
      <c r="F21274" s="0" t="s">
        <v>27035</v>
      </c>
      <c r="G21274" s="0"/>
      <c r="K21274" s="1" t="s">
        <v>27036</v>
      </c>
      <c r="L21274" s="0"/>
    </row>
    <row r="21275" customFormat="false" ht="15" hidden="false" customHeight="false" outlineLevel="0" collapsed="false">
      <c r="A21275" s="1" t="n">
        <f aca="false">A190</f>
        <v>125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colusa generating station</v>
      </c>
      <c r="D21275" s="0" t="n">
        <v>183</v>
      </c>
      <c r="E21275" s="0" t="s">
        <v>384</v>
      </c>
      <c r="F21275" s="0" t="s">
        <v>27037</v>
      </c>
      <c r="G21275" s="0"/>
      <c r="K21275" s="1" t="s">
        <v>27036</v>
      </c>
      <c r="L21275" s="0"/>
    </row>
    <row r="21276" customFormat="false" ht="15" hidden="false" customHeight="false" outlineLevel="0" collapsed="false">
      <c r="A21276" s="1" t="n">
        <f aca="false">A12018</f>
        <v>10421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st. mary's</v>
      </c>
      <c r="D21276" s="0" t="n">
        <v>185</v>
      </c>
      <c r="E21276" s="0" t="s">
        <v>14</v>
      </c>
      <c r="F21276" s="0" t="s">
        <v>27038</v>
      </c>
      <c r="G21276" s="0"/>
      <c r="K21276" s="1" t="s">
        <v>27039</v>
      </c>
      <c r="L21276" s="0"/>
    </row>
    <row r="21277" customFormat="false" ht="15" hidden="false" customHeight="false" outlineLevel="0" collapsed="false">
      <c r="A21277" s="1" t="n">
        <f aca="false">IF(IFERROR((MATCH(G21277,$G$1:$G$12712,0)),0),INDEX($A$1:$A$12712,MATCH(G21277,$G$1:$G$12712,0)),MAX($A$2:$A21276)+1)</f>
        <v>16888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badger hollow i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27039</v>
      </c>
      <c r="L21277" s="0"/>
    </row>
    <row r="21278" customFormat="false" ht="15" hidden="false" customHeight="false" outlineLevel="0" collapsed="false">
      <c r="A21278" s="1" t="n">
        <f aca="false">A233</f>
        <v>156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de pere energy center</v>
      </c>
      <c r="D21278" s="0" t="n">
        <v>187</v>
      </c>
      <c r="E21278" s="0" t="s">
        <v>381</v>
      </c>
      <c r="F21278" s="0" t="s">
        <v>27041</v>
      </c>
      <c r="G21278" s="0"/>
      <c r="K21278" s="1" t="s">
        <v>27042</v>
      </c>
      <c r="L21278" s="0"/>
    </row>
    <row r="21279" customFormat="false" ht="15" hidden="false" customHeight="false" outlineLevel="0" collapsed="false">
      <c r="A21279" s="1" t="n">
        <f aca="false">A937</f>
        <v>343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west marinette</v>
      </c>
      <c r="D21279" s="0" t="n">
        <v>187</v>
      </c>
      <c r="E21279" s="0" t="s">
        <v>381</v>
      </c>
      <c r="F21279" s="0" t="s">
        <v>27043</v>
      </c>
      <c r="G21279" s="0"/>
      <c r="K21279" s="1" t="s">
        <v>27042</v>
      </c>
      <c r="L21279" s="0"/>
    </row>
    <row r="21280" customFormat="false" ht="15" hidden="false" customHeight="false" outlineLevel="0" collapsed="false">
      <c r="A21280" s="1" t="n">
        <f aca="false">IF(IFERROR((MATCH(G21280,$G$1:$G$12712,0)),0),INDEX($A$1:$A$12712,MATCH(G21280,$G$1:$G$12712,0)),MAX($A$2:$A21279)+1)</f>
        <v>16889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north central wind</v>
      </c>
      <c r="D21280" s="0" t="n">
        <v>206</v>
      </c>
      <c r="E21280" s="0" t="s">
        <v>11</v>
      </c>
      <c r="F21280" s="0" t="s">
        <v>27044</v>
      </c>
      <c r="G21280" s="0"/>
      <c r="K21280" s="1" t="s">
        <v>27045</v>
      </c>
      <c r="L21280" s="0"/>
    </row>
    <row r="21281" customFormat="false" ht="15" hidden="false" customHeight="false" outlineLevel="0" collapsed="false">
      <c r="A21281" s="1" t="n">
        <f aca="false">A735</f>
        <v>502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rm schahfer (steam)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27045</v>
      </c>
      <c r="L21281" s="0"/>
    </row>
    <row r="21282" customFormat="false" ht="15" hidden="false" customHeight="false" outlineLevel="0" collapsed="false">
      <c r="A21282" s="1" t="n">
        <f aca="false">A830</f>
        <v>560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sugar creek (steam)</v>
      </c>
      <c r="D21282" s="0" t="n">
        <v>208</v>
      </c>
      <c r="E21282" s="0" t="s">
        <v>109</v>
      </c>
      <c r="F21282" s="0" t="s">
        <v>27047</v>
      </c>
      <c r="G21282" s="0"/>
      <c r="K21282" s="1" t="s">
        <v>27048</v>
      </c>
      <c r="L21282" s="0"/>
    </row>
    <row r="21283" customFormat="false" ht="15" hidden="false" customHeight="false" outlineLevel="0" collapsed="false">
      <c r="A21283" s="1" t="n">
        <f aca="false">IF(IFERROR((MATCH(G21283,$G$1:$G$12712,0)),0),INDEX($A$1:$A$12712,MATCH(G21283,$G$1:$G$12712,0)),MAX($A$2:$A21282)+1)</f>
        <v>16890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turbine)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27048</v>
      </c>
      <c r="L21283" s="0"/>
    </row>
    <row r="21284" customFormat="false" ht="15" hidden="false" customHeight="false" outlineLevel="0" collapsed="false">
      <c r="A21284" s="1" t="n">
        <f aca="false">A830</f>
        <v>560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sugar creek (combine cycle)</v>
      </c>
      <c r="D21284" s="0" t="n">
        <v>208</v>
      </c>
      <c r="E21284" s="0" t="s">
        <v>109</v>
      </c>
      <c r="F21284" s="0" t="s">
        <v>27050</v>
      </c>
      <c r="G21284" s="0"/>
      <c r="K21284" s="1" t="s">
        <v>27051</v>
      </c>
      <c r="L21284" s="0"/>
    </row>
    <row r="21285" customFormat="false" ht="15" hidden="false" customHeight="false" outlineLevel="0" collapsed="false">
      <c r="A21285" s="1" t="n">
        <f aca="false">A16405</f>
        <v>12278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north</v>
      </c>
      <c r="D21285" s="0" t="n">
        <v>220</v>
      </c>
      <c r="E21285" s="0" t="s">
        <v>266</v>
      </c>
      <c r="F21285" s="0" t="s">
        <v>21251</v>
      </c>
      <c r="G21285" s="0"/>
      <c r="K21285" s="1" t="s">
        <v>27051</v>
      </c>
      <c r="L21285" s="0"/>
    </row>
    <row r="21286" customFormat="false" ht="15" hidden="false" customHeight="false" outlineLevel="0" collapsed="false">
      <c r="A21286" s="1" t="n">
        <f aca="false">A944</f>
        <v>631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whispering willow east</v>
      </c>
      <c r="D21286" s="0" t="n">
        <v>220</v>
      </c>
      <c r="E21286" s="0" t="s">
        <v>266</v>
      </c>
      <c r="F21286" s="0" t="s">
        <v>27052</v>
      </c>
      <c r="G21286" s="0"/>
      <c r="K21286" s="1" t="s">
        <v>27053</v>
      </c>
      <c r="L21286" s="0"/>
    </row>
    <row r="21287" customFormat="false" ht="15" hidden="false" customHeight="false" outlineLevel="0" collapsed="false">
      <c r="A21287" s="1" t="n">
        <f aca="false">A515</f>
        <v>352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marshalltown ct's</v>
      </c>
      <c r="D21287" s="0" t="n">
        <v>220</v>
      </c>
      <c r="E21287" s="0" t="s">
        <v>266</v>
      </c>
      <c r="F21287" s="0" t="s">
        <v>27054</v>
      </c>
      <c r="G21287" s="0"/>
      <c r="K21287" s="1" t="s">
        <v>27053</v>
      </c>
      <c r="L21287" s="0"/>
    </row>
    <row r="21288" customFormat="false" ht="15" hidden="false" customHeight="false" outlineLevel="0" collapsed="false">
      <c r="A21288" s="1" t="n">
        <f aca="false">IF(IFERROR((MATCH(G21288,$G$1:$G$12712,0)),0),INDEX($A$1:$A$12712,MATCH(G21288,$G$1:$G$12712,0)),MAX($A$2:$A21287)+1)</f>
        <v>16891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columbia</v>
      </c>
      <c r="D21288" s="0" t="n">
        <v>223</v>
      </c>
      <c r="E21288" s="0" t="s">
        <v>27055</v>
      </c>
      <c r="F21288" s="0" t="s">
        <v>19853</v>
      </c>
      <c r="G21288" s="0"/>
      <c r="K21288" s="1" t="s">
        <v>27056</v>
      </c>
      <c r="L21288" s="0"/>
    </row>
    <row r="21289" customFormat="false" ht="15" hidden="false" customHeight="false" outlineLevel="0" collapsed="false">
      <c r="A21289" s="1" t="n">
        <f aca="false">IF(IFERROR((MATCH(G21289,$G$1:$G$12712,0)),0),INDEX($A$1:$A$12712,MATCH(G21289,$G$1:$G$12712,0)),MAX($A$2:$A21288)+1)</f>
        <v>16892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gordan evans ctf</v>
      </c>
      <c r="D21289" s="0" t="n">
        <v>225</v>
      </c>
      <c r="E21289" s="0" t="s">
        <v>302</v>
      </c>
      <c r="F21289" s="0" t="s">
        <v>27057</v>
      </c>
      <c r="G21289" s="0"/>
      <c r="K21289" s="1" t="s">
        <v>27056</v>
      </c>
      <c r="L21289" s="0"/>
    </row>
    <row r="21290" customFormat="false" ht="15" hidden="false" customHeight="false" outlineLevel="0" collapsed="false">
      <c r="A21290" s="1" t="n">
        <f aca="false">A933</f>
        <v>625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valmont 6, 7, &amp; 8</v>
      </c>
      <c r="D21290" s="0" t="n">
        <v>227</v>
      </c>
      <c r="E21290" s="0" t="s">
        <v>62</v>
      </c>
      <c r="F21290" s="0" t="s">
        <v>27058</v>
      </c>
      <c r="G21290" s="0"/>
      <c r="K21290" s="1" t="s">
        <v>27059</v>
      </c>
      <c r="L21290" s="0"/>
    </row>
    <row r="21291" customFormat="false" ht="15" hidden="false" customHeight="false" outlineLevel="0" collapsed="false">
      <c r="A21291" s="1" t="n">
        <f aca="false">A318</f>
        <v>214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french island 3&amp;4</v>
      </c>
      <c r="D21291" s="0" t="n">
        <v>228</v>
      </c>
      <c r="E21291" s="0" t="s">
        <v>122</v>
      </c>
      <c r="F21291" s="0" t="s">
        <v>27060</v>
      </c>
      <c r="G21291" s="0"/>
      <c r="K21291" s="1" t="s">
        <v>27059</v>
      </c>
      <c r="L21291" s="0"/>
    </row>
    <row r="21292" customFormat="false" ht="15" hidden="false" customHeight="false" outlineLevel="0" collapsed="false">
      <c r="A21292" s="1" t="n">
        <f aca="false">A392</f>
        <v>265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high bridge 7,8,9</v>
      </c>
      <c r="D21292" s="0" t="n">
        <v>229</v>
      </c>
      <c r="E21292" s="0" t="s">
        <v>28</v>
      </c>
      <c r="F21292" s="0" t="s">
        <v>27061</v>
      </c>
      <c r="G21292" s="0"/>
      <c r="K21292" s="1" t="s">
        <v>27062</v>
      </c>
      <c r="L21292" s="0"/>
    </row>
    <row r="21293" customFormat="false" ht="15" hidden="false" customHeight="false" outlineLevel="0" collapsed="false">
      <c r="A21293" s="1" t="n">
        <f aca="false">A12174</f>
        <v>10575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new orleans power station</v>
      </c>
      <c r="D21293" s="0" t="n">
        <v>233</v>
      </c>
      <c r="E21293" s="0" t="s">
        <v>24947</v>
      </c>
      <c r="F21293" s="0" t="s">
        <v>27063</v>
      </c>
      <c r="G21293" s="0"/>
      <c r="K21293" s="1" t="s">
        <v>27062</v>
      </c>
      <c r="L21293" s="0"/>
    </row>
    <row r="21294" customFormat="false" ht="15" hidden="false" customHeight="false" outlineLevel="0" collapsed="false">
      <c r="A21294" s="1" t="n">
        <f aca="false">IF(IFERROR((MATCH(G21294,$G$1:$G$12712,0)),0),INDEX($A$1:$A$12712,MATCH(G21294,$G$1:$G$12712,0)),MAX($A$2:$A21293)+1)</f>
        <v>16893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montgomery county</v>
      </c>
      <c r="D21294" s="0" t="n">
        <v>234</v>
      </c>
      <c r="E21294" s="0" t="s">
        <v>182</v>
      </c>
      <c r="F21294" s="0" t="s">
        <v>27064</v>
      </c>
      <c r="G21294" s="0"/>
      <c r="K21294" s="1" t="s">
        <v>27065</v>
      </c>
      <c r="L21294" s="0"/>
    </row>
    <row r="21295" customFormat="false" ht="15" hidden="false" customHeight="false" outlineLevel="0" collapsed="false">
      <c r="A21295" s="1" t="n">
        <f aca="false">IF(IFERROR((MATCH(G21295,$G$1:$G$12712,0)),0),INDEX($A$1:$A$12712,MATCH(G21295,$G$1:$G$12712,0)),MAX($A$2:$A21294)+1)</f>
        <v>16894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hardin county</v>
      </c>
      <c r="D21295" s="0" t="n">
        <v>234</v>
      </c>
      <c r="E21295" s="0" t="s">
        <v>182</v>
      </c>
      <c r="F21295" s="0" t="s">
        <v>27066</v>
      </c>
      <c r="G21295" s="0"/>
      <c r="K21295" s="1" t="s">
        <v>27065</v>
      </c>
      <c r="L21295" s="0"/>
    </row>
    <row r="21296" customFormat="false" ht="15" hidden="false" customHeight="false" outlineLevel="0" collapsed="false">
      <c r="A21296" s="1" t="n">
        <f aca="false">A803</f>
        <v>541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south cairo</v>
      </c>
      <c r="D21296" s="0" t="n">
        <v>246</v>
      </c>
      <c r="E21296" s="0"/>
      <c r="F21296" s="0" t="s">
        <v>27067</v>
      </c>
      <c r="G21296" s="0"/>
      <c r="K21296" s="1" t="s">
        <v>27068</v>
      </c>
      <c r="L21296" s="0"/>
    </row>
    <row r="21297" customFormat="false" ht="15" hidden="false" customHeight="false" outlineLevel="0" collapsed="false">
      <c r="A21297" s="1" t="n">
        <f aca="false">A201</f>
        <v>135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coxsackie</v>
      </c>
      <c r="D21297" s="0" t="n">
        <v>246</v>
      </c>
      <c r="E21297" s="0"/>
      <c r="F21297" s="0" t="s">
        <v>27069</v>
      </c>
      <c r="G21297" s="0"/>
      <c r="K21297" s="1" t="s">
        <v>27068</v>
      </c>
      <c r="L21297" s="0"/>
    </row>
    <row r="21298" customFormat="false" ht="15" hidden="false" customHeight="false" outlineLevel="0" collapsed="false">
      <c r="A21298" s="1" t="n">
        <f aca="false">A15663</f>
        <v>10658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indian river solar energy center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27062</v>
      </c>
      <c r="L21298" s="0"/>
    </row>
    <row r="21299" customFormat="false" ht="15" hidden="false" customHeight="false" outlineLevel="0" collapsed="false">
      <c r="A21299" s="1" t="n">
        <f aca="false">A15664</f>
        <v>10688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loggerhead solar energy center</v>
      </c>
      <c r="D21299" s="0" t="n">
        <v>247</v>
      </c>
      <c r="E21299" s="0" t="s">
        <v>283</v>
      </c>
      <c r="F21299" s="0" t="s">
        <v>27071</v>
      </c>
      <c r="G21299" s="0"/>
      <c r="K21299" s="1" t="s">
        <v>27062</v>
      </c>
      <c r="L21299" s="0"/>
    </row>
    <row r="21300" customFormat="false" ht="15" hidden="false" customHeight="false" outlineLevel="0" collapsed="false">
      <c r="A21300" s="1" t="n">
        <f aca="false">A17738</f>
        <v>11983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sunshine gateway solar energy center</v>
      </c>
      <c r="D21300" s="0" t="n">
        <v>247</v>
      </c>
      <c r="E21300" s="0" t="s">
        <v>283</v>
      </c>
      <c r="F21300" s="0" t="s">
        <v>20940</v>
      </c>
      <c r="G21300" s="0"/>
      <c r="K21300" s="1" t="s">
        <v>27065</v>
      </c>
      <c r="L21300" s="0"/>
    </row>
    <row r="21301" customFormat="false" ht="15" hidden="false" customHeight="false" outlineLevel="0" collapsed="false">
      <c r="A21301" s="1" t="n">
        <f aca="false">A17736</f>
        <v>11986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miami-dade solar energy center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27065</v>
      </c>
      <c r="L21301" s="0"/>
    </row>
    <row r="21302" customFormat="false" ht="15" hidden="false" customHeight="false" outlineLevel="0" collapsed="false">
      <c r="A21302" s="1" t="n">
        <f aca="false">A16942</f>
        <v>12814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northern preserve solar energy center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27065</v>
      </c>
      <c r="L21302" s="0"/>
    </row>
    <row r="21303" customFormat="false" ht="15" hidden="false" customHeight="false" outlineLevel="0" collapsed="false">
      <c r="A21303" s="7" t="n">
        <f aca="false">A16708</f>
        <v>12580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sweetbay solar energy center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27065</v>
      </c>
      <c r="L21303" s="0"/>
    </row>
    <row r="21304" customFormat="false" ht="15" hidden="false" customHeight="false" outlineLevel="0" collapsed="false">
      <c r="A21304" s="1" t="n">
        <f aca="false">A12286</f>
        <v>10687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barefoot bay solar energy center</v>
      </c>
      <c r="D21304" s="0" t="n">
        <v>247</v>
      </c>
      <c r="E21304" s="0" t="s">
        <v>283</v>
      </c>
      <c r="F21304" s="0" t="s">
        <v>27075</v>
      </c>
      <c r="G21304" s="0"/>
      <c r="K21304" s="1" t="s">
        <v>27076</v>
      </c>
      <c r="L21304" s="0"/>
    </row>
    <row r="21305" customFormat="false" ht="15" hidden="false" customHeight="false" outlineLevel="0" collapsed="false">
      <c r="A21305" s="1" t="n">
        <f aca="false">A17737</f>
        <v>11987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pioneer trail solar energy center</v>
      </c>
      <c r="D21305" s="0" t="n">
        <v>247</v>
      </c>
      <c r="E21305" s="0" t="s">
        <v>283</v>
      </c>
      <c r="F21305" s="0" t="s">
        <v>20944</v>
      </c>
      <c r="G21305" s="0"/>
      <c r="K21305" s="1" t="s">
        <v>27076</v>
      </c>
      <c r="L21305" s="0"/>
    </row>
    <row r="21306" customFormat="false" ht="15" hidden="false" customHeight="false" outlineLevel="0" collapsed="false">
      <c r="A21306" s="1" t="n">
        <f aca="false">A811</f>
        <v>547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space coast solar energy center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27076</v>
      </c>
      <c r="L21306" s="0"/>
    </row>
    <row r="21307" customFormat="false" ht="15" hidden="false" customHeight="false" outlineLevel="0" collapsed="false">
      <c r="A21307" s="1" t="n">
        <f aca="false">A15657</f>
        <v>10667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blue cypress solar energy center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27076</v>
      </c>
      <c r="L21307" s="0"/>
    </row>
    <row r="21308" customFormat="false" ht="15" hidden="false" customHeight="false" outlineLevel="0" collapsed="false">
      <c r="A21308" s="1" t="n">
        <f aca="false">A15668</f>
        <v>10686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wildflower solar energy center</v>
      </c>
      <c r="D21308" s="0" t="n">
        <v>247</v>
      </c>
      <c r="E21308" s="0" t="s">
        <v>283</v>
      </c>
      <c r="F21308" s="0" t="s">
        <v>27079</v>
      </c>
      <c r="G21308" s="0"/>
      <c r="K21308" s="1" t="s">
        <v>27080</v>
      </c>
      <c r="L21308" s="0"/>
    </row>
    <row r="21309" customFormat="false" ht="15" hidden="false" customHeight="false" outlineLevel="0" collapsed="false">
      <c r="A21309" s="1" t="n">
        <f aca="false">A15662</f>
        <v>10659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horizon solar energy center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27080</v>
      </c>
      <c r="L21309" s="0"/>
    </row>
    <row r="21310" customFormat="false" ht="15" hidden="false" customHeight="false" outlineLevel="0" collapsed="false">
      <c r="A21310" s="1" t="n">
        <f aca="false">A15659</f>
        <v>10660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coral farms solar energy center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27080</v>
      </c>
      <c r="L21310" s="0"/>
    </row>
    <row r="21311" customFormat="false" ht="15" hidden="false" customHeight="false" outlineLevel="0" collapsed="false">
      <c r="A21311" s="1" t="n">
        <f aca="false">A11060</f>
        <v>9509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babcock solar energy center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27080</v>
      </c>
      <c r="L21311" s="0"/>
    </row>
    <row r="21312" customFormat="false" ht="15" hidden="false" customHeight="false" outlineLevel="0" collapsed="false">
      <c r="A21312" s="1" t="n">
        <f aca="false">A11061</f>
        <v>9510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citrus solar energy center</v>
      </c>
      <c r="D21312" s="0" t="n">
        <v>247</v>
      </c>
      <c r="E21312" s="0" t="s">
        <v>283</v>
      </c>
      <c r="F21312" s="0" t="s">
        <v>27084</v>
      </c>
      <c r="G21312" s="0"/>
      <c r="K21312" s="1" t="s">
        <v>27085</v>
      </c>
      <c r="L21312" s="0"/>
    </row>
    <row r="21313" customFormat="false" ht="15" hidden="false" customHeight="false" outlineLevel="0" collapsed="false">
      <c r="A21313" s="1" t="n">
        <f aca="false">A512</f>
        <v>349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manatee solar energy center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27085</v>
      </c>
      <c r="L21313" s="0"/>
    </row>
    <row r="21314" customFormat="false" ht="15" hidden="false" customHeight="false" outlineLevel="0" collapsed="false">
      <c r="A21314" s="1" t="n">
        <f aca="false">A19493</f>
        <v>12804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twin lakes solar energy center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27085</v>
      </c>
      <c r="L21314" s="0"/>
    </row>
    <row r="21315" customFormat="false" ht="15" hidden="false" customHeight="false" outlineLevel="0" collapsed="false">
      <c r="A21315" s="1" t="n">
        <f aca="false">A15661</f>
        <v>10662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hammock solar energy center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27085</v>
      </c>
      <c r="L21315" s="0"/>
    </row>
    <row r="21316" customFormat="false" ht="15" hidden="false" customHeight="false" outlineLevel="0" collapsed="false">
      <c r="A21316" s="1" t="n">
        <f aca="false">A15654</f>
        <v>9509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babcock preserve solar energy center</v>
      </c>
      <c r="D21316" s="0" t="n">
        <v>247</v>
      </c>
      <c r="E21316" s="0" t="s">
        <v>283</v>
      </c>
      <c r="F21316" s="0" t="s">
        <v>27089</v>
      </c>
      <c r="G21316" s="0"/>
      <c r="K21316" s="1" t="s">
        <v>27090</v>
      </c>
      <c r="L21316" s="0"/>
    </row>
    <row r="21317" customFormat="false" ht="15" hidden="false" customHeight="false" outlineLevel="0" collapsed="false">
      <c r="A21317" s="1" t="n">
        <f aca="false">IF(IFERROR((MATCH(G21317,$G$1:$G$12712,0)),0),INDEX($A$1:$A$12712,MATCH(G21317,$G$1:$G$12712,0)),MAX($A$2:$A21316)+1)</f>
        <v>16895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rodeo solar energy center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27090</v>
      </c>
      <c r="L21317" s="0"/>
    </row>
    <row r="21318" customFormat="false" ht="15" hidden="false" customHeight="false" outlineLevel="0" collapsed="false">
      <c r="A21318" s="1" t="n">
        <f aca="false">A16930</f>
        <v>12802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blue heron solar energy center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27090</v>
      </c>
      <c r="L21318" s="0"/>
    </row>
    <row r="21319" customFormat="false" ht="15" hidden="false" customHeight="false" outlineLevel="0" collapsed="false">
      <c r="A21319" s="1" t="n">
        <f aca="false">IF(IFERROR((MATCH(G21319,$G$1:$G$12712,0)),0),INDEX($A$1:$A$12712,MATCH(G21319,$G$1:$G$12712,0)),MAX($A$2:$A21318)+1)</f>
        <v>16896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fort drum solar energy center</v>
      </c>
      <c r="D21319" s="0" t="n">
        <v>247</v>
      </c>
      <c r="E21319" s="0" t="s">
        <v>283</v>
      </c>
      <c r="F21319" s="0" t="s">
        <v>27093</v>
      </c>
      <c r="G21319" s="0"/>
      <c r="K21319" s="1" t="s">
        <v>27090</v>
      </c>
      <c r="L21319" s="0"/>
    </row>
    <row r="21320" customFormat="false" ht="15" hidden="false" customHeight="false" outlineLevel="0" collapsed="false">
      <c r="A21320" s="1" t="n">
        <f aca="false">IF(IFERROR((MATCH(G21320,$G$1:$G$12712,0)),0),INDEX($A$1:$A$12712,MATCH(G21320,$G$1:$G$12712,0)),MAX($A$2:$A21319)+1)</f>
        <v>16897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willow solar energy center</v>
      </c>
      <c r="D21320" s="0" t="n">
        <v>247</v>
      </c>
      <c r="E21320" s="0" t="s">
        <v>283</v>
      </c>
      <c r="F21320" s="0" t="s">
        <v>25222</v>
      </c>
      <c r="G21320" s="0"/>
      <c r="K21320" s="1" t="s">
        <v>27094</v>
      </c>
      <c r="L21320" s="0"/>
    </row>
    <row r="21321" customFormat="false" ht="15" hidden="false" customHeight="false" outlineLevel="0" collapsed="false">
      <c r="A21321" s="1" t="n">
        <f aca="false">IF(IFERROR((MATCH(G21321,$G$1:$G$12712,0)),0),INDEX($A$1:$A$12712,MATCH(G21321,$G$1:$G$12712,0)),MAX($A$2:$A21320)+1)</f>
        <v>16898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discovery solar energy center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27094</v>
      </c>
      <c r="L21321" s="0"/>
    </row>
    <row r="21322" customFormat="false" ht="15" hidden="false" customHeight="false" outlineLevel="0" collapsed="false">
      <c r="A21322" s="1" t="n">
        <f aca="false">IF(IFERROR((MATCH(G21322,$G$1:$G$12712,0)),0),INDEX($A$1:$A$12712,MATCH(G21322,$G$1:$G$12712,0)),MAX($A$2:$A21321)+1)</f>
        <v>16899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sabal palm solar energy center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27094</v>
      </c>
      <c r="L21322" s="0"/>
    </row>
    <row r="21323" customFormat="false" ht="15" hidden="false" customHeight="false" outlineLevel="0" collapsed="false">
      <c r="A21323" s="1" t="n">
        <f aca="false">IF(IFERROR((MATCH(G21323,$G$1:$G$12712,0)),0),INDEX($A$1:$A$12712,MATCH(G21323,$G$1:$G$12712,0)),MAX($A$2:$A21322)+1)</f>
        <v>16900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orange blossom solar energy center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27094</v>
      </c>
      <c r="L21323" s="0"/>
    </row>
    <row r="21324" customFormat="false" ht="15" hidden="false" customHeight="false" outlineLevel="0" collapsed="false">
      <c r="A21324" s="7" t="n">
        <f aca="false">A17197</f>
        <v>13069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trailside solar energy center</v>
      </c>
      <c r="D21324" s="0" t="n">
        <v>247</v>
      </c>
      <c r="E21324" s="0" t="s">
        <v>283</v>
      </c>
      <c r="F21324" s="0" t="s">
        <v>27098</v>
      </c>
      <c r="G21324" s="0"/>
      <c r="K21324" s="1" t="s">
        <v>27099</v>
      </c>
      <c r="L21324" s="0"/>
    </row>
    <row r="21325" customFormat="false" ht="15" hidden="false" customHeight="false" outlineLevel="0" collapsed="false">
      <c r="A21325" s="1" t="n">
        <f aca="false">A235</f>
        <v>158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desoto solar energy center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27099</v>
      </c>
      <c r="L21325" s="0"/>
    </row>
    <row r="21326" customFormat="false" ht="15" hidden="false" customHeight="false" outlineLevel="0" collapsed="false">
      <c r="A21326" s="7" t="n">
        <f aca="false">A17204</f>
        <v>13076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union springs solar energy center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27099</v>
      </c>
      <c r="L21326" s="0"/>
    </row>
    <row r="21327" customFormat="false" ht="15" hidden="false" customHeight="false" outlineLevel="0" collapsed="false">
      <c r="A21327" s="1" t="n">
        <f aca="false">A16931</f>
        <v>12803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cattle ranch solar energy center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27099</v>
      </c>
      <c r="L21327" s="0"/>
    </row>
    <row r="21328" customFormat="false" ht="15" hidden="false" customHeight="false" outlineLevel="0" collapsed="false">
      <c r="A21328" s="1" t="n">
        <f aca="false">IF(IFERROR((MATCH(G21328,$G$1:$G$12712,0)),0),INDEX($A$1:$A$12712,MATCH(G21328,$G$1:$G$12712,0)),MAX($A$2:$A21327)+1)</f>
        <v>16901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palm bay solar energy center</v>
      </c>
      <c r="D21328" s="0" t="n">
        <v>247</v>
      </c>
      <c r="E21328" s="0" t="s">
        <v>283</v>
      </c>
      <c r="F21328" s="0" t="s">
        <v>27103</v>
      </c>
      <c r="G21328" s="0"/>
      <c r="K21328" s="1" t="s">
        <v>27104</v>
      </c>
      <c r="L21328" s="0"/>
    </row>
    <row r="21329" customFormat="false" ht="15" hidden="false" customHeight="false" outlineLevel="0" collapsed="false">
      <c r="A21329" s="7" t="n">
        <f aca="false">A17203</f>
        <v>13075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lakeside solar energy center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27104</v>
      </c>
      <c r="L21329" s="0"/>
    </row>
    <row r="21330" customFormat="false" ht="15" hidden="false" customHeight="false" outlineLevel="0" collapsed="false">
      <c r="A21330" s="1" t="n">
        <f aca="false">IF(IFERROR((MATCH(G21330,$G$1:$G$12712,0)),0),INDEX($A$1:$A$12712,MATCH(G21330,$G$1:$G$12712,0)),MAX($A$2:$A21329)+1)</f>
        <v>16902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pelican solar energy center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27104</v>
      </c>
      <c r="L21330" s="0"/>
    </row>
    <row r="21331" customFormat="false" ht="15" hidden="false" customHeight="false" outlineLevel="0" collapsed="false">
      <c r="A21331" s="1" t="n">
        <f aca="false">A17206</f>
        <v>13078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egret solar energy center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27104</v>
      </c>
      <c r="L21331" s="0"/>
    </row>
    <row r="21332" customFormat="false" ht="15" hidden="false" customHeight="false" outlineLevel="0" collapsed="false">
      <c r="A21332" s="7" t="n">
        <f aca="false">A16804</f>
        <v>12676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southfork solar energy center</v>
      </c>
      <c r="D21332" s="0" t="n">
        <v>247</v>
      </c>
      <c r="E21332" s="0" t="s">
        <v>283</v>
      </c>
      <c r="F21332" s="0" t="s">
        <v>27108</v>
      </c>
      <c r="G21332" s="0"/>
      <c r="K21332" s="1" t="s">
        <v>27109</v>
      </c>
      <c r="L21332" s="0"/>
    </row>
    <row r="21333" customFormat="false" ht="15" hidden="false" customHeight="false" outlineLevel="0" collapsed="false">
      <c r="A21333" s="1" t="n">
        <f aca="false">A19483</f>
        <v>12673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echo river solar energy center</v>
      </c>
      <c r="D21333" s="0" t="n">
        <v>247</v>
      </c>
      <c r="E21333" s="0" t="s">
        <v>283</v>
      </c>
      <c r="F21333" s="0" t="s">
        <v>27110</v>
      </c>
      <c r="G21333" s="0"/>
      <c r="K21333" s="1" t="s">
        <v>27109</v>
      </c>
      <c r="L21333" s="0"/>
    </row>
    <row r="21334" customFormat="false" ht="15" hidden="false" customHeight="false" outlineLevel="0" collapsed="false">
      <c r="A21334" s="7" t="n">
        <f aca="false">A16523</f>
        <v>12395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hibiscus solar energy center</v>
      </c>
      <c r="D21334" s="0" t="n">
        <v>247</v>
      </c>
      <c r="E21334" s="0" t="s">
        <v>283</v>
      </c>
      <c r="F21334" s="0" t="s">
        <v>21371</v>
      </c>
      <c r="G21334" s="0"/>
      <c r="K21334" s="1" t="s">
        <v>27109</v>
      </c>
      <c r="L21334" s="0"/>
    </row>
    <row r="21335" customFormat="false" ht="15" hidden="false" customHeight="false" outlineLevel="0" collapsed="false">
      <c r="A21335" s="1" t="n">
        <f aca="false">A11798</f>
        <v>10202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okeechobee solar energy center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27109</v>
      </c>
      <c r="L21335" s="0"/>
    </row>
    <row r="21336" customFormat="false" ht="15" hidden="false" customHeight="false" outlineLevel="0" collapsed="false">
      <c r="A21336" s="7" t="n">
        <f aca="false">A17195</f>
        <v>13067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nassau solar energy center</v>
      </c>
      <c r="D21336" s="0" t="n">
        <v>247</v>
      </c>
      <c r="E21336" s="0" t="s">
        <v>283</v>
      </c>
      <c r="F21336" s="0" t="s">
        <v>27112</v>
      </c>
      <c r="G21336" s="0"/>
      <c r="K21336" s="1" t="s">
        <v>27113</v>
      </c>
      <c r="L21336" s="0"/>
    </row>
    <row r="21337" customFormat="false" ht="15" hidden="false" customHeight="false" outlineLevel="0" collapsed="false">
      <c r="A21337" s="1" t="n">
        <f aca="false">A543</f>
        <v>371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martin solar energy center</v>
      </c>
      <c r="D21337" s="0" t="n">
        <v>247</v>
      </c>
      <c r="E21337" s="0" t="s">
        <v>283</v>
      </c>
      <c r="F21337" s="0" t="s">
        <v>27114</v>
      </c>
      <c r="G21337" s="0"/>
      <c r="K21337" s="1" t="s">
        <v>27113</v>
      </c>
      <c r="L21337" s="0"/>
    </row>
    <row r="21338" customFormat="false" ht="15" hidden="false" customHeight="false" outlineLevel="0" collapsed="false">
      <c r="A21338" s="1" t="n">
        <f aca="false">A17733</f>
        <v>11988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interstate solar energy center</v>
      </c>
      <c r="D21338" s="0" t="n">
        <v>247</v>
      </c>
      <c r="E21338" s="0" t="s">
        <v>283</v>
      </c>
      <c r="F21338" s="0" t="s">
        <v>20945</v>
      </c>
      <c r="H21338" s="1"/>
      <c r="K21338" s="1" t="s">
        <v>27113</v>
      </c>
      <c r="L21338" s="0"/>
    </row>
    <row r="21339" customFormat="false" ht="15" hidden="false" customHeight="false" outlineLevel="0" collapsed="false">
      <c r="A21339" s="1" t="n">
        <f aca="false">A307</f>
        <v>205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ft myers - simple cycle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27113</v>
      </c>
      <c r="L21339" s="0"/>
    </row>
    <row r="21340" customFormat="false" ht="15" hidden="false" customHeight="false" outlineLevel="0" collapsed="false">
      <c r="A21340" s="1" t="n">
        <f aca="false">A928</f>
        <v>623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west county energy center</v>
      </c>
      <c r="D21340" s="0" t="n">
        <v>247</v>
      </c>
      <c r="E21340" s="0" t="s">
        <v>283</v>
      </c>
      <c r="F21340" s="0" t="s">
        <v>27116</v>
      </c>
      <c r="G21340" s="0"/>
      <c r="K21340" s="1" t="s">
        <v>27117</v>
      </c>
      <c r="L21340" s="0"/>
    </row>
    <row r="21341" customFormat="false" ht="15" hidden="false" customHeight="false" outlineLevel="0" collapsed="false">
      <c r="A21341" s="1" t="n">
        <f aca="false">A512</f>
        <v>349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manatee - cc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27117</v>
      </c>
      <c r="L21341" s="0"/>
    </row>
    <row r="21342" customFormat="false" ht="1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27117</v>
      </c>
      <c r="L21342" s="0"/>
    </row>
    <row r="21343" customFormat="false" ht="15" hidden="false" customHeight="false" outlineLevel="0" collapsed="false">
      <c r="A21343" s="1" t="n">
        <f aca="false">A307</f>
        <v>205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ft myers - gas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27117</v>
      </c>
      <c r="L21343" s="0"/>
    </row>
    <row r="21344" customFormat="false" ht="15" hidden="false" customHeight="false" outlineLevel="0" collapsed="false">
      <c r="A21344" s="1" t="n">
        <f aca="false">A916</f>
        <v>616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turkey point - nuclear</v>
      </c>
      <c r="D21344" s="0" t="n">
        <v>247</v>
      </c>
      <c r="E21344" s="0" t="s">
        <v>283</v>
      </c>
      <c r="F21344" s="0" t="s">
        <v>27121</v>
      </c>
      <c r="G21344" s="0"/>
      <c r="K21344" s="1" t="s">
        <v>27122</v>
      </c>
      <c r="L21344" s="0"/>
    </row>
    <row r="21345" customFormat="false" ht="15" hidden="false" customHeight="false" outlineLevel="0" collapsed="false">
      <c r="A21345" s="1" t="n">
        <f aca="false">A512</f>
        <v>349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manatee - steam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27122</v>
      </c>
      <c r="L21345" s="0"/>
    </row>
    <row r="21346" customFormat="false" ht="15" hidden="false" customHeight="false" outlineLevel="0" collapsed="false">
      <c r="A21346" s="1" t="n">
        <f aca="false">A474</f>
        <v>321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lauderdale - simple cycle</v>
      </c>
      <c r="D21346" s="0" t="n">
        <v>247</v>
      </c>
      <c r="E21346" s="0" t="s">
        <v>283</v>
      </c>
      <c r="F21346" s="0" t="s">
        <v>27124</v>
      </c>
      <c r="G21346" s="0"/>
      <c r="K21346" s="1" t="s">
        <v>27122</v>
      </c>
      <c r="L21346" s="0"/>
    </row>
    <row r="21347" customFormat="false" ht="1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ct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27122</v>
      </c>
      <c r="L21347" s="0"/>
    </row>
    <row r="21348" customFormat="false" ht="15" hidden="false" customHeight="false" outlineLevel="0" collapsed="false">
      <c r="A21348" s="1" t="n">
        <f aca="false">A822</f>
        <v>556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stateline combined cycle</v>
      </c>
      <c r="D21348" s="0" t="n">
        <v>249</v>
      </c>
      <c r="E21348" s="0" t="s">
        <v>89</v>
      </c>
      <c r="F21348" s="0" t="s">
        <v>27126</v>
      </c>
      <c r="G21348" s="0"/>
      <c r="K21348" s="1" t="s">
        <v>27127</v>
      </c>
      <c r="L21348" s="0"/>
    </row>
    <row r="21349" customFormat="false" ht="15" hidden="false" customHeight="false" outlineLevel="0" collapsed="false">
      <c r="A21349" s="1" t="n">
        <f aca="false">A326</f>
        <v>220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neal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27127</v>
      </c>
      <c r="L21349" s="0"/>
    </row>
    <row r="21350" customFormat="false" ht="15" hidden="false" customHeight="false" outlineLevel="0" collapsed="false">
      <c r="A21350" s="1" t="n">
        <f aca="false">A345</f>
        <v>236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greater des moines energy center</v>
      </c>
      <c r="D21350" s="0" t="n">
        <v>251</v>
      </c>
      <c r="E21350" s="0" t="s">
        <v>406</v>
      </c>
      <c r="F21350" s="0" t="s">
        <v>27129</v>
      </c>
      <c r="G21350" s="0"/>
      <c r="K21350" s="1" t="s">
        <v>27127</v>
      </c>
      <c r="L21350" s="0"/>
    </row>
    <row r="21351" customFormat="false" ht="1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1 (50%)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27127</v>
      </c>
      <c r="L21351" s="0"/>
    </row>
    <row r="21352" customFormat="false" ht="15" hidden="false" customHeight="false" outlineLevel="0" collapsed="false">
      <c r="A21352" s="1" t="n">
        <f aca="false">A492</f>
        <v>336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lacygne 2 (50%)</v>
      </c>
      <c r="D21352" s="0" t="n">
        <v>254</v>
      </c>
      <c r="E21352" s="0" t="s">
        <v>722</v>
      </c>
      <c r="F21352" s="0" t="s">
        <v>27131</v>
      </c>
      <c r="G21352" s="0"/>
      <c r="K21352" s="1" t="s">
        <v>27132</v>
      </c>
      <c r="L21352" s="0"/>
    </row>
    <row r="21353" customFormat="false" ht="15" hidden="false" customHeight="false" outlineLevel="0" collapsed="false">
      <c r="A21353" s="1" t="n">
        <f aca="false">A467</f>
        <v>315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lake road - steam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27132</v>
      </c>
      <c r="L21353" s="0"/>
    </row>
    <row r="21354" customFormat="false" ht="15" hidden="false" customHeight="false" outlineLevel="0" collapsed="false">
      <c r="A21354" s="1" t="n">
        <f aca="false">A457</f>
        <v>307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jeffrey energy ctr 8%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27132</v>
      </c>
      <c r="L21354" s="0"/>
    </row>
    <row r="21355" customFormat="false" ht="15" hidden="false" customHeight="false" outlineLevel="0" collapsed="false">
      <c r="A21355" s="1" t="n">
        <f aca="false">A467</f>
        <v>315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lake road - gas turbine</v>
      </c>
      <c r="D21355" s="0" t="n">
        <v>255</v>
      </c>
      <c r="E21355" s="0" t="s">
        <v>425</v>
      </c>
      <c r="F21355" s="0" t="s">
        <v>27135</v>
      </c>
      <c r="G21355" s="0"/>
      <c r="K21355" s="1" t="s">
        <v>27132</v>
      </c>
      <c r="L21355" s="0"/>
    </row>
    <row r="21356" customFormat="false" ht="1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vestaburg-fo</v>
      </c>
      <c r="D21356" s="0" t="n">
        <v>259</v>
      </c>
      <c r="E21356" s="0" t="s">
        <v>248</v>
      </c>
      <c r="F21356" s="0" t="s">
        <v>27136</v>
      </c>
      <c r="G21356" s="0"/>
      <c r="K21356" s="1" t="s">
        <v>27137</v>
      </c>
      <c r="L21356" s="0"/>
    </row>
    <row r="21357" customFormat="false" ht="15" hidden="false" customHeight="false" outlineLevel="0" collapsed="false">
      <c r="A21357" s="1" t="n">
        <f aca="false">A893</f>
        <v>602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vestaburg-gt</v>
      </c>
      <c r="D21357" s="0" t="n">
        <v>259</v>
      </c>
      <c r="E21357" s="0" t="s">
        <v>248</v>
      </c>
      <c r="F21357" s="0" t="s">
        <v>27138</v>
      </c>
      <c r="G21357" s="0"/>
      <c r="K21357" s="1" t="s">
        <v>27137</v>
      </c>
      <c r="L21357" s="0"/>
    </row>
    <row r="21358" customFormat="false" ht="15" hidden="false" customHeight="false" outlineLevel="0" collapsed="false">
      <c r="A21358" s="1" t="n">
        <f aca="false">A414</f>
        <v>281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hunter ii (dgt share)</v>
      </c>
      <c r="D21358" s="0" t="n">
        <v>268</v>
      </c>
      <c r="E21358" s="0" t="s">
        <v>218</v>
      </c>
      <c r="F21358" s="0" t="s">
        <v>27139</v>
      </c>
      <c r="G21358" s="0"/>
      <c r="K21358" s="1" t="s">
        <v>27137</v>
      </c>
      <c r="L21358" s="0"/>
    </row>
    <row r="21359" customFormat="false" ht="1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cc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27137</v>
      </c>
      <c r="L21359" s="0"/>
    </row>
    <row r="21360" customFormat="false" ht="15" hidden="false" customHeight="false" outlineLevel="0" collapsed="false">
      <c r="A21360" s="1" t="n">
        <f aca="false">A582</f>
        <v>404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mustang station gt</v>
      </c>
      <c r="D21360" s="0" t="n">
        <v>273</v>
      </c>
      <c r="E21360" s="0" t="s">
        <v>80</v>
      </c>
      <c r="F21360" s="0" t="s">
        <v>27141</v>
      </c>
      <c r="G21360" s="0"/>
      <c r="K21360" s="1" t="s">
        <v>27142</v>
      </c>
      <c r="L21360" s="0"/>
    </row>
    <row r="21361" customFormat="false" ht="15" hidden="false" customHeight="false" outlineLevel="0" collapsed="false">
      <c r="A21361" s="1" t="n">
        <f aca="false">A382</f>
        <v>259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harding street gas turb</v>
      </c>
      <c r="D21361" s="0" t="n">
        <v>279</v>
      </c>
      <c r="E21361" s="0" t="s">
        <v>489</v>
      </c>
      <c r="F21361" s="0" t="s">
        <v>27143</v>
      </c>
      <c r="G21361" s="0"/>
      <c r="K21361" s="1" t="s">
        <v>27142</v>
      </c>
      <c r="L21361" s="0"/>
    </row>
    <row r="21362" customFormat="false" ht="15" hidden="false" customHeight="false" outlineLevel="0" collapsed="false">
      <c r="A21362" s="1" t="n">
        <f aca="false">A800</f>
        <v>538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south oak creek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27142</v>
      </c>
      <c r="L21362" s="0"/>
    </row>
    <row r="21363" customFormat="false" ht="15" hidden="false" customHeight="false" outlineLevel="0" collapsed="false">
      <c r="A21363" s="1" t="n">
        <f aca="false">A321</f>
        <v>217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germantown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27142</v>
      </c>
      <c r="L21363" s="0"/>
    </row>
    <row r="21364" customFormat="false" ht="15" hidden="false" customHeight="false" outlineLevel="0" collapsed="false">
      <c r="A21364" s="1" t="n">
        <f aca="false">A193</f>
        <v>128</v>
      </c>
      <c r="B21364" s="1" t="e">
        <f aca="false">IF(COUNTIF($G$1:$G$12712,G21364&gt;0),0,INDEX($A$1:$A$12712,MATCH(G21364,$G$1:$G$12712,0)))</f>
        <v>#N/A</v>
      </c>
      <c r="C21364" s="1" t="str">
        <f aca="false">IF(H21364="",F21364,H21364)</f>
        <v>concord</v>
      </c>
      <c r="D21364" s="0" t="n">
        <v>280</v>
      </c>
      <c r="E21364" s="0" t="s">
        <v>185</v>
      </c>
      <c r="F21364" s="0" t="s">
        <v>27146</v>
      </c>
      <c r="G21364" s="0"/>
      <c r="K21364" s="1" t="s">
        <v>27147</v>
      </c>
      <c r="L21364" s="0"/>
    </row>
    <row r="21365" customFormat="false" ht="15" hidden="false" customHeight="false" outlineLevel="0" collapsed="false">
      <c r="A21365" s="11" t="n">
        <f aca="false">A804</f>
        <v>542</v>
      </c>
      <c r="B21365" s="11" t="e">
        <f aca="false">IF(COUNTIF($G$1:$G$12712,G21365&gt;0),0,INDEX($A$1:$A$12712,MATCH(G21365,$G$1:$G$12712,0)))</f>
        <v>#N/A</v>
      </c>
      <c r="C21365" s="1" t="str">
        <f aca="false">IF(H21365="",F21365,H21365)</f>
        <v>south hampton gt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27147</v>
      </c>
      <c r="L21365" s="0"/>
    </row>
    <row r="21366" customFormat="false" ht="15" hidden="false" customHeight="false" outlineLevel="0" collapsed="false">
      <c r="A21366" s="1" t="n">
        <f aca="false">A334</f>
        <v>226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glenwood gt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27147</v>
      </c>
      <c r="L21366" s="0"/>
    </row>
    <row r="21367" customFormat="false" ht="15" hidden="false" customHeight="false" outlineLevel="0" collapsed="false">
      <c r="A21367" s="1" t="n">
        <f aca="false">A2051</f>
        <v>546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southhold gt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27147</v>
      </c>
      <c r="L21367" s="0"/>
    </row>
    <row r="21368" customFormat="false" ht="15" hidden="false" customHeight="false" outlineLevel="0" collapsed="false">
      <c r="A21368" s="1" t="n">
        <f aca="false">A259</f>
        <v>175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ef barrett steam</v>
      </c>
      <c r="D21368" s="0" t="n">
        <v>281</v>
      </c>
      <c r="E21368" s="0" t="s">
        <v>237</v>
      </c>
      <c r="F21368" s="0" t="s">
        <v>27151</v>
      </c>
      <c r="G21368" s="0"/>
      <c r="K21368" s="1" t="s">
        <v>27152</v>
      </c>
      <c r="L21368" s="0"/>
    </row>
    <row r="21369" customFormat="false" ht="15" hidden="false" customHeight="false" outlineLevel="0" collapsed="false">
      <c r="A21369" s="1" t="n">
        <f aca="false">A249</f>
        <v>169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east hampton gt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27152</v>
      </c>
      <c r="L21369" s="0"/>
    </row>
    <row r="21370" customFormat="false" ht="1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gt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27152</v>
      </c>
      <c r="L21370" s="0"/>
    </row>
    <row r="21371" customFormat="false" ht="15" hidden="false" customHeight="false" outlineLevel="0" collapsed="false">
      <c r="A21371" s="1" t="n">
        <f aca="false">A621</f>
        <v>428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northport steam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27152</v>
      </c>
      <c r="L21371" s="0"/>
    </row>
    <row r="21372" customFormat="false" ht="15" hidden="false" customHeight="false" outlineLevel="0" collapsed="false">
      <c r="A21372" s="1" t="n">
        <f aca="false">A259</f>
        <v>175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ef barrett gt</v>
      </c>
      <c r="D21372" s="0" t="n">
        <v>281</v>
      </c>
      <c r="E21372" s="0" t="s">
        <v>237</v>
      </c>
      <c r="F21372" s="0" t="s">
        <v>27156</v>
      </c>
      <c r="G21372" s="0"/>
      <c r="K21372" s="1" t="s">
        <v>27157</v>
      </c>
      <c r="L21372" s="0"/>
    </row>
    <row r="21373" customFormat="false" ht="15" hidden="false" customHeight="false" outlineLevel="0" collapsed="false">
      <c r="A21373" s="1" t="n">
        <f aca="false">A13730</f>
        <v>2707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wading river gt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27157</v>
      </c>
      <c r="L21373" s="0"/>
    </row>
    <row r="21374" customFormat="false" ht="15" hidden="false" customHeight="false" outlineLevel="0" collapsed="false">
      <c r="A21374" s="1" t="n">
        <f aca="false">A672</f>
        <v>459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port jefferson steam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27157</v>
      </c>
      <c r="L21374" s="0"/>
    </row>
    <row r="21375" customFormat="false" ht="15" hidden="false" customHeight="false" outlineLevel="0" collapsed="false">
      <c r="A21375" s="1" t="n">
        <f aca="false">A926</f>
        <v>621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west babylon gt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27157</v>
      </c>
      <c r="L21375" s="0"/>
    </row>
    <row r="21376" customFormat="false" ht="15" hidden="false" customHeight="false" outlineLevel="0" collapsed="false">
      <c r="A21376" s="1" t="n">
        <f aca="false">A396</f>
        <v>269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holtsville gt</v>
      </c>
      <c r="D21376" s="0" t="n">
        <v>281</v>
      </c>
      <c r="E21376" s="0" t="s">
        <v>237</v>
      </c>
      <c r="F21376" s="0" t="s">
        <v>27161</v>
      </c>
      <c r="G21376" s="0"/>
      <c r="K21376" s="1" t="s">
        <v>27162</v>
      </c>
      <c r="L21376" s="0"/>
    </row>
    <row r="21377" customFormat="false" ht="15" hidden="false" customHeight="false" outlineLevel="0" collapsed="false">
      <c r="A21377" s="1" t="n">
        <f aca="false">A788</f>
        <v>531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shoreham gt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27162</v>
      </c>
      <c r="L21377" s="0"/>
    </row>
    <row r="21378" customFormat="false" ht="15" hidden="false" customHeight="false" outlineLevel="0" collapsed="false">
      <c r="A21378" s="1" t="n">
        <f aca="false">A1663</f>
        <v>1117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far rockaway steam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27065</v>
      </c>
      <c r="L21378" s="0"/>
    </row>
    <row r="21379" customFormat="false" ht="15" hidden="false" customHeight="false" outlineLevel="0" collapsed="false">
      <c r="A21379" s="1" t="n">
        <f aca="false">A334</f>
        <v>226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glenwood steam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27065</v>
      </c>
      <c r="L21379" s="0"/>
    </row>
    <row r="21380" customFormat="false" ht="15" hidden="false" customHeight="false" outlineLevel="0" collapsed="false">
      <c r="A21380" s="1" t="n">
        <f aca="false">A672</f>
        <v>459</v>
      </c>
      <c r="B21380" s="1" t="e">
        <f aca="false">IF(COUNTIF($G$1:$G$12712,G21380&gt;0),0,INDEX($A$1:$A$12712,MATCH(G21380,$G$1:$G$12712,0)))</f>
        <v>#N/A</v>
      </c>
      <c r="C21380" s="1" t="str">
        <f aca="false">IF(H21380="",F21380,H21380)</f>
        <v>port jefferson gt</v>
      </c>
      <c r="D21380" s="0" t="n">
        <v>281</v>
      </c>
      <c r="E21380" s="0" t="s">
        <v>237</v>
      </c>
      <c r="F21380" s="0" t="s">
        <v>27166</v>
      </c>
      <c r="G21380" s="0"/>
      <c r="K21380" s="1" t="s">
        <v>27076</v>
      </c>
      <c r="L21380" s="0"/>
    </row>
    <row r="21381" customFormat="false" ht="15" hidden="false" customHeight="false" outlineLevel="0" collapsed="false">
      <c r="A21381" s="7" t="n">
        <f aca="false">A679</f>
        <v>464</v>
      </c>
      <c r="B21381" s="7" t="e">
        <f aca="false">IF(COUNTIF($G$1:$G$12712,G21381&gt;0),0,INDEX($A$1:$A$12712,MATCH(G21381,$G$1:$G$12712,0)))</f>
        <v>#N/A</v>
      </c>
      <c r="C21381" s="1" t="str">
        <f aca="false">IF(H21381="",F21381,H21381)</f>
        <v>ocotillo 6 comb. turbine</v>
      </c>
      <c r="D21381" s="6" t="n">
        <v>286</v>
      </c>
      <c r="E21381" s="6" t="s">
        <v>334</v>
      </c>
      <c r="F21381" s="0" t="s">
        <v>27167</v>
      </c>
      <c r="G21381" s="0"/>
      <c r="K21381" s="1" t="s">
        <v>27076</v>
      </c>
      <c r="L21381" s="0"/>
    </row>
    <row r="21382" customFormat="false" ht="15" hidden="false" customHeight="false" outlineLevel="0" collapsed="false">
      <c r="A21382" s="7" t="n">
        <f aca="false">A1386</f>
        <v>1013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yucca 3 comb. turbine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27076</v>
      </c>
      <c r="L21382" s="0"/>
    </row>
    <row r="21383" customFormat="false" ht="15" hidden="false" customHeight="false" outlineLevel="0" collapsed="false">
      <c r="A21383" s="7" t="n">
        <f aca="false">A679</f>
        <v>464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ocotillo 3 comb. turbine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27076</v>
      </c>
      <c r="L21383" s="0"/>
    </row>
    <row r="21384" customFormat="false" ht="15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2 comb. turbine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27080</v>
      </c>
      <c r="L21384" s="0"/>
    </row>
    <row r="21385" customFormat="false" ht="15" hidden="false" customHeight="false" outlineLevel="0" collapsed="false">
      <c r="A21385" s="7" t="n">
        <f aca="false">A1386</f>
        <v>1013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yucca 1 comb. turbine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27080</v>
      </c>
      <c r="L21385" s="0"/>
    </row>
    <row r="21386" customFormat="false" ht="15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5 comb. turbine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27080</v>
      </c>
      <c r="L21386" s="0"/>
    </row>
    <row r="21387" customFormat="false" ht="15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4 comb. turbine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27080</v>
      </c>
      <c r="L21387" s="0"/>
    </row>
    <row r="21388" customFormat="false" ht="15" hidden="false" customHeight="false" outlineLevel="0" collapsed="false">
      <c r="A21388" s="7" t="n">
        <f aca="false">A679</f>
        <v>464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ocotillo 2 comb. turbine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27085</v>
      </c>
      <c r="L21388" s="0"/>
    </row>
    <row r="21389" customFormat="false" ht="15" hidden="false" customHeight="false" outlineLevel="0" collapsed="false">
      <c r="A21389" s="7" t="n">
        <f aca="false">A149</f>
        <v>110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cholla 3 steam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27085</v>
      </c>
      <c r="L21389" s="0"/>
    </row>
    <row r="21390" customFormat="false" ht="15" hidden="false" customHeight="false" outlineLevel="0" collapsed="false">
      <c r="A21390" s="7" t="n">
        <f aca="false">A836</f>
        <v>565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saguaro 3 comb. turbine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27085</v>
      </c>
      <c r="L21390" s="0"/>
    </row>
    <row r="21391" customFormat="false" ht="15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5 steam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27085</v>
      </c>
      <c r="L21391" s="0"/>
    </row>
    <row r="21392" customFormat="false" ht="15" hidden="false" customHeight="false" outlineLevel="0" collapsed="false">
      <c r="A21392" s="7" t="n">
        <f aca="false">A292</f>
        <v>197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four corners 4 steam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27090</v>
      </c>
      <c r="L21392" s="0"/>
    </row>
    <row r="21393" customFormat="false" ht="15" hidden="false" customHeight="false" outlineLevel="0" collapsed="false">
      <c r="A21393" s="7" t="n">
        <f aca="false">A1386</f>
        <v>1013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yucca 6 comb. turbine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27090</v>
      </c>
      <c r="L21393" s="0"/>
    </row>
    <row r="21394" customFormat="false" ht="15" hidden="false" customHeight="false" outlineLevel="0" collapsed="false">
      <c r="A21394" s="7" t="n">
        <f aca="false">A836</f>
        <v>565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saguaro 2 comb. turbine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27090</v>
      </c>
      <c r="L21394" s="0"/>
    </row>
    <row r="21395" customFormat="false" ht="15" hidden="false" customHeight="false" outlineLevel="0" collapsed="false">
      <c r="A21395" s="7" t="n">
        <f aca="false">A149</f>
        <v>110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cholla 1 steam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27090</v>
      </c>
      <c r="L21395" s="0"/>
    </row>
    <row r="21396" customFormat="false" ht="15" hidden="false" customHeight="false" outlineLevel="0" collapsed="false">
      <c r="A21396" s="7" t="n">
        <f aca="false">A836</f>
        <v>565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saguaro 1 comb. turbine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27094</v>
      </c>
      <c r="L21396" s="0"/>
    </row>
    <row r="21397" customFormat="false" ht="15" hidden="false" customHeight="false" outlineLevel="0" collapsed="false">
      <c r="A21397" s="1" t="n">
        <f aca="false">A242</f>
        <v>163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douglas comb. turbine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27094</v>
      </c>
      <c r="L21397" s="0"/>
    </row>
    <row r="21398" customFormat="false" ht="15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1 comb. turbine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27094</v>
      </c>
      <c r="L21398" s="0"/>
    </row>
    <row r="21399" customFormat="false" ht="15" hidden="false" customHeight="false" outlineLevel="0" collapsed="false">
      <c r="A21399" s="7" t="n">
        <f aca="false">A679</f>
        <v>464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ocotillo 7 comb. turbine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27094</v>
      </c>
      <c r="L21399" s="0"/>
    </row>
    <row r="21400" customFormat="false" ht="15" hidden="false" customHeight="false" outlineLevel="0" collapsed="false">
      <c r="A21400" s="7" t="n">
        <f aca="false">A1386</f>
        <v>1013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yucca 5 comb. turbine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27099</v>
      </c>
      <c r="L21400" s="0"/>
    </row>
    <row r="21401" customFormat="false" ht="15" hidden="false" customHeight="false" outlineLevel="0" collapsed="false">
      <c r="A21401" s="1" t="n">
        <f aca="false">A1073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2 comb. turbine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27099</v>
      </c>
      <c r="L21401" s="0"/>
    </row>
    <row r="21402" customFormat="false" ht="15" hidden="false" customHeight="false" outlineLevel="0" collapsed="false">
      <c r="A21402" s="1" t="n">
        <f aca="false">A1074</f>
        <v>733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west phoenix 1 comb. turbine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27099</v>
      </c>
      <c r="L21402" s="0"/>
    </row>
    <row r="21403" customFormat="false" ht="15" hidden="false" customHeight="false" outlineLevel="0" collapsed="false">
      <c r="A21403" s="1" t="n">
        <f aca="false">A745</f>
        <v>506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redhawk 2 combined cycle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27099</v>
      </c>
      <c r="L21403" s="0"/>
    </row>
    <row r="21404" customFormat="false" ht="15" hidden="false" customHeight="false" outlineLevel="0" collapsed="false">
      <c r="A21404" s="1" t="n">
        <f aca="false">A681</f>
        <v>437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palo verde 1 nuclear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27104</v>
      </c>
      <c r="L21404" s="0"/>
    </row>
    <row r="21405" customFormat="false" ht="15" hidden="false" customHeight="false" outlineLevel="0" collapsed="false">
      <c r="A21405" s="1" t="n">
        <f aca="false">A1077</f>
        <v>733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west phoenix 4 combined cycle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27104</v>
      </c>
      <c r="L21405" s="0"/>
    </row>
    <row r="21406" customFormat="false" ht="15" hidden="false" customHeight="false" outlineLevel="0" collapsed="false">
      <c r="A21406" s="1" t="n">
        <f aca="false">A745</f>
        <v>506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redhawk 1 combined cycle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27104</v>
      </c>
      <c r="L21406" s="0"/>
    </row>
    <row r="21407" customFormat="false" ht="15" hidden="false" customHeight="false" outlineLevel="0" collapsed="false">
      <c r="A21407" s="1" t="n">
        <f aca="false">A1073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2 combined cycle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27104</v>
      </c>
      <c r="L21407" s="0"/>
    </row>
    <row r="21408" customFormat="false" ht="15" hidden="false" customHeight="false" outlineLevel="0" collapsed="false">
      <c r="A21408" s="7" t="n">
        <f aca="false">A1074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1 combined cycle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27109</v>
      </c>
      <c r="L21408" s="0"/>
    </row>
    <row r="21409" customFormat="false" ht="15" hidden="false" customHeight="false" outlineLevel="0" collapsed="false">
      <c r="A21409" s="1" t="n">
        <f aca="false">A1073</f>
        <v>733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west phoenix 3 combined cycle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27109</v>
      </c>
      <c r="L21409" s="0"/>
    </row>
    <row r="21410" customFormat="false" ht="15" hidden="false" customHeight="false" outlineLevel="0" collapsed="false">
      <c r="A21410" s="1" t="n">
        <f aca="false">A687</f>
        <v>468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palo verde 2 nuclear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27109</v>
      </c>
      <c r="L21410" s="0"/>
    </row>
    <row r="21411" customFormat="false" ht="15" hidden="false" customHeight="false" outlineLevel="0" collapsed="false">
      <c r="A21411" s="7" t="n">
        <f aca="false">A1386</f>
        <v>1013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yucca 4 comb. turbine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27109</v>
      </c>
      <c r="L21411" s="0"/>
    </row>
    <row r="21412" customFormat="false" ht="15" hidden="false" customHeight="false" outlineLevel="0" collapsed="false">
      <c r="A21412" s="1" t="n">
        <f aca="false">A689</f>
        <v>468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palo verde 3 nuclear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27113</v>
      </c>
      <c r="L21412" s="0"/>
    </row>
    <row r="21413" customFormat="false" ht="15" hidden="false" customHeight="false" outlineLevel="0" collapsed="false">
      <c r="A21413" s="1" t="n">
        <f aca="false">A834</f>
        <v>564</v>
      </c>
      <c r="B21413" s="1" t="e">
        <f aca="false">IF(COUNTIF($G$1:$G$12712,G21413&gt;0),0,INDEX($A$1:$A$12712,MATCH(G21413,$G$1:$G$12712,0)))</f>
        <v>#N/A</v>
      </c>
      <c r="C21413" s="1" t="str">
        <f aca="false">IF(H21413="",F21413,H21413)</f>
        <v>sundance comb. turbine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27113</v>
      </c>
      <c r="L21413" s="0"/>
    </row>
    <row r="21414" customFormat="false" ht="15" hidden="false" customHeight="false" outlineLevel="0" collapsed="false">
      <c r="A21414" s="7" t="n">
        <f aca="false">A1074</f>
        <v>733</v>
      </c>
      <c r="B21414" s="7" t="e">
        <f aca="false">IF(COUNTIF($G$1:$G$12712,G21414&gt;0),0,INDEX($A$1:$A$12712,MATCH(G21414,$G$1:$G$12712,0)))</f>
        <v>#N/A</v>
      </c>
      <c r="C21414" s="1" t="str">
        <f aca="false">IF(H21414="",F21414,H21414)</f>
        <v>west phoenix 5 combined cycle</v>
      </c>
      <c r="D21414" s="0" t="n">
        <v>286</v>
      </c>
      <c r="E21414" s="0" t="s">
        <v>334</v>
      </c>
      <c r="F21414" s="0" t="s">
        <v>27200</v>
      </c>
      <c r="G21414" s="0"/>
      <c r="K21414" s="1" t="s">
        <v>27113</v>
      </c>
      <c r="L21414" s="0"/>
    </row>
    <row r="21415" customFormat="false" ht="15" hidden="false" customHeight="false" outlineLevel="0" collapsed="false">
      <c r="A21415" s="1" t="n">
        <f aca="false">A427</f>
        <v>287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j h miller - respondent's portion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27113</v>
      </c>
      <c r="L21415" s="0"/>
    </row>
    <row r="21416" customFormat="false" ht="15" hidden="false" customHeight="false" outlineLevel="0" collapsed="false">
      <c r="A21416" s="1" t="n">
        <f aca="false">A553</f>
        <v>381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mississippi power's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27117</v>
      </c>
      <c r="L21416" s="0"/>
    </row>
    <row r="21417" customFormat="false" ht="15" hidden="false" customHeight="false" outlineLevel="0" collapsed="false">
      <c r="A21417" s="1" t="n">
        <f aca="false">A19456</f>
        <v>15212</v>
      </c>
      <c r="B21417" s="1" t="e">
        <f aca="false">IF(COUNTIF($G$1:$G$12712,G21417&gt;0),0,INDEX($A$1:$A$12712,MATCH(G21417,$G$1:$G$12712,0)))</f>
        <v>#N/A</v>
      </c>
      <c r="C21417" s="1" t="str">
        <f aca="false">IF(H21417="",F21417,H21417)</f>
        <v>central alabama</v>
      </c>
      <c r="D21417" s="0" t="n">
        <v>294</v>
      </c>
      <c r="E21417" s="0" t="s">
        <v>117</v>
      </c>
      <c r="F21417" s="0" t="s">
        <v>27203</v>
      </c>
      <c r="G21417" s="0"/>
      <c r="K21417" s="1" t="s">
        <v>27117</v>
      </c>
      <c r="L21417" s="0"/>
    </row>
    <row r="21418" customFormat="false" ht="15" hidden="false" customHeight="false" outlineLevel="0" collapsed="false">
      <c r="A21418" s="1" t="n">
        <f aca="false">IF(IFERROR((MATCH(G21418,$G$1:$G$12712,0)),0),INDEX($A$1:$A$12712,MATCH(G21418,$G$1:$G$12712,0)),MAX($A$2:$A21417)+1)</f>
        <v>249</v>
      </c>
      <c r="B21418" s="1" t="n">
        <f aca="false">IF(COUNTIF($G$1:$G$12712,G21418&gt;0),0,INDEX($A$1:$A$12712,MATCH(G21418,$G$1:$G$12712,0)))</f>
        <v>249</v>
      </c>
      <c r="C21418" s="1" t="str">
        <f aca="false">IF(H21418="",F21418,H21418)</f>
        <v>greene county - respondent's portion</v>
      </c>
      <c r="D21418" s="0" t="n">
        <v>294</v>
      </c>
      <c r="E21418" s="0" t="s">
        <v>117</v>
      </c>
      <c r="F21418" s="0" t="s">
        <v>27204</v>
      </c>
      <c r="G21418" s="1" t="n">
        <v>10</v>
      </c>
      <c r="K21418" s="1" t="s">
        <v>27065</v>
      </c>
      <c r="L21418" s="0"/>
    </row>
    <row r="21419" customFormat="false" ht="1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(cc)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27065</v>
      </c>
      <c r="L21419" s="0"/>
    </row>
    <row r="21420" customFormat="false" ht="15" hidden="false" customHeight="false" outlineLevel="0" collapsed="false">
      <c r="A21420" s="1" t="n">
        <f aca="false">A565</f>
        <v>388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mcintosh (ct)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27076</v>
      </c>
      <c r="L21420" s="0"/>
    </row>
    <row r="21421" customFormat="false" ht="15" hidden="false" customHeight="false" outlineLevel="0" collapsed="false">
      <c r="A21421" s="1" t="n">
        <f aca="false">A19499</f>
        <v>12563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moody afb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27076</v>
      </c>
      <c r="L21421" s="0"/>
    </row>
    <row r="21422" customFormat="false" ht="15" hidden="false" customHeight="false" outlineLevel="0" collapsed="false">
      <c r="A21422" s="1" t="n">
        <f aca="false">A909</f>
        <v>610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robins afb</v>
      </c>
      <c r="D21422" s="0" t="n">
        <v>295</v>
      </c>
      <c r="E21422" s="0" t="s">
        <v>227</v>
      </c>
      <c r="F21422" s="0" t="s">
        <v>27208</v>
      </c>
      <c r="G21422" s="0"/>
      <c r="K21422" s="1" t="s">
        <v>27076</v>
      </c>
      <c r="L21422" s="0"/>
    </row>
    <row r="21423" customFormat="false" ht="1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(1)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27076</v>
      </c>
      <c r="L21423" s="0"/>
    </row>
    <row r="21424" customFormat="false" ht="15" hidden="false" customHeight="false" outlineLevel="0" collapsed="false">
      <c r="A21424" s="1" t="n">
        <f aca="false">A209</f>
        <v>138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gulf clean energy center (2)</v>
      </c>
      <c r="D21424" s="0" t="n">
        <v>296</v>
      </c>
      <c r="E21424" s="0" t="s">
        <v>422</v>
      </c>
      <c r="F21424" s="0" t="s">
        <v>27210</v>
      </c>
      <c r="G21424" s="0"/>
      <c r="K21424" s="1" t="s">
        <v>27080</v>
      </c>
      <c r="L21424" s="0"/>
    </row>
    <row r="21425" customFormat="false" ht="1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combined cycle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27080</v>
      </c>
      <c r="L21425" s="0"/>
    </row>
    <row r="21426" customFormat="false" ht="15" hidden="false" customHeight="false" outlineLevel="0" collapsed="false">
      <c r="A21426" s="1" t="n">
        <f aca="false">A222</f>
        <v>146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daniel - steam</v>
      </c>
      <c r="D21426" s="0" t="n">
        <v>297</v>
      </c>
      <c r="E21426" s="0" t="s">
        <v>315</v>
      </c>
      <c r="F21426" s="0" t="s">
        <v>27212</v>
      </c>
      <c r="G21426" s="0"/>
      <c r="K21426" s="1" t="s">
        <v>27080</v>
      </c>
      <c r="L21426" s="0"/>
    </row>
    <row r="21427" customFormat="false" ht="15" hidden="false" customHeight="false" outlineLevel="0" collapsed="false">
      <c r="A21427" s="1" t="n">
        <f aca="false">A263</f>
        <v>179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ernest c. gaston - ct</v>
      </c>
      <c r="D21427" s="0" t="n">
        <v>298</v>
      </c>
      <c r="E21427" s="0" t="s">
        <v>558</v>
      </c>
      <c r="F21427" s="0" t="s">
        <v>27213</v>
      </c>
      <c r="G21427" s="0"/>
      <c r="K21427" s="1" t="s">
        <v>27080</v>
      </c>
      <c r="L21427" s="0"/>
    </row>
    <row r="21428" customFormat="false" ht="15" hidden="false" customHeight="false" outlineLevel="0" collapsed="false">
      <c r="A21428" s="1" t="n">
        <f aca="false">A17</f>
        <v>12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units 1&amp;2 pueblo airport</v>
      </c>
      <c r="D21428" s="0" t="n">
        <v>309</v>
      </c>
      <c r="E21428" s="0" t="s">
        <v>58</v>
      </c>
      <c r="F21428" s="0" t="s">
        <v>27214</v>
      </c>
      <c r="G21428" s="0"/>
      <c r="K21428" s="1" t="s">
        <v>27085</v>
      </c>
      <c r="L21428" s="0"/>
    </row>
    <row r="21429" customFormat="false" ht="15" hidden="false" customHeight="false" outlineLevel="0" collapsed="false">
      <c r="A21429" s="1" t="n">
        <f aca="false">A168</f>
        <v>119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colchester #016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27085</v>
      </c>
      <c r="L21429" s="0"/>
    </row>
    <row r="21430" customFormat="false" ht="15" hidden="false" customHeight="false" outlineLevel="0" collapsed="false">
      <c r="A21430" s="1" t="n">
        <f aca="false">A63</f>
        <v>50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berlin #005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27085</v>
      </c>
      <c r="L21430" s="0"/>
    </row>
    <row r="21431" customFormat="false" ht="15" hidden="false" customHeight="false" outlineLevel="0" collapsed="false">
      <c r="A21431" s="1" t="n">
        <f aca="false">A2013</f>
        <v>519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rutland gt #201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27085</v>
      </c>
      <c r="L21431" s="0"/>
    </row>
    <row r="21432" customFormat="false" ht="15" hidden="false" customHeight="false" outlineLevel="0" collapsed="false">
      <c r="A21432" s="1" t="n">
        <f aca="false">A29</f>
        <v>24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ascutney gt #200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27090</v>
      </c>
      <c r="L21432" s="0"/>
    </row>
    <row r="21433" customFormat="false" ht="15" hidden="false" customHeight="false" outlineLevel="0" collapsed="false">
      <c r="A21433" s="7" t="n">
        <f aca="false">A969</f>
        <v>649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wyman #095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27090</v>
      </c>
      <c r="L21433" s="0"/>
    </row>
    <row r="21434" customFormat="false" ht="15" hidden="false" customHeight="false" outlineLevel="0" collapsed="false">
      <c r="A21434" s="1" t="n">
        <f aca="false">A827</f>
        <v>558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stony brook #096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27090</v>
      </c>
      <c r="L21434" s="0"/>
    </row>
    <row r="21435" customFormat="false" ht="15" hidden="false" customHeight="false" outlineLevel="0" collapsed="false">
      <c r="A21435" s="1" t="n">
        <f aca="false">A13431</f>
        <v>363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mcneil #024</v>
      </c>
      <c r="D21435" s="0" t="n">
        <v>313</v>
      </c>
      <c r="E21435" s="0" t="s">
        <v>92</v>
      </c>
      <c r="F21435" s="0" t="s">
        <v>27221</v>
      </c>
      <c r="G21435" s="0"/>
      <c r="K21435" s="1" t="s">
        <v>27090</v>
      </c>
      <c r="L21435" s="0"/>
    </row>
    <row r="21436" customFormat="false" ht="15" hidden="false" customHeight="false" outlineLevel="0" collapsed="false">
      <c r="A21436" s="1" t="n">
        <f aca="false">A236</f>
        <v>159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dggs</v>
      </c>
      <c r="D21436" s="0" t="n">
        <v>315</v>
      </c>
      <c r="E21436" s="0" t="s">
        <v>46</v>
      </c>
      <c r="F21436" s="0" t="s">
        <v>27222</v>
      </c>
      <c r="G21436" s="0"/>
      <c r="K21436" s="1" t="s">
        <v>27094</v>
      </c>
      <c r="L21436" s="0"/>
    </row>
    <row r="21437" customFormat="false" ht="15" hidden="false" customHeight="false" outlineLevel="0" collapsed="false">
      <c r="A21437" s="1" t="n">
        <f aca="false">IF(IFERROR((MATCH(G21437,$G$1:$G$12712,0)),0),INDEX($A$1:$A$12712,MATCH(G21437,$G$1:$G$12712,0)),MAX($A$2:$A21436)+1)</f>
        <v>16903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badger hollow solar park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27094</v>
      </c>
      <c r="L21437" s="0"/>
    </row>
    <row r="21438" customFormat="false" ht="15" hidden="false" customHeight="false" outlineLevel="0" collapsed="false">
      <c r="A21438" s="1" t="n">
        <f aca="false">IF(IFERROR((MATCH(G21438,$G$1:$G$12712,0)),0),INDEX($A$1:$A$12712,MATCH(G21438,$G$1:$G$12712,0)),MAX($A$2:$A21437)+1)</f>
        <v>16904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two creeks solar park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27094</v>
      </c>
      <c r="L21438" s="0"/>
    </row>
    <row r="21439" customFormat="false" ht="15" hidden="false" customHeight="false" outlineLevel="0" collapsed="false">
      <c r="A21439" s="1" t="n">
        <f aca="false">A6283</f>
        <v>5326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forward energy center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27094</v>
      </c>
      <c r="L21439" s="0"/>
    </row>
    <row r="21440" customFormat="false" ht="15" hidden="false" customHeight="false" outlineLevel="0" collapsed="false">
      <c r="A21440" s="1" t="n">
        <f aca="false">IF(IFERROR((MATCH(G21440,$G$1:$G$12712,0)),0),INDEX($A$1:$A$12712,MATCH(G21440,$G$1:$G$12712,0)),MAX($A$2:$A21439)+1)</f>
        <v>16905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bount station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27099</v>
      </c>
      <c r="L21440" s="0"/>
    </row>
    <row r="21441" customFormat="false" ht="15" hidden="false" customHeight="false" outlineLevel="0" collapsed="false">
      <c r="A21441" s="1" t="n">
        <f aca="false">A19503</f>
        <v>15217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dane county pv generation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27099</v>
      </c>
      <c r="L21441" s="0"/>
    </row>
    <row r="21442" customFormat="false" ht="15" hidden="false" customHeight="false" outlineLevel="0" collapsed="false">
      <c r="A21442" s="1" t="n">
        <f aca="false">A272</f>
        <v>184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elm road</v>
      </c>
      <c r="D21442" s="0" t="n">
        <v>335</v>
      </c>
      <c r="E21442" s="0" t="s">
        <v>204</v>
      </c>
      <c r="F21442" s="0" t="s">
        <v>27228</v>
      </c>
      <c r="G21442" s="0"/>
      <c r="K21442" s="1" t="s">
        <v>27099</v>
      </c>
      <c r="L21442" s="0"/>
    </row>
    <row r="21443" customFormat="false" ht="15" hidden="false" customHeight="false" outlineLevel="0" collapsed="false">
      <c r="A21443" s="1" t="n">
        <f aca="false">A18812</f>
        <v>140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craig station unit 3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27099</v>
      </c>
      <c r="L21443" s="0"/>
    </row>
    <row r="21444" customFormat="false" ht="15" hidden="false" customHeight="false" outlineLevel="0" collapsed="false">
      <c r="A21444" s="1" t="n">
        <f aca="false">A18816</f>
        <v>2540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laramie river station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27104</v>
      </c>
      <c r="L21444" s="0"/>
    </row>
    <row r="21445" customFormat="false" ht="15" hidden="false" customHeight="false" outlineLevel="0" collapsed="false">
      <c r="A21445" s="1" t="n">
        <f aca="false">A18812</f>
        <v>140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craig station units 1 &amp; 2</v>
      </c>
      <c r="D21445" s="0" t="n">
        <v>353</v>
      </c>
      <c r="E21445" s="0" t="s">
        <v>7037</v>
      </c>
      <c r="F21445" s="0" t="s">
        <v>27231</v>
      </c>
      <c r="G21445" s="0"/>
      <c r="K21445" s="1" t="s">
        <v>27104</v>
      </c>
      <c r="L21445" s="0"/>
    </row>
    <row r="21446" customFormat="false" ht="15" hidden="false" customHeight="false" outlineLevel="0" collapsed="false">
      <c r="A21446" s="1" t="n">
        <f aca="false">A18831</f>
        <v>14599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wisdom generating station</v>
      </c>
      <c r="D21446" s="0" t="n">
        <v>354</v>
      </c>
      <c r="E21446" s="0" t="s">
        <v>24116</v>
      </c>
      <c r="F21446" s="0" t="s">
        <v>27232</v>
      </c>
      <c r="G21446" s="0"/>
      <c r="K21446" s="1" t="s">
        <v>27104</v>
      </c>
      <c r="L21446" s="0"/>
    </row>
    <row r="21447" customFormat="false" ht="15" hidden="false" customHeight="false" outlineLevel="0" collapsed="false">
      <c r="A21447" s="1" t="n">
        <f aca="false">A18825</f>
        <v>4844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groton generation station</v>
      </c>
      <c r="D21447" s="0" t="n">
        <v>354</v>
      </c>
      <c r="E21447" s="0" t="s">
        <v>24116</v>
      </c>
      <c r="F21447" s="0" t="s">
        <v>27233</v>
      </c>
      <c r="G21447" s="0"/>
      <c r="K21447" s="1" t="s">
        <v>27104</v>
      </c>
      <c r="L21447" s="0"/>
    </row>
    <row r="21448" customFormat="false" ht="15" hidden="false" customHeight="false" outlineLevel="0" collapsed="false">
      <c r="A21448" s="1" t="n">
        <f aca="false">A18822</f>
        <v>5113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culbertson station</v>
      </c>
      <c r="D21448" s="0" t="n">
        <v>354</v>
      </c>
      <c r="E21448" s="0" t="s">
        <v>24116</v>
      </c>
      <c r="F21448" s="0" t="s">
        <v>27234</v>
      </c>
      <c r="G21448" s="0"/>
      <c r="K21448" s="1" t="s">
        <v>27109</v>
      </c>
      <c r="L21448" s="0"/>
    </row>
    <row r="21449" customFormat="false" ht="15" hidden="false" customHeight="false" outlineLevel="0" collapsed="false">
      <c r="A21449" s="1" t="n">
        <f aca="false">A18830</f>
        <v>2497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spirit mount station</v>
      </c>
      <c r="D21449" s="0" t="n">
        <v>354</v>
      </c>
      <c r="E21449" s="0" t="s">
        <v>24116</v>
      </c>
      <c r="F21449" s="0" t="s">
        <v>27235</v>
      </c>
      <c r="G21449" s="0"/>
      <c r="K21449" s="1" t="s">
        <v>27109</v>
      </c>
      <c r="L21449" s="0"/>
    </row>
    <row r="21450" customFormat="false" ht="15" hidden="false" customHeight="false" outlineLevel="0" collapsed="false">
      <c r="A21450" s="1" t="n">
        <f aca="false">A18829</f>
        <v>6040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pioneer generation station</v>
      </c>
      <c r="D21450" s="0" t="n">
        <v>354</v>
      </c>
      <c r="E21450" s="0" t="s">
        <v>24116</v>
      </c>
      <c r="F21450" s="0" t="s">
        <v>27236</v>
      </c>
      <c r="G21450" s="0"/>
      <c r="K21450" s="1" t="s">
        <v>27109</v>
      </c>
      <c r="L21450" s="0"/>
    </row>
    <row r="21451" customFormat="false" ht="15" hidden="false" customHeight="false" outlineLevel="0" collapsed="false">
      <c r="A21451" s="1" t="n">
        <f aca="false">A18826</f>
        <v>2540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laramie river station</v>
      </c>
      <c r="D21451" s="0" t="n">
        <v>354</v>
      </c>
      <c r="E21451" s="0" t="s">
        <v>24116</v>
      </c>
      <c r="F21451" s="0" t="s">
        <v>27230</v>
      </c>
      <c r="G21451" s="0"/>
      <c r="K21451" s="1" t="s">
        <v>27109</v>
      </c>
      <c r="L21451" s="0"/>
    </row>
    <row r="21452" customFormat="false" ht="15" hidden="false" customHeight="false" outlineLevel="0" collapsed="false">
      <c r="A21452" s="1" t="n">
        <f aca="false">A18828</f>
        <v>6086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lonesome creek station</v>
      </c>
      <c r="D21452" s="0" t="n">
        <v>354</v>
      </c>
      <c r="E21452" s="0" t="s">
        <v>24116</v>
      </c>
      <c r="F21452" s="0" t="s">
        <v>27237</v>
      </c>
      <c r="G21452" s="0"/>
      <c r="K21452" s="1" t="s">
        <v>27113</v>
      </c>
      <c r="L21452" s="0"/>
    </row>
    <row r="21453" customFormat="false" ht="15" hidden="false" customHeight="false" outlineLevel="0" collapsed="false">
      <c r="A21453" s="1" t="n">
        <f aca="false">A18832</f>
        <v>14600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wyoming distributed generation</v>
      </c>
      <c r="D21453" s="0" t="n">
        <v>354</v>
      </c>
      <c r="E21453" s="0" t="s">
        <v>24116</v>
      </c>
      <c r="F21453" s="0" t="s">
        <v>27238</v>
      </c>
      <c r="G21453" s="0"/>
      <c r="K21453" s="1" t="s">
        <v>27113</v>
      </c>
      <c r="L21453" s="0"/>
    </row>
    <row r="21454" customFormat="false" ht="15" hidden="false" customHeight="false" outlineLevel="0" collapsed="false">
      <c r="A21454" s="1" t="n">
        <f aca="false">A18821</f>
        <v>2617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antelope valley station</v>
      </c>
      <c r="D21454" s="0" t="n">
        <v>354</v>
      </c>
      <c r="E21454" s="0" t="s">
        <v>24116</v>
      </c>
      <c r="F21454" s="0" t="s">
        <v>27239</v>
      </c>
      <c r="G21454" s="0"/>
      <c r="K21454" s="1" t="s">
        <v>27113</v>
      </c>
      <c r="L21454" s="0"/>
    </row>
    <row r="21455" customFormat="false" ht="15" hidden="false" customHeight="false" outlineLevel="0" collapsed="false">
      <c r="A21455" s="1" t="n">
        <f aca="false">A360</f>
        <v>244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gordon evans w/diesel</v>
      </c>
      <c r="D21455" s="0" t="n">
        <v>356</v>
      </c>
      <c r="E21455" s="0" t="s">
        <v>27240</v>
      </c>
      <c r="F21455" s="0" t="s">
        <v>27241</v>
      </c>
      <c r="G21455" s="0"/>
      <c r="K21455" s="1" t="s">
        <v>27113</v>
      </c>
      <c r="L21455" s="0"/>
    </row>
    <row r="21456" customFormat="false" ht="15" hidden="false" customHeight="false" outlineLevel="0" collapsed="false">
      <c r="A21456" s="1" t="n">
        <f aca="false">A11048</f>
        <v>9508</v>
      </c>
      <c r="B21456" s="1" t="e">
        <f aca="false">IF(COUNTIF($G$1:$G$12712,G21456&gt;0),0,INDEX($A$1:$A$12712,MATCH(G21456,$G$1:$G$12712,0)))</f>
        <v>#N/A</v>
      </c>
      <c r="C21456" s="1" t="str">
        <f aca="false">IF(H21456="",F21456,H21456)</f>
        <v>union power station</v>
      </c>
      <c r="D21456" s="0" t="n">
        <v>362</v>
      </c>
      <c r="E21456" s="0" t="s">
        <v>50</v>
      </c>
      <c r="F21456" s="0" t="s">
        <v>22590</v>
      </c>
      <c r="G21456" s="0"/>
      <c r="K21456" s="1" t="s">
        <v>27117</v>
      </c>
      <c r="L21456" s="0"/>
    </row>
    <row r="21457" customFormat="false" ht="15" hidden="false" customHeight="false" outlineLevel="0" collapsed="false">
      <c r="A21457" s="1" t="n">
        <f aca="false">IF(IFERROR((MATCH(G21457,$G$1:$G$12712,0)),0),INDEX($A$1:$A$12712,MATCH(G21457,$G$1:$G$12712,0)),MAX($A$2:$A21456)+1)</f>
        <v>16906</v>
      </c>
      <c r="B21457" s="1" t="e">
        <f aca="false">IF(COUNTIF($G$1:$G$12712,G21457&gt;0),0,INDEX($A$1:$A$12712,MATCH(G21457,$G$1:$G$12712,0)))</f>
        <v>#N/A</v>
      </c>
      <c r="C21457" s="1" t="n">
        <f aca="false">IF(H21457="",F21457,H21457)</f>
        <v>0</v>
      </c>
      <c r="D21457" s="0" t="n">
        <v>372</v>
      </c>
      <c r="E21457" s="0" t="s">
        <v>27242</v>
      </c>
      <c r="F21457" s="0" t="n">
        <v>0</v>
      </c>
      <c r="G21457" s="0"/>
      <c r="K21457" s="1" t="s">
        <v>27117</v>
      </c>
      <c r="L21457" s="0"/>
    </row>
    <row r="21458" customFormat="false" ht="15" hidden="false" customHeight="false" outlineLevel="0" collapsed="false">
      <c r="A21458" s="1" t="n">
        <f aca="false">A425</f>
        <v>285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internatinal</v>
      </c>
      <c r="D21458" s="0" t="n">
        <v>393</v>
      </c>
      <c r="E21458" s="0" t="s">
        <v>156</v>
      </c>
      <c r="F21458" s="0" t="s">
        <v>27243</v>
      </c>
      <c r="G21458" s="0"/>
      <c r="K21458" s="1" t="s">
        <v>27117</v>
      </c>
      <c r="L21458" s="0"/>
    </row>
    <row r="21459" customFormat="false" ht="1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3 - auke bay (ic)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27117</v>
      </c>
      <c r="L21459" s="0"/>
    </row>
    <row r="21460" customFormat="false" ht="15" hidden="false" customHeight="false" outlineLevel="0" collapsed="false">
      <c r="A21460" s="1" t="n">
        <f aca="false">A33</f>
        <v>28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4 - auke bay (gt)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27122</v>
      </c>
      <c r="L21460" s="0"/>
    </row>
    <row r="21461" customFormat="false" ht="15" hidden="false" customHeight="false" outlineLevel="0" collapsed="false">
      <c r="A21461" s="1" t="n">
        <f aca="false">A11043</f>
        <v>9507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5 - industrial blvd (gt)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27122</v>
      </c>
      <c r="L21461" s="0"/>
    </row>
    <row r="21462" customFormat="false" ht="1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1 - lemon creek (ic)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27122</v>
      </c>
      <c r="L21462" s="0"/>
    </row>
    <row r="21463" customFormat="false" ht="15" hidden="false" customHeight="false" outlineLevel="0" collapsed="false">
      <c r="A21463" s="1" t="n">
        <f aca="false">A478</f>
        <v>325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2 - lemon creek (gt)</v>
      </c>
      <c r="D21463" s="0" t="n">
        <v>394</v>
      </c>
      <c r="E21463" s="0" t="s">
        <v>105</v>
      </c>
      <c r="F21463" s="0" t="s">
        <v>27248</v>
      </c>
      <c r="G21463" s="0"/>
      <c r="K21463" s="1" t="s">
        <v>27122</v>
      </c>
      <c r="L21463" s="0"/>
    </row>
    <row r="21464" customFormat="false" ht="15" hidden="false" customHeight="false" outlineLevel="0" collapsed="false">
      <c r="A21464" s="1" t="n">
        <f aca="false">A1706</f>
        <v>1125</v>
      </c>
      <c r="B21464" s="1" t="e">
        <f aca="false">IF(COUNTIF($G$1:$G$12712,G21464&gt;0),0,INDEX($A$1:$A$12712,MATCH(G21464,$G$1:$G$12712,0)))</f>
        <v>#N/A</v>
      </c>
      <c r="C21464" s="1" t="str">
        <f aca="false">IF(H21464="",F21464,H21464)</f>
        <v>goodman energy center</v>
      </c>
      <c r="D21464" s="0" t="n">
        <v>401</v>
      </c>
      <c r="E21464" s="0" t="s">
        <v>2512</v>
      </c>
      <c r="F21464" s="0" t="s">
        <v>27249</v>
      </c>
      <c r="G21464" s="0"/>
      <c r="K21464" s="1" t="s">
        <v>27127</v>
      </c>
      <c r="L21464" s="0"/>
    </row>
    <row r="21465" customFormat="false" ht="15" hidden="false" customHeight="false" outlineLevel="0" collapsed="false">
      <c r="A21465" s="1" t="n">
        <f aca="false">IF(IFERROR((MATCH(G21465,$G$1:$G$12712,0)),0),INDEX($A$1:$A$12712,MATCH(G21465,$G$1:$G$12712,0)),MAX($A$2:$A21464)+1)</f>
        <v>16907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0" t="n">
        <v>156</v>
      </c>
      <c r="E21465" s="0" t="s">
        <v>636</v>
      </c>
      <c r="F21465" s="0" t="n">
        <v>0</v>
      </c>
      <c r="G21465" s="0"/>
      <c r="K21465" s="1" t="s">
        <v>27127</v>
      </c>
    </row>
    <row r="21466" customFormat="false" ht="15" hidden="false" customHeight="false" outlineLevel="0" collapsed="false">
      <c r="A21466" s="1" t="n">
        <f aca="false">IF(IFERROR((MATCH(G21466,$G$1:$G$12712,0)),0),INDEX($A$1:$A$12712,MATCH(G21466,$G$1:$G$12712,0)),MAX($A$2:$A21465)+1)</f>
        <v>16908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0" t="n">
        <v>159</v>
      </c>
      <c r="E21466" s="0" t="s">
        <v>21</v>
      </c>
      <c r="F21466" s="0" t="n">
        <v>0</v>
      </c>
      <c r="G21466" s="0"/>
      <c r="K21466" s="1" t="s">
        <v>27127</v>
      </c>
    </row>
    <row r="21467" customFormat="false" ht="15" hidden="false" customHeight="false" outlineLevel="0" collapsed="false">
      <c r="A21467" s="1" t="n">
        <f aca="false">IF(IFERROR((MATCH(G21467,$G$1:$G$12712,0)),0),INDEX($A$1:$A$12712,MATCH(G21467,$G$1:$G$12712,0)),MAX($A$2:$A21466)+1)</f>
        <v>16909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0" t="n">
        <v>163</v>
      </c>
      <c r="E21467" s="0" t="s">
        <v>274</v>
      </c>
      <c r="F21467" s="0" t="n">
        <v>0</v>
      </c>
      <c r="G21467" s="0"/>
      <c r="K21467" s="1" t="s">
        <v>27127</v>
      </c>
    </row>
    <row r="21468" customFormat="false" ht="15" hidden="false" customHeight="false" outlineLevel="0" collapsed="false">
      <c r="A21468" s="1" t="n">
        <f aca="false">IF(IFERROR((MATCH(G21468,$G$1:$G$12712,0)),0),INDEX($A$1:$A$12712,MATCH(G21468,$G$1:$G$12712,0)),MAX($A$2:$A21467)+1)</f>
        <v>16910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0" t="n">
        <v>165</v>
      </c>
      <c r="E21468" s="0" t="s">
        <v>27250</v>
      </c>
      <c r="F21468" s="0" t="n">
        <v>0</v>
      </c>
      <c r="G21468" s="0"/>
      <c r="K21468" s="1" t="s">
        <v>27132</v>
      </c>
    </row>
    <row r="21469" customFormat="false" ht="15" hidden="false" customHeight="false" outlineLevel="0" collapsed="false">
      <c r="A21469" s="1" t="n">
        <f aca="false">IF(IFERROR((MATCH(G21469,$G$1:$G$12712,0)),0),INDEX($A$1:$A$12712,MATCH(G21469,$G$1:$G$12712,0)),MAX($A$2:$A21468)+1)</f>
        <v>16911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0" t="n">
        <v>167</v>
      </c>
      <c r="E21469" s="0" t="s">
        <v>27251</v>
      </c>
      <c r="F21469" s="0" t="n">
        <v>0</v>
      </c>
      <c r="G21469" s="0"/>
      <c r="K21469" s="1" t="s">
        <v>27132</v>
      </c>
    </row>
    <row r="21470" customFormat="false" ht="15" hidden="false" customHeight="false" outlineLevel="0" collapsed="false">
      <c r="A21470" s="1" t="n">
        <f aca="false">IF(IFERROR((MATCH(G21470,$G$1:$G$12712,0)),0),INDEX($A$1:$A$12712,MATCH(G21470,$G$1:$G$12712,0)),MAX($A$2:$A21469)+1)</f>
        <v>16912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0" t="n">
        <v>171</v>
      </c>
      <c r="E21470" s="0" t="s">
        <v>495</v>
      </c>
      <c r="F21470" s="0" t="n">
        <v>0</v>
      </c>
      <c r="G21470" s="0"/>
      <c r="K21470" s="1" t="s">
        <v>27132</v>
      </c>
    </row>
    <row r="21471" customFormat="false" ht="15" hidden="false" customHeight="false" outlineLevel="0" collapsed="false">
      <c r="A21471" s="1" t="n">
        <f aca="false">IF(IFERROR((MATCH(G21471,$G$1:$G$12712,0)),0),INDEX($A$1:$A$12712,MATCH(G21471,$G$1:$G$12712,0)),MAX($A$2:$A21470)+1)</f>
        <v>16913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0" t="n">
        <v>175</v>
      </c>
      <c r="E21471" s="0" t="s">
        <v>2392</v>
      </c>
      <c r="F21471" s="0" t="n">
        <v>0</v>
      </c>
      <c r="G21471" s="0"/>
      <c r="K21471" s="1" t="s">
        <v>27132</v>
      </c>
    </row>
    <row r="21472" customFormat="false" ht="15" hidden="false" customHeight="false" outlineLevel="0" collapsed="false">
      <c r="A21472" s="1" t="n">
        <f aca="false">IF(IFERROR((MATCH(G21472,$G$1:$G$12712,0)),0),INDEX($A$1:$A$12712,MATCH(G21472,$G$1:$G$12712,0)),MAX($A$2:$A21471)+1)</f>
        <v>16914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0" t="n">
        <v>181</v>
      </c>
      <c r="E21472" s="0" t="s">
        <v>27252</v>
      </c>
      <c r="F21472" s="0" t="n">
        <v>0</v>
      </c>
      <c r="G21472" s="0"/>
      <c r="K21472" s="1" t="s">
        <v>27137</v>
      </c>
    </row>
    <row r="21473" customFormat="false" ht="15" hidden="false" customHeight="false" outlineLevel="0" collapsed="false">
      <c r="A21473" s="1" t="n">
        <f aca="false">IF(IFERROR((MATCH(G21473,$G$1:$G$12712,0)),0),INDEX($A$1:$A$12712,MATCH(G21473,$G$1:$G$12712,0)),MAX($A$2:$A21472)+1)</f>
        <v>16915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0" t="n">
        <v>183</v>
      </c>
      <c r="E21473" s="0" t="s">
        <v>384</v>
      </c>
      <c r="F21473" s="0" t="n">
        <v>0</v>
      </c>
      <c r="G21473" s="0"/>
      <c r="K21473" s="1" t="s">
        <v>27137</v>
      </c>
    </row>
    <row r="21474" customFormat="false" ht="15" hidden="false" customHeight="false" outlineLevel="0" collapsed="false">
      <c r="A21474" s="1" t="n">
        <f aca="false">IF(IFERROR((MATCH(G21474,$G$1:$G$12712,0)),0),INDEX($A$1:$A$12712,MATCH(G21474,$G$1:$G$12712,0)),MAX($A$2:$A21473)+1)</f>
        <v>16916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0" t="n">
        <v>184</v>
      </c>
      <c r="E21474" s="0" t="s">
        <v>149</v>
      </c>
      <c r="F21474" s="0" t="n">
        <v>0</v>
      </c>
      <c r="G21474" s="0"/>
      <c r="K21474" s="1" t="s">
        <v>27137</v>
      </c>
    </row>
    <row r="21475" customFormat="false" ht="15" hidden="false" customHeight="false" outlineLevel="0" collapsed="false">
      <c r="A21475" s="1" t="n">
        <f aca="false">IF(IFERROR((MATCH(G21475,$G$1:$G$12712,0)),0),INDEX($A$1:$A$12712,MATCH(G21475,$G$1:$G$12712,0)),MAX($A$2:$A21474)+1)</f>
        <v>16917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0" t="n">
        <v>185</v>
      </c>
      <c r="E21475" s="0" t="s">
        <v>14</v>
      </c>
      <c r="F21475" s="0" t="n">
        <v>0</v>
      </c>
      <c r="G21475" s="0"/>
      <c r="K21475" s="1" t="s">
        <v>27137</v>
      </c>
    </row>
    <row r="21476" customFormat="false" ht="15" hidden="false" customHeight="false" outlineLevel="0" collapsed="false">
      <c r="A21476" s="1" t="n">
        <f aca="false">IF(IFERROR((MATCH(G21476,$G$1:$G$12712,0)),0),INDEX($A$1:$A$12712,MATCH(G21476,$G$1:$G$12712,0)),MAX($A$2:$A21475)+1)</f>
        <v>16918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0" t="n">
        <v>188</v>
      </c>
      <c r="E21476" s="0" t="s">
        <v>625</v>
      </c>
      <c r="F21476" s="0" t="n">
        <v>0</v>
      </c>
      <c r="G21476" s="0"/>
      <c r="K21476" s="1" t="s">
        <v>27142</v>
      </c>
    </row>
    <row r="21477" customFormat="false" ht="15" hidden="false" customHeight="false" outlineLevel="0" collapsed="false">
      <c r="A21477" s="1" t="n">
        <f aca="false">IF(IFERROR((MATCH(G21477,$G$1:$G$12712,0)),0),INDEX($A$1:$A$12712,MATCH(G21477,$G$1:$G$12712,0)),MAX($A$2:$A21476)+1)</f>
        <v>16919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0" t="n">
        <v>190</v>
      </c>
      <c r="E21477" s="0" t="s">
        <v>27253</v>
      </c>
      <c r="F21477" s="0" t="n">
        <v>0</v>
      </c>
      <c r="G21477" s="0"/>
      <c r="K21477" s="1" t="s">
        <v>27142</v>
      </c>
    </row>
    <row r="21478" customFormat="false" ht="15" hidden="false" customHeight="false" outlineLevel="0" collapsed="false">
      <c r="A21478" s="1" t="n">
        <f aca="false">IF(IFERROR((MATCH(G21478,$G$1:$G$12712,0)),0),INDEX($A$1:$A$12712,MATCH(G21478,$G$1:$G$12712,0)),MAX($A$2:$A21477)+1)</f>
        <v>16920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0" t="n">
        <v>191</v>
      </c>
      <c r="E21478" s="0" t="s">
        <v>27254</v>
      </c>
      <c r="F21478" s="0" t="n">
        <v>0</v>
      </c>
      <c r="G21478" s="0"/>
      <c r="K21478" s="1" t="s">
        <v>27142</v>
      </c>
    </row>
    <row r="21479" customFormat="false" ht="15" hidden="false" customHeight="false" outlineLevel="0" collapsed="false">
      <c r="A21479" s="1" t="n">
        <f aca="false">IF(IFERROR((MATCH(G21479,$G$1:$G$12712,0)),0),INDEX($A$1:$A$12712,MATCH(G21479,$G$1:$G$12712,0)),MAX($A$2:$A21478)+1)</f>
        <v>16921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0" t="n">
        <v>192</v>
      </c>
      <c r="E21479" s="0" t="s">
        <v>27255</v>
      </c>
      <c r="F21479" s="0" t="n">
        <v>0</v>
      </c>
      <c r="G21479" s="0"/>
      <c r="K21479" s="1" t="s">
        <v>27142</v>
      </c>
    </row>
    <row r="21480" customFormat="false" ht="15" hidden="false" customHeight="false" outlineLevel="0" collapsed="false">
      <c r="A21480" s="1" t="n">
        <f aca="false">IF(IFERROR((MATCH(G21480,$G$1:$G$12712,0)),0),INDEX($A$1:$A$12712,MATCH(G21480,$G$1:$G$12712,0)),MAX($A$2:$A21479)+1)</f>
        <v>16922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0" t="n">
        <v>193</v>
      </c>
      <c r="E21480" s="0" t="s">
        <v>27256</v>
      </c>
      <c r="F21480" s="0" t="n">
        <v>0</v>
      </c>
      <c r="G21480" s="0"/>
      <c r="K21480" s="1" t="s">
        <v>27147</v>
      </c>
    </row>
    <row r="21481" customFormat="false" ht="15" hidden="false" customHeight="false" outlineLevel="0" collapsed="false">
      <c r="A21481" s="1" t="n">
        <f aca="false">IF(IFERROR((MATCH(G21481,$G$1:$G$12712,0)),0),INDEX($A$1:$A$12712,MATCH(G21481,$G$1:$G$12712,0)),MAX($A$2:$A21480)+1)</f>
        <v>16923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0" t="n">
        <v>194</v>
      </c>
      <c r="E21481" s="0" t="s">
        <v>27257</v>
      </c>
      <c r="F21481" s="0" t="n">
        <v>0</v>
      </c>
      <c r="G21481" s="0"/>
      <c r="K21481" s="1" t="s">
        <v>27147</v>
      </c>
    </row>
    <row r="21482" customFormat="false" ht="15" hidden="false" customHeight="false" outlineLevel="0" collapsed="false">
      <c r="A21482" s="1" t="n">
        <f aca="false">IF(IFERROR((MATCH(G21482,$G$1:$G$12712,0)),0),INDEX($A$1:$A$12712,MATCH(G21482,$G$1:$G$12712,0)),MAX($A$2:$A21481)+1)</f>
        <v>16924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0" t="n">
        <v>195</v>
      </c>
      <c r="E21482" s="0" t="s">
        <v>27258</v>
      </c>
      <c r="F21482" s="0" t="n">
        <v>0</v>
      </c>
      <c r="G21482" s="0"/>
      <c r="K21482" s="1" t="s">
        <v>27147</v>
      </c>
    </row>
    <row r="21483" customFormat="false" ht="15" hidden="false" customHeight="false" outlineLevel="0" collapsed="false">
      <c r="A21483" s="1" t="n">
        <f aca="false">IF(IFERROR((MATCH(G21483,$G$1:$G$12712,0)),0),INDEX($A$1:$A$12712,MATCH(G21483,$G$1:$G$12712,0)),MAX($A$2:$A21482)+1)</f>
        <v>16925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0" t="n">
        <v>196</v>
      </c>
      <c r="E21483" s="0"/>
      <c r="F21483" s="0" t="n">
        <v>0</v>
      </c>
      <c r="G21483" s="0"/>
      <c r="K21483" s="1" t="s">
        <v>27147</v>
      </c>
    </row>
    <row r="21484" customFormat="false" ht="15" hidden="false" customHeight="false" outlineLevel="0" collapsed="false">
      <c r="A21484" s="1" t="n">
        <f aca="false">IF(IFERROR((MATCH(G21484,$G$1:$G$12712,0)),0),INDEX($A$1:$A$12712,MATCH(G21484,$G$1:$G$12712,0)),MAX($A$2:$A21483)+1)</f>
        <v>16926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0" t="n">
        <v>197</v>
      </c>
      <c r="E21484" s="0" t="s">
        <v>27259</v>
      </c>
      <c r="F21484" s="0" t="n">
        <v>0</v>
      </c>
      <c r="G21484" s="0"/>
      <c r="K21484" s="1" t="s">
        <v>27152</v>
      </c>
    </row>
    <row r="21485" customFormat="false" ht="15" hidden="false" customHeight="false" outlineLevel="0" collapsed="false">
      <c r="A21485" s="1" t="n">
        <f aca="false">IF(IFERROR((MATCH(G21485,$G$1:$G$12712,0)),0),INDEX($A$1:$A$12712,MATCH(G21485,$G$1:$G$12712,0)),MAX($A$2:$A21484)+1)</f>
        <v>16927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0" t="n">
        <v>200</v>
      </c>
      <c r="E21485" s="0" t="s">
        <v>72</v>
      </c>
      <c r="F21485" s="0" t="n">
        <v>0</v>
      </c>
      <c r="G21485" s="0"/>
      <c r="K21485" s="1" t="s">
        <v>27152</v>
      </c>
    </row>
    <row r="21486" customFormat="false" ht="15" hidden="false" customHeight="false" outlineLevel="0" collapsed="false">
      <c r="A21486" s="1" t="n">
        <f aca="false">IF(IFERROR((MATCH(G21486,$G$1:$G$12712,0)),0),INDEX($A$1:$A$12712,MATCH(G21486,$G$1:$G$12712,0)),MAX($A$2:$A21485)+1)</f>
        <v>16928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0" t="n">
        <v>202</v>
      </c>
      <c r="E21486" s="0" t="s">
        <v>179</v>
      </c>
      <c r="F21486" s="0" t="n">
        <v>0</v>
      </c>
      <c r="G21486" s="0"/>
      <c r="K21486" s="1" t="s">
        <v>27152</v>
      </c>
    </row>
    <row r="21487" customFormat="false" ht="15" hidden="false" customHeight="false" outlineLevel="0" collapsed="false">
      <c r="A21487" s="1" t="n">
        <f aca="false">IF(IFERROR((MATCH(G21487,$G$1:$G$12712,0)),0),INDEX($A$1:$A$12712,MATCH(G21487,$G$1:$G$12712,0)),MAX($A$2:$A21486)+1)</f>
        <v>16929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0" t="n">
        <v>203</v>
      </c>
      <c r="E21487" s="0" t="s">
        <v>27260</v>
      </c>
      <c r="F21487" s="0" t="n">
        <v>0</v>
      </c>
      <c r="G21487" s="0"/>
      <c r="K21487" s="1" t="s">
        <v>27152</v>
      </c>
    </row>
    <row r="21488" customFormat="false" ht="15" hidden="false" customHeight="false" outlineLevel="0" collapsed="false">
      <c r="A21488" s="1" t="n">
        <f aca="false">IF(IFERROR((MATCH(G21488,$G$1:$G$12712,0)),0),INDEX($A$1:$A$12712,MATCH(G21488,$G$1:$G$12712,0)),MAX($A$2:$A21487)+1)</f>
        <v>16930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0" t="n">
        <v>204</v>
      </c>
      <c r="E21488" s="0" t="s">
        <v>2357</v>
      </c>
      <c r="F21488" s="0" t="n">
        <v>0</v>
      </c>
      <c r="G21488" s="0"/>
      <c r="K21488" s="1" t="s">
        <v>27157</v>
      </c>
    </row>
    <row r="21489" customFormat="false" ht="15" hidden="false" customHeight="false" outlineLevel="0" collapsed="false">
      <c r="A21489" s="1" t="n">
        <f aca="false">IF(IFERROR((MATCH(G21489,$G$1:$G$12712,0)),0),INDEX($A$1:$A$12712,MATCH(G21489,$G$1:$G$12712,0)),MAX($A$2:$A21488)+1)</f>
        <v>16931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0" t="n">
        <v>207</v>
      </c>
      <c r="E21489" s="0" t="s">
        <v>967</v>
      </c>
      <c r="F21489" s="0" t="n">
        <v>0</v>
      </c>
      <c r="G21489" s="0"/>
      <c r="K21489" s="1" t="s">
        <v>27157</v>
      </c>
    </row>
    <row r="21490" customFormat="false" ht="15" hidden="false" customHeight="false" outlineLevel="0" collapsed="false">
      <c r="A21490" s="1" t="n">
        <f aca="false">IF(IFERROR((MATCH(G21490,$G$1:$G$12712,0)),0),INDEX($A$1:$A$12712,MATCH(G21490,$G$1:$G$12712,0)),MAX($A$2:$A21489)+1)</f>
        <v>16932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0" t="n">
        <v>211</v>
      </c>
      <c r="E21490" s="0" t="s">
        <v>396</v>
      </c>
      <c r="F21490" s="0" t="n">
        <v>0</v>
      </c>
      <c r="G21490" s="0"/>
      <c r="K21490" s="1" t="s">
        <v>27157</v>
      </c>
    </row>
    <row r="21491" customFormat="false" ht="15" hidden="false" customHeight="false" outlineLevel="0" collapsed="false">
      <c r="A21491" s="1" t="n">
        <f aca="false">IF(IFERROR((MATCH(G21491,$G$1:$G$12712,0)),0),INDEX($A$1:$A$12712,MATCH(G21491,$G$1:$G$12712,0)),MAX($A$2:$A21490)+1)</f>
        <v>16933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0" t="n">
        <v>212</v>
      </c>
      <c r="E21491" s="0" t="s">
        <v>27261</v>
      </c>
      <c r="F21491" s="0" t="n">
        <v>0</v>
      </c>
      <c r="G21491" s="0"/>
      <c r="K21491" s="1" t="s">
        <v>27157</v>
      </c>
    </row>
    <row r="21492" customFormat="false" ht="15" hidden="false" customHeight="false" outlineLevel="0" collapsed="false">
      <c r="A21492" s="1" t="n">
        <f aca="false">IF(IFERROR((MATCH(G21492,$G$1:$G$12712,0)),0),INDEX($A$1:$A$12712,MATCH(G21492,$G$1:$G$12712,0)),MAX($A$2:$A21491)+1)</f>
        <v>16934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0" t="n">
        <v>213</v>
      </c>
      <c r="E21492" s="0" t="s">
        <v>27262</v>
      </c>
      <c r="F21492" s="0" t="n">
        <v>0</v>
      </c>
      <c r="G21492" s="0"/>
      <c r="K21492" s="1" t="s">
        <v>27162</v>
      </c>
    </row>
    <row r="21493" customFormat="false" ht="15" hidden="false" customHeight="false" outlineLevel="0" collapsed="false">
      <c r="A21493" s="1" t="n">
        <f aca="false">IF(IFERROR((MATCH(G21493,$G$1:$G$12712,0)),0),INDEX($A$1:$A$12712,MATCH(G21493,$G$1:$G$12712,0)),MAX($A$2:$A21492)+1)</f>
        <v>16935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0" t="n">
        <v>214</v>
      </c>
      <c r="E21493" s="0" t="s">
        <v>141</v>
      </c>
      <c r="F21493" s="0" t="n">
        <v>0</v>
      </c>
      <c r="G21493" s="0"/>
      <c r="K21493" s="1" t="s">
        <v>27162</v>
      </c>
    </row>
    <row r="21494" customFormat="false" ht="15" hidden="false" customHeight="false" outlineLevel="0" collapsed="false">
      <c r="A21494" s="1" t="n">
        <f aca="false">IF(IFERROR((MATCH(G21494,$G$1:$G$12712,0)),0),INDEX($A$1:$A$12712,MATCH(G21494,$G$1:$G$12712,0)),MAX($A$2:$A21493)+1)</f>
        <v>16936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0" t="n">
        <v>228</v>
      </c>
      <c r="E21494" s="0" t="s">
        <v>122</v>
      </c>
      <c r="F21494" s="0" t="n">
        <v>0</v>
      </c>
      <c r="G21494" s="0"/>
      <c r="K21494" s="1" t="s">
        <v>27162</v>
      </c>
    </row>
    <row r="21495" customFormat="false" ht="15" hidden="false" customHeight="false" outlineLevel="0" collapsed="false">
      <c r="A21495" s="1" t="n">
        <f aca="false">IF(IFERROR((MATCH(G21495,$G$1:$G$12712,0)),0),INDEX($A$1:$A$12712,MATCH(G21495,$G$1:$G$12712,0)),MAX($A$2:$A21494)+1)</f>
        <v>16937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0" t="n">
        <v>238</v>
      </c>
      <c r="E21495" s="0" t="s">
        <v>584</v>
      </c>
      <c r="F21495" s="0" t="n">
        <v>0</v>
      </c>
      <c r="G21495" s="0"/>
      <c r="K21495" s="1" t="s">
        <v>27162</v>
      </c>
    </row>
    <row r="21496" customFormat="false" ht="15" hidden="false" customHeight="false" outlineLevel="0" collapsed="false">
      <c r="A21496" s="1" t="n">
        <f aca="false">IF(IFERROR((MATCH(G21496,$G$1:$G$12712,0)),0),INDEX($A$1:$A$12712,MATCH(G21496,$G$1:$G$12712,0)),MAX($A$2:$A21495)+1)</f>
        <v>16938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0" t="n">
        <v>242</v>
      </c>
      <c r="E21496" s="0" t="s">
        <v>39</v>
      </c>
      <c r="F21496" s="0" t="n">
        <v>0</v>
      </c>
      <c r="G21496" s="0"/>
      <c r="K21496" s="1" t="s">
        <v>27263</v>
      </c>
    </row>
    <row r="21497" customFormat="false" ht="15" hidden="false" customHeight="false" outlineLevel="0" collapsed="false">
      <c r="A21497" s="1" t="n">
        <f aca="false">IF(IFERROR((MATCH(G21497,$G$1:$G$12712,0)),0),INDEX($A$1:$A$12712,MATCH(G21497,$G$1:$G$12712,0)),MAX($A$2:$A21496)+1)</f>
        <v>16939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0" t="n">
        <v>243</v>
      </c>
      <c r="E21497" s="0" t="s">
        <v>14039</v>
      </c>
      <c r="F21497" s="0" t="n">
        <v>0</v>
      </c>
      <c r="G21497" s="0"/>
      <c r="K21497" s="1" t="s">
        <v>27263</v>
      </c>
    </row>
    <row r="21498" customFormat="false" ht="15" hidden="false" customHeight="false" outlineLevel="0" collapsed="false">
      <c r="A21498" s="1" t="n">
        <f aca="false">IF(IFERROR((MATCH(G21498,$G$1:$G$12712,0)),0),INDEX($A$1:$A$12712,MATCH(G21498,$G$1:$G$12712,0)),MAX($A$2:$A21497)+1)</f>
        <v>16940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0" t="n">
        <v>244</v>
      </c>
      <c r="E21498" s="0" t="s">
        <v>874</v>
      </c>
      <c r="F21498" s="0" t="n">
        <v>0</v>
      </c>
      <c r="G21498" s="0"/>
      <c r="K21498" s="1" t="s">
        <v>27076</v>
      </c>
    </row>
    <row r="21499" customFormat="false" ht="15" hidden="false" customHeight="false" outlineLevel="0" collapsed="false">
      <c r="A21499" s="1" t="n">
        <f aca="false">IF(IFERROR((MATCH(G21499,$G$1:$G$12712,0)),0),INDEX($A$1:$A$12712,MATCH(G21499,$G$1:$G$12712,0)),MAX($A$2:$A21498)+1)</f>
        <v>16941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0" t="n">
        <v>248</v>
      </c>
      <c r="E21499" s="0" t="s">
        <v>27264</v>
      </c>
      <c r="F21499" s="0" t="n">
        <v>0</v>
      </c>
      <c r="G21499" s="0"/>
      <c r="K21499" s="1" t="s">
        <v>27076</v>
      </c>
    </row>
    <row r="21500" customFormat="false" ht="15" hidden="false" customHeight="false" outlineLevel="0" collapsed="false">
      <c r="A21500" s="1" t="n">
        <f aca="false">IF(IFERROR((MATCH(G21500,$G$1:$G$12712,0)),0),INDEX($A$1:$A$12712,MATCH(G21500,$G$1:$G$12712,0)),MAX($A$2:$A21499)+1)</f>
        <v>16942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0" t="n">
        <v>255</v>
      </c>
      <c r="E21500" s="0" t="s">
        <v>425</v>
      </c>
      <c r="F21500" s="0" t="n">
        <v>0</v>
      </c>
      <c r="G21500" s="0"/>
      <c r="K21500" s="1" t="s">
        <v>27080</v>
      </c>
    </row>
    <row r="21501" customFormat="false" ht="15" hidden="false" customHeight="false" outlineLevel="0" collapsed="false">
      <c r="A21501" s="1" t="n">
        <f aca="false">IF(IFERROR((MATCH(G21501,$G$1:$G$12712,0)),0),INDEX($A$1:$A$12712,MATCH(G21501,$G$1:$G$12712,0)),MAX($A$2:$A21500)+1)</f>
        <v>16943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0" t="n">
        <v>263</v>
      </c>
      <c r="E21501" s="0" t="s">
        <v>54</v>
      </c>
      <c r="F21501" s="0" t="n">
        <v>0</v>
      </c>
      <c r="G21501" s="0"/>
      <c r="K21501" s="1" t="s">
        <v>27080</v>
      </c>
    </row>
    <row r="21502" customFormat="false" ht="15" hidden="false" customHeight="false" outlineLevel="0" collapsed="false">
      <c r="A21502" s="1" t="n">
        <f aca="false">IF(IFERROR((MATCH(G21502,$G$1:$G$12712,0)),0),INDEX($A$1:$A$12712,MATCH(G21502,$G$1:$G$12712,0)),MAX($A$2:$A21501)+1)</f>
        <v>16944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0" t="n">
        <v>264</v>
      </c>
      <c r="E21502" s="0" t="s">
        <v>3360</v>
      </c>
      <c r="F21502" s="0" t="n">
        <v>0</v>
      </c>
      <c r="G21502" s="0"/>
      <c r="K21502" s="1" t="s">
        <v>27080</v>
      </c>
    </row>
    <row r="21503" customFormat="false" ht="15" hidden="false" customHeight="false" outlineLevel="0" collapsed="false">
      <c r="A21503" s="1" t="n">
        <f aca="false">IF(IFERROR((MATCH(G21503,$G$1:$G$12712,0)),0),INDEX($A$1:$A$12712,MATCH(G21503,$G$1:$G$12712,0)),MAX($A$2:$A21502)+1)</f>
        <v>16945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0" t="n">
        <v>270</v>
      </c>
      <c r="E21503" s="0" t="s">
        <v>27265</v>
      </c>
      <c r="F21503" s="0" t="n">
        <v>0</v>
      </c>
      <c r="G21503" s="0"/>
      <c r="K21503" s="1" t="s">
        <v>27080</v>
      </c>
    </row>
    <row r="21504" customFormat="false" ht="15" hidden="false" customHeight="false" outlineLevel="0" collapsed="false">
      <c r="A21504" s="1" t="n">
        <f aca="false">IF(IFERROR((MATCH(G21504,$G$1:$G$12712,0)),0),INDEX($A$1:$A$12712,MATCH(G21504,$G$1:$G$12712,0)),MAX($A$2:$A21503)+1)</f>
        <v>16946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0" t="n">
        <v>271</v>
      </c>
      <c r="E21504" s="0" t="s">
        <v>27266</v>
      </c>
      <c r="F21504" s="0" t="n">
        <v>0</v>
      </c>
      <c r="G21504" s="0"/>
      <c r="K21504" s="1" t="s">
        <v>27085</v>
      </c>
    </row>
    <row r="21505" customFormat="false" ht="15" hidden="false" customHeight="false" outlineLevel="0" collapsed="false">
      <c r="A21505" s="1" t="n">
        <f aca="false">IF(IFERROR((MATCH(G21505,$G$1:$G$12712,0)),0),INDEX($A$1:$A$12712,MATCH(G21505,$G$1:$G$12712,0)),MAX($A$2:$A21504)+1)</f>
        <v>16947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0" t="n">
        <v>272</v>
      </c>
      <c r="E21505" s="0" t="s">
        <v>193</v>
      </c>
      <c r="F21505" s="0" t="n">
        <v>0</v>
      </c>
      <c r="G21505" s="0"/>
      <c r="K21505" s="1" t="s">
        <v>27085</v>
      </c>
    </row>
    <row r="21506" customFormat="false" ht="15" hidden="false" customHeight="false" outlineLevel="0" collapsed="false">
      <c r="A21506" s="1" t="n">
        <f aca="false">IF(IFERROR((MATCH(G21506,$G$1:$G$12712,0)),0),INDEX($A$1:$A$12712,MATCH(G21506,$G$1:$G$12712,0)),MAX($A$2:$A21505)+1)</f>
        <v>16948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0" t="n">
        <v>275</v>
      </c>
      <c r="E21506" s="0" t="s">
        <v>2776</v>
      </c>
      <c r="F21506" s="0" t="n">
        <v>0</v>
      </c>
      <c r="G21506" s="0"/>
      <c r="K21506" s="1" t="s">
        <v>27085</v>
      </c>
    </row>
    <row r="21507" customFormat="false" ht="15" hidden="false" customHeight="false" outlineLevel="0" collapsed="false">
      <c r="A21507" s="1" t="n">
        <f aca="false">IF(IFERROR((MATCH(G21507,$G$1:$G$12712,0)),0),INDEX($A$1:$A$12712,MATCH(G21507,$G$1:$G$12712,0)),MAX($A$2:$A21506)+1)</f>
        <v>16949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0" t="n">
        <v>281</v>
      </c>
      <c r="E21507" s="0" t="s">
        <v>237</v>
      </c>
      <c r="F21507" s="0" t="n">
        <v>0</v>
      </c>
      <c r="G21507" s="0"/>
      <c r="K21507" s="1" t="s">
        <v>27085</v>
      </c>
    </row>
    <row r="21508" customFormat="false" ht="15" hidden="false" customHeight="false" outlineLevel="0" collapsed="false">
      <c r="A21508" s="1" t="n">
        <f aca="false">IF(IFERROR((MATCH(G21508,$G$1:$G$12712,0)),0),INDEX($A$1:$A$12712,MATCH(G21508,$G$1:$G$12712,0)),MAX($A$2:$A21507)+1)</f>
        <v>16950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0" t="n">
        <v>284</v>
      </c>
      <c r="E21508" s="0" t="s">
        <v>27267</v>
      </c>
      <c r="F21508" s="0" t="n">
        <v>0</v>
      </c>
      <c r="G21508" s="0"/>
      <c r="K21508" s="1" t="s">
        <v>27090</v>
      </c>
    </row>
    <row r="21509" customFormat="false" ht="15" hidden="false" customHeight="false" outlineLevel="0" collapsed="false">
      <c r="A21509" s="1" t="n">
        <f aca="false">IF(IFERROR((MATCH(G21509,$G$1:$G$12712,0)),0),INDEX($A$1:$A$12712,MATCH(G21509,$G$1:$G$12712,0)),MAX($A$2:$A21508)+1)</f>
        <v>16951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0" t="n">
        <v>286</v>
      </c>
      <c r="E21509" s="0" t="s">
        <v>334</v>
      </c>
      <c r="F21509" s="0" t="n">
        <v>0</v>
      </c>
      <c r="G21509" s="0"/>
      <c r="K21509" s="1" t="s">
        <v>27090</v>
      </c>
    </row>
    <row r="21510" customFormat="false" ht="15" hidden="false" customHeight="false" outlineLevel="0" collapsed="false">
      <c r="A21510" s="1" t="n">
        <f aca="false">IF(IFERROR((MATCH(G21510,$G$1:$G$12712,0)),0),INDEX($A$1:$A$12712,MATCH(G21510,$G$1:$G$12712,0)),MAX($A$2:$A21509)+1)</f>
        <v>16952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0" t="n">
        <v>290</v>
      </c>
      <c r="E21510" s="0" t="s">
        <v>27268</v>
      </c>
      <c r="F21510" s="0" t="n">
        <v>0</v>
      </c>
      <c r="G21510" s="0"/>
      <c r="K21510" s="1" t="s">
        <v>27090</v>
      </c>
    </row>
    <row r="21511" customFormat="false" ht="15" hidden="false" customHeight="false" outlineLevel="0" collapsed="false">
      <c r="A21511" s="1" t="n">
        <f aca="false">IF(IFERROR((MATCH(G21511,$G$1:$G$12712,0)),0),INDEX($A$1:$A$12712,MATCH(G21511,$G$1:$G$12712,0)),MAX($A$2:$A21510)+1)</f>
        <v>16953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0" t="n">
        <v>291</v>
      </c>
      <c r="E21511" s="0" t="s">
        <v>27269</v>
      </c>
      <c r="F21511" s="0" t="n">
        <v>0</v>
      </c>
      <c r="G21511" s="0"/>
      <c r="K21511" s="1" t="s">
        <v>27090</v>
      </c>
    </row>
    <row r="21512" customFormat="false" ht="15" hidden="false" customHeight="false" outlineLevel="0" collapsed="false">
      <c r="A21512" s="1" t="n">
        <f aca="false">IF(IFERROR((MATCH(G21512,$G$1:$G$12712,0)),0),INDEX($A$1:$A$12712,MATCH(G21512,$G$1:$G$12712,0)),MAX($A$2:$A21511)+1)</f>
        <v>16954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0" t="n">
        <v>292</v>
      </c>
      <c r="E21512" s="0" t="s">
        <v>2421</v>
      </c>
      <c r="F21512" s="0" t="n">
        <v>0</v>
      </c>
      <c r="G21512" s="0"/>
      <c r="K21512" s="1" t="s">
        <v>27094</v>
      </c>
    </row>
    <row r="21513" customFormat="false" ht="15" hidden="false" customHeight="false" outlineLevel="0" collapsed="false">
      <c r="A21513" s="1" t="n">
        <f aca="false">IF(IFERROR((MATCH(G21513,$G$1:$G$12712,0)),0),INDEX($A$1:$A$12712,MATCH(G21513,$G$1:$G$12712,0)),MAX($A$2:$A21512)+1)</f>
        <v>16955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0" t="n">
        <v>293</v>
      </c>
      <c r="E21513" s="0" t="s">
        <v>27270</v>
      </c>
      <c r="F21513" s="0" t="n">
        <v>0</v>
      </c>
      <c r="G21513" s="0"/>
      <c r="K21513" s="1" t="s">
        <v>27094</v>
      </c>
    </row>
    <row r="21514" customFormat="false" ht="15" hidden="false" customHeight="false" outlineLevel="0" collapsed="false">
      <c r="A21514" s="1" t="n">
        <f aca="false">IF(IFERROR((MATCH(G21514,$G$1:$G$12712,0)),0),INDEX($A$1:$A$12712,MATCH(G21514,$G$1:$G$12712,0)),MAX($A$2:$A21513)+1)</f>
        <v>16956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0" t="n">
        <v>294</v>
      </c>
      <c r="E21514" s="0" t="s">
        <v>117</v>
      </c>
      <c r="F21514" s="0" t="n">
        <v>0</v>
      </c>
      <c r="G21514" s="0"/>
      <c r="K21514" s="1" t="s">
        <v>27094</v>
      </c>
    </row>
    <row r="21515" customFormat="false" ht="15" hidden="false" customHeight="false" outlineLevel="0" collapsed="false">
      <c r="A21515" s="1" t="n">
        <f aca="false">IF(IFERROR((MATCH(G21515,$G$1:$G$12712,0)),0),INDEX($A$1:$A$12712,MATCH(G21515,$G$1:$G$12712,0)),MAX($A$2:$A21514)+1)</f>
        <v>16957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0" t="n">
        <v>299</v>
      </c>
      <c r="E21515" s="0" t="s">
        <v>27271</v>
      </c>
      <c r="F21515" s="0" t="n">
        <v>0</v>
      </c>
      <c r="G21515" s="0"/>
      <c r="K21515" s="1" t="s">
        <v>27094</v>
      </c>
    </row>
    <row r="21516" customFormat="false" ht="15" hidden="false" customHeight="false" outlineLevel="0" collapsed="false">
      <c r="A21516" s="1" t="n">
        <f aca="false">IF(IFERROR((MATCH(G21516,$G$1:$G$12712,0)),0),INDEX($A$1:$A$12712,MATCH(G21516,$G$1:$G$12712,0)),MAX($A$2:$A21515)+1)</f>
        <v>16958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0" t="n">
        <v>304</v>
      </c>
      <c r="E21516" s="0" t="s">
        <v>27272</v>
      </c>
      <c r="F21516" s="0" t="n">
        <v>0</v>
      </c>
      <c r="G21516" s="0"/>
      <c r="K21516" s="1" t="s">
        <v>27099</v>
      </c>
    </row>
    <row r="21517" customFormat="false" ht="15" hidden="false" customHeight="false" outlineLevel="0" collapsed="false">
      <c r="A21517" s="1" t="n">
        <f aca="false">IF(IFERROR((MATCH(G21517,$G$1:$G$12712,0)),0),INDEX($A$1:$A$12712,MATCH(G21517,$G$1:$G$12712,0)),MAX($A$2:$A21516)+1)</f>
        <v>16959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0" t="n">
        <v>305</v>
      </c>
      <c r="E21517" s="0" t="s">
        <v>27273</v>
      </c>
      <c r="F21517" s="0" t="n">
        <v>0</v>
      </c>
      <c r="G21517" s="0"/>
      <c r="K21517" s="1" t="s">
        <v>27099</v>
      </c>
    </row>
    <row r="21518" customFormat="false" ht="15" hidden="false" customHeight="false" outlineLevel="0" collapsed="false">
      <c r="A21518" s="1" t="n">
        <f aca="false">IF(IFERROR((MATCH(G21518,$G$1:$G$12712,0)),0),INDEX($A$1:$A$12712,MATCH(G21518,$G$1:$G$12712,0)),MAX($A$2:$A21517)+1)</f>
        <v>16960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0" t="n">
        <v>308</v>
      </c>
      <c r="E21518" s="0" t="s">
        <v>27274</v>
      </c>
      <c r="F21518" s="0" t="n">
        <v>0</v>
      </c>
      <c r="G21518" s="0"/>
      <c r="K21518" s="1" t="s">
        <v>27099</v>
      </c>
    </row>
    <row r="21519" customFormat="false" ht="15" hidden="false" customHeight="false" outlineLevel="0" collapsed="false">
      <c r="A21519" s="1" t="n">
        <f aca="false">IF(IFERROR((MATCH(G21519,$G$1:$G$12712,0)),0),INDEX($A$1:$A$12712,MATCH(G21519,$G$1:$G$12712,0)),MAX($A$2:$A21518)+1)</f>
        <v>16961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0" t="n">
        <v>310</v>
      </c>
      <c r="E21519" s="0" t="s">
        <v>27275</v>
      </c>
      <c r="F21519" s="0" t="n">
        <v>0</v>
      </c>
      <c r="G21519" s="0"/>
      <c r="K21519" s="1" t="s">
        <v>27099</v>
      </c>
    </row>
    <row r="21520" customFormat="false" ht="15" hidden="false" customHeight="false" outlineLevel="0" collapsed="false">
      <c r="A21520" s="1" t="n">
        <f aca="false">IF(IFERROR((MATCH(G21520,$G$1:$G$12712,0)),0),INDEX($A$1:$A$12712,MATCH(G21520,$G$1:$G$12712,0)),MAX($A$2:$A21519)+1)</f>
        <v>16962</v>
      </c>
      <c r="B21520" s="1" t="e">
        <f aca="false">IF(COUNTIF($G$1:$G$12712,G21520&gt;0),0,INDEX($A$1:$A$12712,MATCH(G21520,$G$1:$G$12712,0)))</f>
        <v>#N/A</v>
      </c>
      <c r="C21520" s="1" t="n">
        <f aca="false">IF(H21520="",F21520,H21520)</f>
        <v>0</v>
      </c>
      <c r="D21520" s="0" t="n">
        <v>312</v>
      </c>
      <c r="E21520" s="0" t="s">
        <v>1608</v>
      </c>
      <c r="F21520" s="0" t="n">
        <v>0</v>
      </c>
      <c r="G21520" s="0"/>
      <c r="K21520" s="1" t="s">
        <v>27104</v>
      </c>
    </row>
    <row r="21521" customFormat="false" ht="15" hidden="false" customHeight="false" outlineLevel="0" collapsed="false">
      <c r="A21521" s="1" t="n">
        <f aca="false">IF(IFERROR((MATCH(G21521,$G$1:$G$12712,0)),0),INDEX($A$1:$A$12712,MATCH(G21521,$G$1:$G$12712,0)),MAX($A$2:$A21520)+1)</f>
        <v>16963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</v>
      </c>
      <c r="D21521" s="0" t="n">
        <v>318</v>
      </c>
      <c r="E21521" s="0" t="s">
        <v>27276</v>
      </c>
      <c r="F21521" s="0" t="s">
        <v>27277</v>
      </c>
      <c r="G21521" s="0"/>
      <c r="K21521" s="1" t="s">
        <v>27104</v>
      </c>
    </row>
    <row r="21522" customFormat="false" ht="15" hidden="false" customHeight="false" outlineLevel="0" collapsed="false">
      <c r="A21522" s="1" t="n">
        <f aca="false">IF(IFERROR((MATCH(G21522,$G$1:$G$12712,0)),0),INDEX($A$1:$A$12712,MATCH(G21522,$G$1:$G$12712,0)),MAX($A$2:$A21521)+1)</f>
        <v>16964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10</v>
      </c>
      <c r="D21522" s="0" t="n">
        <v>318</v>
      </c>
      <c r="E21522" s="0" t="s">
        <v>27276</v>
      </c>
      <c r="F21522" s="0" t="s">
        <v>27278</v>
      </c>
      <c r="G21522" s="0"/>
      <c r="K21522" s="1" t="s">
        <v>27104</v>
      </c>
    </row>
    <row r="21523" customFormat="false" ht="15" hidden="false" customHeight="false" outlineLevel="0" collapsed="false">
      <c r="A21523" s="1" t="n">
        <f aca="false">IF(IFERROR((MATCH(G21523,$G$1:$G$12712,0)),0),INDEX($A$1:$A$12712,MATCH(G21523,$G$1:$G$12712,0)),MAX($A$2:$A21522)+1)</f>
        <v>16965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2</v>
      </c>
      <c r="D21523" s="0" t="n">
        <v>318</v>
      </c>
      <c r="E21523" s="0" t="s">
        <v>27276</v>
      </c>
      <c r="F21523" s="0" t="s">
        <v>27279</v>
      </c>
      <c r="G21523" s="0"/>
      <c r="K21523" s="1" t="s">
        <v>27104</v>
      </c>
    </row>
    <row r="21524" customFormat="false" ht="15" hidden="false" customHeight="false" outlineLevel="0" collapsed="false">
      <c r="A21524" s="1" t="n">
        <f aca="false">IF(IFERROR((MATCH(G21524,$G$1:$G$12712,0)),0),INDEX($A$1:$A$12712,MATCH(G21524,$G$1:$G$12712,0)),MAX($A$2:$A21523)+1)</f>
        <v>16966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3</v>
      </c>
      <c r="D21524" s="0" t="n">
        <v>318</v>
      </c>
      <c r="E21524" s="0" t="s">
        <v>27276</v>
      </c>
      <c r="F21524" s="0" t="s">
        <v>27280</v>
      </c>
      <c r="G21524" s="0"/>
      <c r="K21524" s="1" t="s">
        <v>27109</v>
      </c>
    </row>
    <row r="21525" customFormat="false" ht="15" hidden="false" customHeight="false" outlineLevel="0" collapsed="false">
      <c r="A21525" s="1" t="n">
        <f aca="false">IF(IFERROR((MATCH(G21525,$G$1:$G$12712,0)),0),INDEX($A$1:$A$12712,MATCH(G21525,$G$1:$G$12712,0)),MAX($A$2:$A21524)+1)</f>
        <v>16967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4</v>
      </c>
      <c r="D21525" s="0" t="n">
        <v>318</v>
      </c>
      <c r="E21525" s="0" t="s">
        <v>27276</v>
      </c>
      <c r="F21525" s="0" t="s">
        <v>27281</v>
      </c>
      <c r="G21525" s="0"/>
      <c r="K21525" s="1" t="s">
        <v>27109</v>
      </c>
    </row>
    <row r="21526" customFormat="false" ht="15" hidden="false" customHeight="false" outlineLevel="0" collapsed="false">
      <c r="A21526" s="1" t="n">
        <f aca="false">IF(IFERROR((MATCH(G21526,$G$1:$G$12712,0)),0),INDEX($A$1:$A$12712,MATCH(G21526,$G$1:$G$12712,0)),MAX($A$2:$A21525)+1)</f>
        <v>16968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5</v>
      </c>
      <c r="D21526" s="0" t="n">
        <v>318</v>
      </c>
      <c r="E21526" s="0" t="s">
        <v>27276</v>
      </c>
      <c r="F21526" s="0" t="s">
        <v>27282</v>
      </c>
      <c r="G21526" s="0"/>
      <c r="K21526" s="1" t="s">
        <v>27109</v>
      </c>
    </row>
    <row r="21527" customFormat="false" ht="15" hidden="false" customHeight="false" outlineLevel="0" collapsed="false">
      <c r="A21527" s="1" t="n">
        <f aca="false">IF(IFERROR((MATCH(G21527,$G$1:$G$12712,0)),0),INDEX($A$1:$A$12712,MATCH(G21527,$G$1:$G$12712,0)),MAX($A$2:$A21526)+1)</f>
        <v>16969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6</v>
      </c>
      <c r="D21527" s="0" t="n">
        <v>318</v>
      </c>
      <c r="E21527" s="0" t="s">
        <v>27276</v>
      </c>
      <c r="F21527" s="0" t="s">
        <v>27283</v>
      </c>
      <c r="G21527" s="0"/>
      <c r="K21527" s="1" t="s">
        <v>27109</v>
      </c>
    </row>
    <row r="21528" customFormat="false" ht="15" hidden="false" customHeight="false" outlineLevel="0" collapsed="false">
      <c r="A21528" s="1" t="n">
        <f aca="false">IF(IFERROR((MATCH(G21528,$G$1:$G$12712,0)),0),INDEX($A$1:$A$12712,MATCH(G21528,$G$1:$G$12712,0)),MAX($A$2:$A21527)+1)</f>
        <v>16970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7</v>
      </c>
      <c r="D21528" s="0" t="n">
        <v>318</v>
      </c>
      <c r="E21528" s="0" t="s">
        <v>27276</v>
      </c>
      <c r="F21528" s="0" t="s">
        <v>27284</v>
      </c>
      <c r="G21528" s="0"/>
      <c r="K21528" s="1" t="s">
        <v>27113</v>
      </c>
    </row>
    <row r="21529" customFormat="false" ht="15" hidden="false" customHeight="false" outlineLevel="0" collapsed="false">
      <c r="A21529" s="1" t="n">
        <f aca="false">IF(IFERROR((MATCH(G21529,$G$1:$G$12712,0)),0),INDEX($A$1:$A$12712,MATCH(G21529,$G$1:$G$12712,0)),MAX($A$2:$A21528)+1)</f>
        <v>16971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8</v>
      </c>
      <c r="D21529" s="0" t="n">
        <v>318</v>
      </c>
      <c r="E21529" s="0" t="s">
        <v>27276</v>
      </c>
      <c r="F21529" s="0" t="s">
        <v>27285</v>
      </c>
      <c r="G21529" s="0"/>
      <c r="K21529" s="1" t="s">
        <v>27113</v>
      </c>
    </row>
    <row r="21530" customFormat="false" ht="15" hidden="false" customHeight="false" outlineLevel="0" collapsed="false">
      <c r="A21530" s="1" t="n">
        <f aca="false">IF(IFERROR((MATCH(G21530,$G$1:$G$12712,0)),0),INDEX($A$1:$A$12712,MATCH(G21530,$G$1:$G$12712,0)),MAX($A$2:$A21529)+1)</f>
        <v>16972</v>
      </c>
      <c r="B21530" s="1" t="e">
        <f aca="false">IF(COUNTIF($G$1:$G$12712,G21530&gt;0),0,INDEX($A$1:$A$12712,MATCH(G21530,$G$1:$G$12712,0)))</f>
        <v>#N/A</v>
      </c>
      <c r="C21530" s="1" t="str">
        <f aca="false">IF(H21530="",F21530,H21530)</f>
        <v>plant 9</v>
      </c>
      <c r="D21530" s="0" t="n">
        <v>318</v>
      </c>
      <c r="E21530" s="0" t="s">
        <v>27276</v>
      </c>
      <c r="F21530" s="0" t="s">
        <v>27286</v>
      </c>
      <c r="G21530" s="0"/>
      <c r="K21530" s="1" t="s">
        <v>27113</v>
      </c>
    </row>
    <row r="21531" customFormat="false" ht="15" hidden="false" customHeight="false" outlineLevel="0" collapsed="false">
      <c r="A21531" s="1" t="n">
        <f aca="false">IF(IFERROR((MATCH(G21531,$G$1:$G$12712,0)),0),INDEX($A$1:$A$12712,MATCH(G21531,$G$1:$G$12712,0)),MAX($A$2:$A21530)+1)</f>
        <v>16973</v>
      </c>
      <c r="B21531" s="1" t="e">
        <f aca="false">IF(COUNTIF($G$1:$G$12712,G21531&gt;0),0,INDEX($A$1:$A$12712,MATCH(G21531,$G$1:$G$12712,0)))</f>
        <v>#N/A</v>
      </c>
      <c r="C21531" s="1" t="n">
        <f aca="false">IF(H21531="",F21531,H21531)</f>
        <v>0</v>
      </c>
      <c r="D21531" s="0" t="n">
        <v>324</v>
      </c>
      <c r="E21531" s="0" t="s">
        <v>27287</v>
      </c>
      <c r="F21531" s="0" t="n">
        <v>0</v>
      </c>
      <c r="G21531" s="0"/>
      <c r="K21531" s="1" t="s">
        <v>27113</v>
      </c>
    </row>
    <row r="21532" customFormat="false" ht="15" hidden="false" customHeight="false" outlineLevel="0" collapsed="false">
      <c r="A21532" s="1" t="n">
        <f aca="false">IF(IFERROR((MATCH(G21532,$G$1:$G$12712,0)),0),INDEX($A$1:$A$12712,MATCH(G21532,$G$1:$G$12712,0)),MAX($A$2:$A21531)+1)</f>
        <v>16974</v>
      </c>
      <c r="B21532" s="1" t="e">
        <f aca="false">IF(COUNTIF($G$1:$G$12712,G21532&gt;0),0,INDEX($A$1:$A$12712,MATCH(G21532,$G$1:$G$12712,0)))</f>
        <v>#N/A</v>
      </c>
      <c r="C21532" s="1" t="str">
        <f aca="false">IF(H21532="",F21532,H21532)</f>
        <v>not applicable</v>
      </c>
      <c r="D21532" s="0" t="n">
        <v>328</v>
      </c>
      <c r="E21532" s="0" t="s">
        <v>27288</v>
      </c>
      <c r="F21532" s="0" t="s">
        <v>24766</v>
      </c>
      <c r="G21532" s="0"/>
      <c r="K21532" s="1" t="s">
        <v>27117</v>
      </c>
    </row>
    <row r="21533" customFormat="false" ht="15" hidden="false" customHeight="false" outlineLevel="0" collapsed="false">
      <c r="A21533" s="1" t="n">
        <f aca="false">IF(IFERROR((MATCH(G21533,$G$1:$G$12712,0)),0),INDEX($A$1:$A$12712,MATCH(G21533,$G$1:$G$12712,0)),MAX($A$2:$A21532)+1)</f>
        <v>16975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0" t="n">
        <v>330</v>
      </c>
      <c r="E21533" s="0" t="s">
        <v>27289</v>
      </c>
      <c r="F21533" s="0" t="n">
        <v>0</v>
      </c>
      <c r="G21533" s="0"/>
      <c r="K21533" s="1" t="s">
        <v>27117</v>
      </c>
    </row>
    <row r="21534" customFormat="false" ht="15" hidden="false" customHeight="false" outlineLevel="0" collapsed="false">
      <c r="A21534" s="1" t="n">
        <f aca="false">IF(IFERROR((MATCH(G21534,$G$1:$G$12712,0)),0),INDEX($A$1:$A$12712,MATCH(G21534,$G$1:$G$12712,0)),MAX($A$2:$A21533)+1)</f>
        <v>16976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0" t="n">
        <v>331</v>
      </c>
      <c r="E21534" s="0" t="s">
        <v>27290</v>
      </c>
      <c r="F21534" s="0" t="n">
        <v>0</v>
      </c>
      <c r="G21534" s="0"/>
      <c r="K21534" s="1" t="s">
        <v>27117</v>
      </c>
    </row>
    <row r="21535" customFormat="false" ht="15" hidden="false" customHeight="false" outlineLevel="0" collapsed="false">
      <c r="A21535" s="1" t="n">
        <f aca="false">IF(IFERROR((MATCH(G21535,$G$1:$G$12712,0)),0),INDEX($A$1:$A$12712,MATCH(G21535,$G$1:$G$12712,0)),MAX($A$2:$A21534)+1)</f>
        <v>16977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0" t="n">
        <v>333</v>
      </c>
      <c r="E21535" s="0" t="s">
        <v>27291</v>
      </c>
      <c r="F21535" s="0" t="n">
        <v>0</v>
      </c>
      <c r="G21535" s="0"/>
      <c r="K21535" s="1" t="s">
        <v>27117</v>
      </c>
    </row>
    <row r="21536" customFormat="false" ht="15" hidden="false" customHeight="false" outlineLevel="0" collapsed="false">
      <c r="A21536" s="1" t="n">
        <f aca="false">IF(IFERROR((MATCH(G21536,$G$1:$G$12712,0)),0),INDEX($A$1:$A$12712,MATCH(G21536,$G$1:$G$12712,0)),MAX($A$2:$A21535)+1)</f>
        <v>16978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0" t="n">
        <v>337</v>
      </c>
      <c r="E21536" s="0" t="s">
        <v>27292</v>
      </c>
      <c r="F21536" s="0" t="n">
        <v>0</v>
      </c>
      <c r="G21536" s="0"/>
      <c r="K21536" s="1" t="s">
        <v>27122</v>
      </c>
    </row>
    <row r="21537" customFormat="false" ht="15" hidden="false" customHeight="false" outlineLevel="0" collapsed="false">
      <c r="A21537" s="1" t="n">
        <f aca="false">IF(IFERROR((MATCH(G21537,$G$1:$G$12712,0)),0),INDEX($A$1:$A$12712,MATCH(G21537,$G$1:$G$12712,0)),MAX($A$2:$A21536)+1)</f>
        <v>16979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0" t="n">
        <v>341</v>
      </c>
      <c r="E21537" s="0" t="s">
        <v>27293</v>
      </c>
      <c r="F21537" s="0" t="n">
        <v>0</v>
      </c>
      <c r="G21537" s="0"/>
      <c r="K21537" s="1" t="s">
        <v>27122</v>
      </c>
    </row>
    <row r="21538" customFormat="false" ht="15" hidden="false" customHeight="false" outlineLevel="0" collapsed="false">
      <c r="A21538" s="1" t="n">
        <f aca="false">IF(IFERROR((MATCH(G21538,$G$1:$G$12712,0)),0),INDEX($A$1:$A$12712,MATCH(G21538,$G$1:$G$12712,0)),MAX($A$2:$A21537)+1)</f>
        <v>16980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0" t="n">
        <v>342</v>
      </c>
      <c r="E21538" s="0" t="s">
        <v>850</v>
      </c>
      <c r="F21538" s="0" t="n">
        <v>0</v>
      </c>
      <c r="G21538" s="0"/>
      <c r="K21538" s="1" t="s">
        <v>27076</v>
      </c>
    </row>
    <row r="21539" customFormat="false" ht="15" hidden="false" customHeight="false" outlineLevel="0" collapsed="false">
      <c r="A21539" s="1" t="n">
        <f aca="false">IF(IFERROR((MATCH(G21539,$G$1:$G$12712,0)),0),INDEX($A$1:$A$12712,MATCH(G21539,$G$1:$G$12712,0)),MAX($A$2:$A21538)+1)</f>
        <v>16981</v>
      </c>
      <c r="B21539" s="1" t="e">
        <f aca="false">IF(COUNTIF($G$1:$G$12712,G21539&gt;0),0,INDEX($A$1:$A$12712,MATCH(G21539,$G$1:$G$12712,0)))</f>
        <v>#N/A</v>
      </c>
      <c r="C21539" s="1" t="n">
        <f aca="false">IF(H21539="",F21539,H21539)</f>
        <v>0</v>
      </c>
      <c r="D21539" s="0" t="n">
        <v>343</v>
      </c>
      <c r="E21539" s="0" t="s">
        <v>27294</v>
      </c>
      <c r="F21539" s="0" t="n">
        <v>0</v>
      </c>
      <c r="G21539" s="0"/>
      <c r="K21539" s="1" t="s">
        <v>27076</v>
      </c>
    </row>
    <row r="21540" customFormat="false" ht="15" hidden="false" customHeight="false" outlineLevel="0" collapsed="false">
      <c r="A21540" s="1" t="n">
        <f aca="false">IF(IFERROR((MATCH(G21540,$G$1:$G$12712,0)),0),INDEX($A$1:$A$12712,MATCH(G21540,$G$1:$G$12712,0)),MAX($A$2:$A21539)+1)</f>
        <v>16982</v>
      </c>
      <c r="B21540" s="1" t="e">
        <f aca="false">IF(COUNTIF($G$1:$G$12712,G21540&gt;0),0,INDEX($A$1:$A$12712,MATCH(G21540,$G$1:$G$12712,0)))</f>
        <v>#N/A</v>
      </c>
      <c r="C21540" s="1" t="str">
        <f aca="false">IF(H21540="",F21540,H21540)</f>
        <v>n/a</v>
      </c>
      <c r="D21540" s="0" t="n">
        <v>349</v>
      </c>
      <c r="E21540" s="0" t="s">
        <v>27295</v>
      </c>
      <c r="F21540" s="0" t="s">
        <v>17635</v>
      </c>
      <c r="G21540" s="0"/>
      <c r="K21540" s="1" t="s">
        <v>27080</v>
      </c>
    </row>
    <row r="21541" customFormat="false" ht="15" hidden="false" customHeight="false" outlineLevel="0" collapsed="false">
      <c r="A21541" s="1" t="n">
        <f aca="false">IF(IFERROR((MATCH(G21541,$G$1:$G$12712,0)),0),INDEX($A$1:$A$12712,MATCH(G21541,$G$1:$G$12712,0)),MAX($A$2:$A21540)+1)</f>
        <v>16983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0" t="n">
        <v>351</v>
      </c>
      <c r="E21541" s="0" t="s">
        <v>1517</v>
      </c>
      <c r="F21541" s="0" t="n">
        <v>0</v>
      </c>
      <c r="G21541" s="0"/>
      <c r="K21541" s="1" t="s">
        <v>27080</v>
      </c>
    </row>
    <row r="21542" customFormat="false" ht="15" hidden="false" customHeight="false" outlineLevel="0" collapsed="false">
      <c r="A21542" s="1" t="n">
        <f aca="false">IF(IFERROR((MATCH(G21542,$G$1:$G$12712,0)),0),INDEX($A$1:$A$12712,MATCH(G21542,$G$1:$G$12712,0)),MAX($A$2:$A21541)+1)</f>
        <v>16984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0" t="n">
        <v>353</v>
      </c>
      <c r="E21542" s="0" t="s">
        <v>7037</v>
      </c>
      <c r="F21542" s="0" t="n">
        <v>0</v>
      </c>
      <c r="G21542" s="0"/>
      <c r="K21542" s="1" t="s">
        <v>27080</v>
      </c>
    </row>
    <row r="21543" customFormat="false" ht="15" hidden="false" customHeight="false" outlineLevel="0" collapsed="false">
      <c r="A21543" s="1" t="n">
        <f aca="false">IF(IFERROR((MATCH(G21543,$G$1:$G$12712,0)),0),INDEX($A$1:$A$12712,MATCH(G21543,$G$1:$G$12712,0)),MAX($A$2:$A21542)+1)</f>
        <v>16985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0" t="n">
        <v>355</v>
      </c>
      <c r="E21543" s="0" t="s">
        <v>27296</v>
      </c>
      <c r="F21543" s="0" t="n">
        <v>0</v>
      </c>
      <c r="G21543" s="0"/>
      <c r="K21543" s="1" t="s">
        <v>27080</v>
      </c>
    </row>
    <row r="21544" customFormat="false" ht="15" hidden="false" customHeight="false" outlineLevel="0" collapsed="false">
      <c r="A21544" s="1" t="n">
        <f aca="false">IF(IFERROR((MATCH(G21544,$G$1:$G$12712,0)),0),INDEX($A$1:$A$12712,MATCH(G21544,$G$1:$G$12712,0)),MAX($A$2:$A21543)+1)</f>
        <v>16986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0" t="n">
        <v>356</v>
      </c>
      <c r="E21544" s="0" t="s">
        <v>27240</v>
      </c>
      <c r="F21544" s="0" t="n">
        <v>0</v>
      </c>
      <c r="G21544" s="0"/>
      <c r="K21544" s="1" t="s">
        <v>27085</v>
      </c>
    </row>
    <row r="21545" customFormat="false" ht="15" hidden="false" customHeight="false" outlineLevel="0" collapsed="false">
      <c r="A21545" s="1" t="n">
        <f aca="false">IF(IFERROR((MATCH(G21545,$G$1:$G$12712,0)),0),INDEX($A$1:$A$12712,MATCH(G21545,$G$1:$G$12712,0)),MAX($A$2:$A21544)+1)</f>
        <v>16987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0" t="n">
        <v>358</v>
      </c>
      <c r="E21545" s="0" t="s">
        <v>27297</v>
      </c>
      <c r="F21545" s="0" t="n">
        <v>0</v>
      </c>
      <c r="G21545" s="0"/>
      <c r="K21545" s="1" t="s">
        <v>27085</v>
      </c>
    </row>
    <row r="21546" customFormat="false" ht="15" hidden="false" customHeight="false" outlineLevel="0" collapsed="false">
      <c r="A21546" s="1" t="n">
        <f aca="false">IF(IFERROR((MATCH(G21546,$G$1:$G$12712,0)),0),INDEX($A$1:$A$12712,MATCH(G21546,$G$1:$G$12712,0)),MAX($A$2:$A21545)+1)</f>
        <v>16988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0" t="n">
        <v>359</v>
      </c>
      <c r="E21546" s="0" t="s">
        <v>27298</v>
      </c>
      <c r="F21546" s="0" t="n">
        <v>0</v>
      </c>
      <c r="G21546" s="0"/>
      <c r="K21546" s="1" t="s">
        <v>27085</v>
      </c>
    </row>
    <row r="21547" customFormat="false" ht="15" hidden="false" customHeight="false" outlineLevel="0" collapsed="false">
      <c r="A21547" s="1" t="n">
        <f aca="false">IF(IFERROR((MATCH(G21547,$G$1:$G$12712,0)),0),INDEX($A$1:$A$12712,MATCH(G21547,$G$1:$G$12712,0)),MAX($A$2:$A21546)+1)</f>
        <v>16989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0" t="n">
        <v>361</v>
      </c>
      <c r="E21547" s="0" t="s">
        <v>27299</v>
      </c>
      <c r="F21547" s="0" t="n">
        <v>0</v>
      </c>
      <c r="G21547" s="0"/>
      <c r="K21547" s="1" t="s">
        <v>27085</v>
      </c>
    </row>
    <row r="21548" customFormat="false" ht="15" hidden="false" customHeight="false" outlineLevel="0" collapsed="false">
      <c r="A21548" s="1" t="n">
        <f aca="false">IF(IFERROR((MATCH(G21548,$G$1:$G$12712,0)),0),INDEX($A$1:$A$12712,MATCH(G21548,$G$1:$G$12712,0)),MAX($A$2:$A21547)+1)</f>
        <v>16990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0" t="n">
        <v>366</v>
      </c>
      <c r="E21548" s="0"/>
      <c r="F21548" s="0" t="n">
        <v>0</v>
      </c>
      <c r="G21548" s="0"/>
      <c r="K21548" s="1" t="s">
        <v>27090</v>
      </c>
    </row>
    <row r="21549" customFormat="false" ht="15" hidden="false" customHeight="false" outlineLevel="0" collapsed="false">
      <c r="A21549" s="1" t="n">
        <f aca="false">IF(IFERROR((MATCH(G21549,$G$1:$G$12712,0)),0),INDEX($A$1:$A$12712,MATCH(G21549,$G$1:$G$12712,0)),MAX($A$2:$A21548)+1)</f>
        <v>16991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0" t="n">
        <v>373</v>
      </c>
      <c r="E21549" s="0" t="s">
        <v>27300</v>
      </c>
      <c r="F21549" s="0" t="n">
        <v>0</v>
      </c>
      <c r="G21549" s="0"/>
      <c r="K21549" s="1" t="s">
        <v>27090</v>
      </c>
    </row>
    <row r="21550" customFormat="false" ht="15" hidden="false" customHeight="false" outlineLevel="0" collapsed="false">
      <c r="A21550" s="1" t="n">
        <f aca="false">IF(IFERROR((MATCH(G21550,$G$1:$G$12712,0)),0),INDEX($A$1:$A$12712,MATCH(G21550,$G$1:$G$12712,0)),MAX($A$2:$A21549)+1)</f>
        <v>16992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0" t="n">
        <v>374</v>
      </c>
      <c r="E21550" s="0" t="s">
        <v>27301</v>
      </c>
      <c r="F21550" s="0" t="n">
        <v>0</v>
      </c>
      <c r="G21550" s="0"/>
      <c r="K21550" s="1" t="s">
        <v>27090</v>
      </c>
    </row>
    <row r="21551" customFormat="false" ht="15" hidden="false" customHeight="false" outlineLevel="0" collapsed="false">
      <c r="A21551" s="1" t="n">
        <f aca="false">IF(IFERROR((MATCH(G21551,$G$1:$G$12712,0)),0),INDEX($A$1:$A$12712,MATCH(G21551,$G$1:$G$12712,0)),MAX($A$2:$A21550)+1)</f>
        <v>16993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0" t="n">
        <v>389</v>
      </c>
      <c r="E21551" s="0" t="s">
        <v>27302</v>
      </c>
      <c r="F21551" s="0" t="n">
        <v>0</v>
      </c>
      <c r="G21551" s="0"/>
      <c r="K21551" s="1" t="s">
        <v>27090</v>
      </c>
    </row>
    <row r="21552" customFormat="false" ht="15" hidden="false" customHeight="false" outlineLevel="0" collapsed="false">
      <c r="A21552" s="1" t="n">
        <f aca="false">IF(IFERROR((MATCH(G21552,$G$1:$G$12712,0)),0),INDEX($A$1:$A$12712,MATCH(G21552,$G$1:$G$12712,0)),MAX($A$2:$A21551)+1)</f>
        <v>16994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0" t="n">
        <v>43</v>
      </c>
      <c r="E21552" s="0" t="s">
        <v>27303</v>
      </c>
      <c r="F21552" s="0" t="n">
        <v>0</v>
      </c>
      <c r="G21552" s="0"/>
      <c r="K21552" s="1" t="s">
        <v>27094</v>
      </c>
    </row>
    <row r="21553" customFormat="false" ht="15" hidden="false" customHeight="false" outlineLevel="0" collapsed="false">
      <c r="A21553" s="1" t="n">
        <f aca="false">IF(IFERROR((MATCH(G21553,$G$1:$G$12712,0)),0),INDEX($A$1:$A$12712,MATCH(G21553,$G$1:$G$12712,0)),MAX($A$2:$A21552)+1)</f>
        <v>16995</v>
      </c>
      <c r="B21553" s="1" t="e">
        <f aca="false">IF(COUNTIF($G$1:$G$12712,G21553&gt;0),0,INDEX($A$1:$A$12712,MATCH(G21553,$G$1:$G$12712,0)))</f>
        <v>#N/A</v>
      </c>
      <c r="C21553" s="1" t="n">
        <f aca="false">IF(H21553="",F21553,H21553)</f>
        <v>0</v>
      </c>
      <c r="D21553" s="0" t="n">
        <v>398</v>
      </c>
      <c r="E21553" s="0" t="s">
        <v>27304</v>
      </c>
      <c r="F21553" s="0" t="n">
        <v>0</v>
      </c>
      <c r="G21553" s="0"/>
      <c r="K21553" s="1" t="s">
        <v>27094</v>
      </c>
    </row>
    <row r="21554" customFormat="false" ht="15" hidden="false" customHeight="false" outlineLevel="0" collapsed="false">
      <c r="A21554" s="1" t="n">
        <f aca="false">IF(IFERROR((MATCH(G21554,$G$1:$G$12712,0)),0),INDEX($A$1:$A$12712,MATCH(G21554,$G$1:$G$12712,0)),MAX($A$2:$A21553)+1)</f>
        <v>16996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bedford</v>
      </c>
      <c r="D21554" s="8" t="n">
        <v>164</v>
      </c>
      <c r="E21554" s="1" t="s">
        <v>17600</v>
      </c>
      <c r="F21554" s="0" t="s">
        <v>27305</v>
      </c>
    </row>
    <row r="21555" customFormat="false" ht="15" hidden="false" customHeight="false" outlineLevel="0" collapsed="false">
      <c r="A21555" s="1" t="n">
        <f aca="false">IF(IFERROR((MATCH(G21555,$G$1:$G$12712,0)),0),INDEX($A$1:$A$12712,MATCH(G21555,$G$1:$G$12712,0)),MAX($A$2:$A21554)+1)</f>
        <v>16997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belcher</v>
      </c>
      <c r="D21555" s="8" t="n">
        <v>164</v>
      </c>
      <c r="E21555" s="1" t="s">
        <v>17600</v>
      </c>
      <c r="F21555" s="0" t="s">
        <v>27306</v>
      </c>
    </row>
    <row r="21556" customFormat="false" ht="15" hidden="false" customHeight="false" outlineLevel="0" collapsed="false">
      <c r="A21556" s="1" t="n">
        <f aca="false">IF(IFERROR((MATCH(G21556,$G$1:$G$12712,0)),0),INDEX($A$1:$A$12712,MATCH(G21556,$G$1:$G$12712,0)),MAX($A$2:$A21555)+1)</f>
        <v>16998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rochambeau</v>
      </c>
      <c r="D21556" s="8" t="n">
        <v>164</v>
      </c>
      <c r="E21556" s="1" t="s">
        <v>17600</v>
      </c>
      <c r="F21556" s="0" t="s">
        <v>27307</v>
      </c>
    </row>
    <row r="21557" customFormat="false" ht="15" hidden="false" customHeight="false" outlineLevel="0" collapsed="false">
      <c r="A21557" s="1" t="n">
        <f aca="false">IF(IFERROR((MATCH(G21557,$G$1:$G$12712,0)),0),INDEX($A$1:$A$12712,MATCH(G21557,$G$1:$G$12712,0)),MAX($A$2:$A21556)+1)</f>
        <v>16999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sadler</v>
      </c>
      <c r="D21557" s="8" t="n">
        <v>164</v>
      </c>
      <c r="E21557" s="1" t="s">
        <v>17600</v>
      </c>
      <c r="F21557" s="0" t="s">
        <v>27308</v>
      </c>
    </row>
    <row r="21558" customFormat="false" ht="15" hidden="false" customHeight="false" outlineLevel="0" collapsed="false">
      <c r="A21558" s="1" t="n">
        <f aca="false">IF(IFERROR((MATCH(G21558,$G$1:$G$12712,0)),0),INDEX($A$1:$A$12712,MATCH(G21558,$G$1:$G$12712,0)),MAX($A$2:$A21557)+1)</f>
        <v>17000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trask east solar</v>
      </c>
      <c r="D21558" s="8" t="n">
        <v>164</v>
      </c>
      <c r="E21558" s="1" t="s">
        <v>17600</v>
      </c>
      <c r="F21558" s="0" t="s">
        <v>21512</v>
      </c>
    </row>
    <row r="21559" customFormat="false" ht="15" hidden="false" customHeight="false" outlineLevel="0" collapsed="false">
      <c r="A21559" s="1" t="n">
        <f aca="false">IF(IFERROR((MATCH(G21559,$G$1:$G$12712,0)),0),INDEX($A$1:$A$12712,MATCH(G21559,$G$1:$G$12712,0)),MAX($A$2:$A21558)+1)</f>
        <v>17001</v>
      </c>
      <c r="B21559" s="1" t="e">
        <f aca="false">IF(COUNTIF($G$1:$G$12712,G21559&gt;0),0,INDEX($A$1:$A$12712,MATCH(G21559,$G$1:$G$12712,0)))</f>
        <v>#N/A</v>
      </c>
      <c r="C21559" s="1" t="str">
        <f aca="false">IF(H21559="",F21559,H21559)</f>
        <v>north central wind</v>
      </c>
      <c r="D21559" s="0" t="n">
        <v>205</v>
      </c>
      <c r="E21559" s="1" t="s">
        <v>19665</v>
      </c>
      <c r="F21559" s="0" t="s">
        <v>27044</v>
      </c>
    </row>
    <row r="21560" customFormat="false" ht="15" hidden="false" customHeight="false" outlineLevel="0" collapsed="false">
      <c r="A21560" s="1" t="n">
        <f aca="false">IF(IFERROR((MATCH(G21560,$G$1:$G$12712,0)),0),INDEX($A$1:$A$12712,MATCH(G21560,$G$1:$G$12712,0)),MAX($A$2:$A21559)+1)</f>
        <v>17002</v>
      </c>
      <c r="B21560" s="1" t="e">
        <f aca="false">IF(COUNTIF($G$1:$G$12712,G21560&gt;0),0,INDEX($A$1:$A$12712,MATCH(G21560,$G$1:$G$12712,0)))</f>
        <v>#N/A</v>
      </c>
      <c r="C21560" s="1" t="n">
        <f aca="false">IF(H21560="",F21560,H21560)</f>
        <v>0</v>
      </c>
      <c r="D21560" s="0" t="n">
        <v>444</v>
      </c>
      <c r="E21560" s="20" t="s">
        <v>18560</v>
      </c>
      <c r="F21560" s="0" t="n">
        <v>0</v>
      </c>
    </row>
    <row r="21561" customFormat="false" ht="15" hidden="false" customHeight="false" outlineLevel="0" collapsed="false">
      <c r="D21561" s="0"/>
      <c r="E21561" s="0"/>
      <c r="F21561" s="0"/>
    </row>
    <row r="21562" customFormat="false" ht="15" hidden="false" customHeight="false" outlineLevel="0" collapsed="false">
      <c r="D21562" s="0"/>
      <c r="E21562" s="0"/>
      <c r="F21562" s="0"/>
    </row>
    <row r="21563" customFormat="false" ht="15" hidden="false" customHeight="false" outlineLevel="0" collapsed="false">
      <c r="D21563" s="0"/>
      <c r="E21563" s="0"/>
      <c r="F21563" s="0"/>
    </row>
    <row r="21564" customFormat="false" ht="15" hidden="false" customHeight="false" outlineLevel="0" collapsed="false">
      <c r="D21564" s="0"/>
      <c r="E21564" s="0"/>
      <c r="F21564" s="0"/>
    </row>
    <row r="21565" customFormat="false" ht="15" hidden="false" customHeight="false" outlineLevel="0" collapsed="false">
      <c r="D21565" s="0"/>
      <c r="E21565" s="0"/>
      <c r="F21565" s="0"/>
    </row>
    <row r="21566" customFormat="false" ht="15" hidden="false" customHeight="false" outlineLevel="0" collapsed="false">
      <c r="D21566" s="0"/>
      <c r="E21566" s="0"/>
      <c r="F21566" s="0"/>
    </row>
    <row r="21567" customFormat="false" ht="15" hidden="false" customHeight="false" outlineLevel="0" collapsed="false">
      <c r="D21567" s="0"/>
      <c r="E21567" s="0"/>
      <c r="F21567" s="0"/>
    </row>
    <row r="21568" customFormat="false" ht="15" hidden="false" customHeight="false" outlineLevel="0" collapsed="false">
      <c r="D21568" s="0"/>
      <c r="E21568" s="0"/>
      <c r="F21568" s="0"/>
    </row>
    <row r="21569" customFormat="false" ht="15" hidden="false" customHeight="false" outlineLevel="0" collapsed="false">
      <c r="D21569" s="0"/>
      <c r="E21569" s="0"/>
      <c r="F21569" s="0"/>
    </row>
    <row r="21570" customFormat="false" ht="15" hidden="false" customHeight="false" outlineLevel="0" collapsed="false">
      <c r="D21570" s="0"/>
      <c r="E21570" s="0"/>
      <c r="F21570" s="0"/>
    </row>
    <row r="21571" customFormat="false" ht="15" hidden="false" customHeight="false" outlineLevel="0" collapsed="false">
      <c r="D21571" s="0"/>
      <c r="E21571" s="0"/>
      <c r="F21571" s="0"/>
    </row>
    <row r="21572" customFormat="false" ht="15" hidden="false" customHeight="false" outlineLevel="0" collapsed="false">
      <c r="D21572" s="0"/>
      <c r="E21572" s="0"/>
      <c r="F21572" s="0"/>
    </row>
    <row r="21573" customFormat="false" ht="15" hidden="false" customHeight="false" outlineLevel="0" collapsed="false">
      <c r="D21573" s="0"/>
      <c r="E21573" s="0"/>
      <c r="F21573" s="0"/>
    </row>
    <row r="21574" customFormat="false" ht="15" hidden="false" customHeight="false" outlineLevel="0" collapsed="false">
      <c r="D21574" s="0"/>
      <c r="E21574" s="0"/>
      <c r="F21574" s="0"/>
    </row>
    <row r="21575" customFormat="false" ht="15" hidden="false" customHeight="false" outlineLevel="0" collapsed="false">
      <c r="D21575" s="0"/>
      <c r="E21575" s="0"/>
      <c r="F21575" s="0"/>
    </row>
    <row r="21576" customFormat="false" ht="15" hidden="false" customHeight="false" outlineLevel="0" collapsed="false">
      <c r="D21576" s="0"/>
      <c r="E21576" s="0"/>
      <c r="F21576" s="0"/>
    </row>
    <row r="21577" customFormat="false" ht="15" hidden="false" customHeight="false" outlineLevel="0" collapsed="false">
      <c r="D21577" s="0"/>
      <c r="E21577" s="0"/>
      <c r="F21577" s="0"/>
    </row>
    <row r="21578" customFormat="false" ht="15" hidden="false" customHeight="false" outlineLevel="0" collapsed="false">
      <c r="D21578" s="0"/>
      <c r="E21578" s="0"/>
      <c r="F21578" s="0"/>
    </row>
    <row r="21579" customFormat="false" ht="15" hidden="false" customHeight="false" outlineLevel="0" collapsed="false">
      <c r="D21579" s="0"/>
      <c r="E21579" s="0"/>
      <c r="F21579" s="0"/>
    </row>
    <row r="21580" customFormat="false" ht="15" hidden="false" customHeight="false" outlineLevel="0" collapsed="false">
      <c r="D21580" s="0"/>
      <c r="E21580" s="0"/>
      <c r="F21580" s="0"/>
    </row>
    <row r="21581" customFormat="false" ht="15" hidden="false" customHeight="false" outlineLevel="0" collapsed="false">
      <c r="D21581" s="0"/>
      <c r="E21581" s="0"/>
      <c r="F21581" s="0"/>
    </row>
    <row r="21582" customFormat="false" ht="15" hidden="false" customHeight="false" outlineLevel="0" collapsed="false">
      <c r="D21582" s="0"/>
      <c r="E21582" s="0"/>
      <c r="F21582" s="0"/>
    </row>
    <row r="21583" customFormat="false" ht="15" hidden="false" customHeight="false" outlineLevel="0" collapsed="false">
      <c r="D21583" s="0"/>
      <c r="E21583" s="0"/>
      <c r="F21583" s="0"/>
    </row>
    <row r="21584" customFormat="false" ht="15" hidden="false" customHeight="false" outlineLevel="0" collapsed="false">
      <c r="D21584" s="0"/>
      <c r="E21584" s="0"/>
      <c r="F21584" s="0"/>
    </row>
    <row r="21585" customFormat="false" ht="15" hidden="false" customHeight="false" outlineLevel="0" collapsed="false">
      <c r="D21585" s="0"/>
      <c r="E21585" s="0"/>
      <c r="F21585" s="0"/>
    </row>
    <row r="21586" customFormat="false" ht="15" hidden="false" customHeight="false" outlineLevel="0" collapsed="false">
      <c r="D21586" s="0"/>
      <c r="E21586" s="0"/>
      <c r="F21586" s="0"/>
    </row>
    <row r="21587" customFormat="false" ht="15" hidden="false" customHeight="false" outlineLevel="0" collapsed="false">
      <c r="D21587" s="0"/>
      <c r="E21587" s="0"/>
      <c r="F21587" s="0"/>
    </row>
    <row r="21588" customFormat="false" ht="15" hidden="false" customHeight="false" outlineLevel="0" collapsed="false">
      <c r="D21588" s="0"/>
      <c r="E21588" s="0"/>
      <c r="F21588" s="0"/>
    </row>
    <row r="21589" customFormat="false" ht="15" hidden="false" customHeight="false" outlineLevel="0" collapsed="false">
      <c r="D21589" s="0"/>
      <c r="E21589" s="0"/>
      <c r="F21589" s="0"/>
    </row>
    <row r="21590" customFormat="false" ht="15" hidden="false" customHeight="false" outlineLevel="0" collapsed="false">
      <c r="D21590" s="0"/>
      <c r="E21590" s="0"/>
      <c r="F21590" s="0"/>
    </row>
    <row r="21591" customFormat="false" ht="15" hidden="false" customHeight="false" outlineLevel="0" collapsed="false">
      <c r="D21591" s="0"/>
      <c r="E21591" s="0"/>
      <c r="F21591" s="0"/>
    </row>
    <row r="21592" customFormat="false" ht="15" hidden="false" customHeight="false" outlineLevel="0" collapsed="false">
      <c r="D21592" s="0"/>
      <c r="E21592" s="0"/>
      <c r="F21592" s="0"/>
    </row>
    <row r="21593" customFormat="false" ht="15" hidden="false" customHeight="false" outlineLevel="0" collapsed="false">
      <c r="D21593" s="0"/>
      <c r="E21593" s="0"/>
      <c r="F21593" s="0"/>
    </row>
    <row r="21594" customFormat="false" ht="15" hidden="false" customHeight="false" outlineLevel="0" collapsed="false">
      <c r="D21594" s="0"/>
      <c r="E21594" s="0"/>
      <c r="F21594" s="0"/>
    </row>
    <row r="21595" customFormat="false" ht="15" hidden="false" customHeight="false" outlineLevel="0" collapsed="false">
      <c r="D21595" s="0"/>
      <c r="E21595" s="0"/>
      <c r="F21595" s="0"/>
    </row>
    <row r="21596" customFormat="false" ht="15" hidden="false" customHeight="false" outlineLevel="0" collapsed="false">
      <c r="D21596" s="0"/>
      <c r="E21596" s="0"/>
      <c r="F21596" s="0"/>
    </row>
    <row r="21597" customFormat="false" ht="15" hidden="false" customHeight="false" outlineLevel="0" collapsed="false">
      <c r="D21597" s="0"/>
      <c r="E21597" s="0"/>
      <c r="F21597" s="0"/>
    </row>
    <row r="21598" customFormat="false" ht="15" hidden="false" customHeight="false" outlineLevel="0" collapsed="false">
      <c r="D21598" s="0"/>
      <c r="E21598" s="0"/>
      <c r="F21598" s="0"/>
    </row>
    <row r="21599" customFormat="false" ht="15" hidden="false" customHeight="false" outlineLevel="0" collapsed="false">
      <c r="D21599" s="0"/>
      <c r="E21599" s="0"/>
      <c r="F21599" s="0"/>
    </row>
    <row r="21600" customFormat="false" ht="15" hidden="false" customHeight="false" outlineLevel="0" collapsed="false">
      <c r="D21600" s="0"/>
      <c r="E21600" s="0"/>
      <c r="F21600" s="0"/>
    </row>
    <row r="21601" customFormat="false" ht="15" hidden="false" customHeight="false" outlineLevel="0" collapsed="false">
      <c r="D21601" s="0"/>
      <c r="E21601" s="0"/>
      <c r="F21601" s="0"/>
    </row>
    <row r="21602" customFormat="false" ht="15" hidden="false" customHeight="false" outlineLevel="0" collapsed="false">
      <c r="D21602" s="0"/>
      <c r="E21602" s="0"/>
      <c r="F21602" s="0"/>
    </row>
    <row r="21603" customFormat="false" ht="15" hidden="false" customHeight="false" outlineLevel="0" collapsed="false">
      <c r="D21603" s="0"/>
      <c r="E21603" s="0"/>
      <c r="F21603" s="0"/>
    </row>
    <row r="21604" customFormat="false" ht="15" hidden="false" customHeight="false" outlineLevel="0" collapsed="false">
      <c r="D21604" s="0"/>
      <c r="E21604" s="0"/>
      <c r="F21604" s="0"/>
    </row>
    <row r="21605" customFormat="false" ht="15" hidden="false" customHeight="false" outlineLevel="0" collapsed="false">
      <c r="D21605" s="0"/>
      <c r="E21605" s="0"/>
      <c r="F21605" s="0"/>
    </row>
    <row r="21606" customFormat="false" ht="15" hidden="false" customHeight="false" outlineLevel="0" collapsed="false">
      <c r="D21606" s="0"/>
      <c r="E21606" s="0"/>
      <c r="F21606" s="0"/>
    </row>
    <row r="21607" customFormat="false" ht="15" hidden="false" customHeight="false" outlineLevel="0" collapsed="false">
      <c r="D21607" s="0"/>
      <c r="E21607" s="0"/>
      <c r="F21607" s="0"/>
    </row>
    <row r="21608" customFormat="false" ht="15" hidden="false" customHeight="false" outlineLevel="0" collapsed="false">
      <c r="D21608" s="0"/>
      <c r="E21608" s="0"/>
      <c r="F21608" s="0"/>
    </row>
    <row r="21609" customFormat="false" ht="15" hidden="false" customHeight="false" outlineLevel="0" collapsed="false">
      <c r="D21609" s="0"/>
      <c r="E21609" s="0"/>
      <c r="F21609" s="0"/>
    </row>
    <row r="21610" customFormat="false" ht="15" hidden="false" customHeight="false" outlineLevel="0" collapsed="false">
      <c r="D21610" s="0"/>
      <c r="E21610" s="0"/>
      <c r="F21610" s="0"/>
    </row>
    <row r="21611" customFormat="false" ht="15" hidden="false" customHeight="false" outlineLevel="0" collapsed="false">
      <c r="D21611" s="0"/>
      <c r="E21611" s="0"/>
      <c r="F21611" s="0"/>
    </row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1560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1488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2022-10-07T15:24:20Z</dcterms:modified>
  <cp:revision>243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AppVersion">
    <vt:lpwstr>3.0</vt:lpwstr>
  </property>
</Properties>
</file>