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弱" sheetId="2" r:id="rId2"/>
    <sheet name="強" sheetId="3" r:id="rId3"/>
    <sheet name="Sheet2" sheetId="4" r:id="rId4"/>
    <sheet name="Sheet3" sheetId="5" r:id="rId5"/>
    <sheet name="貼り付け用" sheetId="6" r:id="rId6"/>
  </sheets>
  <externalReferences>
    <externalReference r:id="rId7"/>
  </externalReference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3" i="4" l="1"/>
  <c r="D33" i="4"/>
  <c r="D34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4" s="1"/>
  <c r="H23" i="4"/>
  <c r="H24" i="4"/>
  <c r="H25" i="4"/>
  <c r="H26" i="4"/>
  <c r="H27" i="4"/>
  <c r="H28" i="4"/>
  <c r="H29" i="4"/>
  <c r="H30" i="4"/>
  <c r="H31" i="4"/>
  <c r="H32" i="4"/>
  <c r="H33" i="4"/>
  <c r="H34" i="4"/>
  <c r="D4" i="4"/>
  <c r="D5" i="4"/>
  <c r="D6" i="4"/>
  <c r="D7" i="4"/>
  <c r="I7" i="4" s="1"/>
  <c r="D8" i="4"/>
  <c r="D9" i="4"/>
  <c r="D10" i="4"/>
  <c r="D11" i="4"/>
  <c r="I11" i="4" s="1"/>
  <c r="D12" i="4"/>
  <c r="D13" i="4"/>
  <c r="D14" i="4"/>
  <c r="D15" i="4"/>
  <c r="D16" i="4"/>
  <c r="D17" i="4"/>
  <c r="D18" i="4"/>
  <c r="D19" i="4"/>
  <c r="D20" i="4"/>
  <c r="D21" i="4"/>
  <c r="D22" i="4"/>
  <c r="D23" i="4"/>
  <c r="I23" i="4" s="1"/>
  <c r="D24" i="4"/>
  <c r="D25" i="4"/>
  <c r="D26" i="4"/>
  <c r="D27" i="4"/>
  <c r="D28" i="4"/>
  <c r="D29" i="4"/>
  <c r="D30" i="4"/>
  <c r="D31" i="4"/>
  <c r="D32" i="4"/>
  <c r="I30" i="4"/>
  <c r="I27" i="4"/>
  <c r="I26" i="4"/>
  <c r="I18" i="4"/>
  <c r="I4" i="4"/>
  <c r="I5" i="4"/>
  <c r="I8" i="4"/>
  <c r="I9" i="4"/>
  <c r="I12" i="4"/>
  <c r="I13" i="4"/>
  <c r="I16" i="4"/>
  <c r="I17" i="4"/>
  <c r="I20" i="4"/>
  <c r="I21" i="4"/>
  <c r="I24" i="4"/>
  <c r="I25" i="4"/>
  <c r="I28" i="4"/>
  <c r="I29" i="4"/>
  <c r="I32" i="4"/>
  <c r="I33" i="4"/>
  <c r="I3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I3" i="4" l="1"/>
  <c r="I15" i="4"/>
  <c r="I19" i="4"/>
  <c r="I31" i="4"/>
  <c r="I6" i="4"/>
  <c r="I14" i="4"/>
  <c r="I10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I36" i="4" l="1"/>
  <c r="F3" i="3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<sst xmlns="http://schemas.openxmlformats.org/spreadsheetml/2006/main" count="24" uniqueCount="14">
  <si>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</si>
  <si>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</si>
  <si>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</si>
  <si>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</si>
  <si>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</si>
  <si>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</si>
  <si>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</si>
  <si>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</si>
  <si>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</si>
  <si>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</si>
  <si>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</si>
  <si>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</si>
  <si>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-</t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</si>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</sst>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/>
    <xf numFmtId="0" fontId="6" fillId="0" borderId="4" xfId="0" applyFont="1" applyBorder="1" applyAlignment="1">
      <alignment vertical="center"/>
    </xf>
    <xf numFmtId="0" fontId="6" fillId="0" borderId="0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8" xfId="0" applyBorder="1"/>
    <xf numFmtId="180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9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41.229999999999897</c:v>
                </c:pt>
                <c:pt idx="4">
                  <c:v>39.234999999999893</c:v>
                </c:pt>
                <c:pt idx="5">
                  <c:v>38.126666666666594</c:v>
                </c:pt>
                <c:pt idx="6">
                  <c:v>37.683333333333195</c:v>
                </c:pt>
                <c:pt idx="7">
                  <c:v>35.577499999999894</c:v>
                </c:pt>
                <c:pt idx="8">
                  <c:v>34.912499999999895</c:v>
                </c:pt>
                <c:pt idx="9">
                  <c:v>33.249999999999893</c:v>
                </c:pt>
                <c:pt idx="10">
                  <c:v>31.919999999999895</c:v>
                </c:pt>
                <c:pt idx="11">
                  <c:v>30.14666666666659</c:v>
                </c:pt>
                <c:pt idx="12">
                  <c:v>29.259999999999891</c:v>
                </c:pt>
                <c:pt idx="13">
                  <c:v>27.59749999999989</c:v>
                </c:pt>
                <c:pt idx="14">
                  <c:v>26.599999999999895</c:v>
                </c:pt>
                <c:pt idx="15">
                  <c:v>24.937499999999893</c:v>
                </c:pt>
                <c:pt idx="16">
                  <c:v>23.939999999999891</c:v>
                </c:pt>
                <c:pt idx="17">
                  <c:v>22.609999999999893</c:v>
                </c:pt>
                <c:pt idx="18">
                  <c:v>20.836666666666595</c:v>
                </c:pt>
                <c:pt idx="19">
                  <c:v>19.683999999999891</c:v>
                </c:pt>
                <c:pt idx="20">
                  <c:v>18.619999999999891</c:v>
                </c:pt>
                <c:pt idx="21">
                  <c:v>15.959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9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7704"/>
        <c:axId val="1020009664"/>
      </c:scatterChart>
      <c:valAx>
        <c:axId val="10200077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9664"/>
        <c:crosses val="autoZero"/>
        <c:crossBetween val="midCat"/>
      </c:valAx>
      <c:valAx>
        <c:axId val="102000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5160075329566"/>
          <c:y val="3.3512489574350782E-2"/>
          <c:w val="0.14759573132454487"/>
          <c:h val="0.1645726779664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07320"/>
        <c:axId val="1454404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2.2972727272726914</c:v>
                      </c:pt>
                      <c:pt idx="3">
                        <c:v>3.3249999999999957</c:v>
                      </c:pt>
                      <c:pt idx="4">
                        <c:v>4.9399999999999906</c:v>
                      </c:pt>
                      <c:pt idx="5">
                        <c:v>6.3839999999999932</c:v>
                      </c:pt>
                      <c:pt idx="6">
                        <c:v>7.9799999999999969</c:v>
                      </c:pt>
                      <c:pt idx="7">
                        <c:v>8.8666666666665961</c:v>
                      </c:pt>
                      <c:pt idx="8">
                        <c:v>10.639999999999894</c:v>
                      </c:pt>
                      <c:pt idx="9">
                        <c:v>11.437999999999896</c:v>
                      </c:pt>
                      <c:pt idx="10">
                        <c:v>13.033999999999892</c:v>
                      </c:pt>
                      <c:pt idx="11">
                        <c:v>14.629999999999896</c:v>
                      </c:pt>
                      <c:pt idx="12">
                        <c:v>15.627499999999891</c:v>
                      </c:pt>
                      <c:pt idx="13">
                        <c:v>18.176666666666591</c:v>
                      </c:pt>
                      <c:pt idx="14">
                        <c:v>19.683999999999891</c:v>
                      </c:pt>
                      <c:pt idx="15">
                        <c:v>20.836666666666595</c:v>
                      </c:pt>
                      <c:pt idx="16">
                        <c:v>22.609999999999893</c:v>
                      </c:pt>
                      <c:pt idx="17">
                        <c:v>23.496666666666592</c:v>
                      </c:pt>
                      <c:pt idx="18">
                        <c:v>24.937499999999893</c:v>
                      </c:pt>
                      <c:pt idx="19">
                        <c:v>26.599999999999895</c:v>
                      </c:pt>
                      <c:pt idx="20">
                        <c:v>27.59749999999989</c:v>
                      </c:pt>
                      <c:pt idx="21">
                        <c:v>28.816666666666592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36.574999999999896</c:v>
                      </c:pt>
                      <c:pt idx="28">
                        <c:v>37.683333333333195</c:v>
                      </c:pt>
                      <c:pt idx="29">
                        <c:v>39.234999999999893</c:v>
                      </c:pt>
                      <c:pt idx="30">
                        <c:v>41.229999999999897</c:v>
                      </c:pt>
                      <c:pt idx="31">
                        <c:v>41.894999999999889</c:v>
                      </c:pt>
                      <c:pt idx="32">
                        <c:v>43.446666666666594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-0.19825160985533649</c:v>
                      </c:pt>
                      <c:pt idx="1">
                        <c:v>0.30186543184129994</c:v>
                      </c:pt>
                      <c:pt idx="2">
                        <c:v>-0.23025464017126396</c:v>
                      </c:pt>
                      <c:pt idx="3">
                        <c:v>0.32951961831638704</c:v>
                      </c:pt>
                      <c:pt idx="4">
                        <c:v>-0.27485816674398517</c:v>
                      </c:pt>
                      <c:pt idx="5">
                        <c:v>0.27298464838546294</c:v>
                      </c:pt>
                      <c:pt idx="6">
                        <c:v>-0.21631603811728858</c:v>
                      </c:pt>
                      <c:pt idx="7">
                        <c:v>0.30822143437791272</c:v>
                      </c:pt>
                      <c:pt idx="8">
                        <c:v>-0.27686532543975761</c:v>
                      </c:pt>
                      <c:pt idx="9">
                        <c:v>0.20518728799492672</c:v>
                      </c:pt>
                      <c:pt idx="10">
                        <c:v>-0.26772160249234978</c:v>
                      </c:pt>
                      <c:pt idx="11">
                        <c:v>0.3005273260441183</c:v>
                      </c:pt>
                      <c:pt idx="12">
                        <c:v>-0.23538404572712687</c:v>
                      </c:pt>
                      <c:pt idx="13">
                        <c:v>0.2607186785779646</c:v>
                      </c:pt>
                      <c:pt idx="14">
                        <c:v>-0.25021471831255671</c:v>
                      </c:pt>
                      <c:pt idx="15">
                        <c:v>0.21065122000008507</c:v>
                      </c:pt>
                      <c:pt idx="16">
                        <c:v>-0.23382292229708165</c:v>
                      </c:pt>
                      <c:pt idx="17">
                        <c:v>0.23049978932494603</c:v>
                      </c:pt>
                      <c:pt idx="18">
                        <c:v>-0.28377887205852936</c:v>
                      </c:pt>
                      <c:pt idx="19">
                        <c:v>0.26417545188735053</c:v>
                      </c:pt>
                      <c:pt idx="20">
                        <c:v>-0.1831979196370431</c:v>
                      </c:pt>
                      <c:pt idx="21">
                        <c:v>0.15311267072127474</c:v>
                      </c:pt>
                      <c:pt idx="22">
                        <c:v>-0.14428134270234383</c:v>
                      </c:pt>
                      <c:pt idx="23">
                        <c:v>0.12980732808702791</c:v>
                      </c:pt>
                      <c:pt idx="24">
                        <c:v>-0.13580667265352681</c:v>
                      </c:pt>
                      <c:pt idx="25">
                        <c:v>0.20373767338131329</c:v>
                      </c:pt>
                      <c:pt idx="26">
                        <c:v>-0.17739946118258934</c:v>
                      </c:pt>
                      <c:pt idx="27">
                        <c:v>0.14307687724241247</c:v>
                      </c:pt>
                      <c:pt idx="28">
                        <c:v>-0.10280006298971313</c:v>
                      </c:pt>
                      <c:pt idx="29">
                        <c:v>0.22659698074983292</c:v>
                      </c:pt>
                      <c:pt idx="30">
                        <c:v>-6.4329521320741101E-2</c:v>
                      </c:pt>
                      <c:pt idx="31">
                        <c:v>6.3236564677241522E-2</c:v>
                      </c:pt>
                      <c:pt idx="32">
                        <c:v>-6.1430292093514222E-2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2.2972727272726914</c:v>
                      </c:pt>
                      <c:pt idx="3">
                        <c:v>3.3249999999999957</c:v>
                      </c:pt>
                      <c:pt idx="4">
                        <c:v>4.9399999999999906</c:v>
                      </c:pt>
                      <c:pt idx="5">
                        <c:v>6.3839999999999932</c:v>
                      </c:pt>
                      <c:pt idx="6">
                        <c:v>7.9799999999999969</c:v>
                      </c:pt>
                      <c:pt idx="7">
                        <c:v>8.8666666666665961</c:v>
                      </c:pt>
                      <c:pt idx="8">
                        <c:v>10.639999999999894</c:v>
                      </c:pt>
                      <c:pt idx="9">
                        <c:v>11.437999999999896</c:v>
                      </c:pt>
                      <c:pt idx="10">
                        <c:v>13.033999999999892</c:v>
                      </c:pt>
                      <c:pt idx="11">
                        <c:v>14.629999999999896</c:v>
                      </c:pt>
                      <c:pt idx="12">
                        <c:v>15.627499999999891</c:v>
                      </c:pt>
                      <c:pt idx="13">
                        <c:v>18.176666666666591</c:v>
                      </c:pt>
                      <c:pt idx="14">
                        <c:v>19.683999999999891</c:v>
                      </c:pt>
                      <c:pt idx="15">
                        <c:v>20.836666666666595</c:v>
                      </c:pt>
                      <c:pt idx="16">
                        <c:v>22.609999999999893</c:v>
                      </c:pt>
                      <c:pt idx="17">
                        <c:v>23.496666666666592</c:v>
                      </c:pt>
                      <c:pt idx="18">
                        <c:v>24.937499999999893</c:v>
                      </c:pt>
                      <c:pt idx="19">
                        <c:v>26.599999999999895</c:v>
                      </c:pt>
                      <c:pt idx="20">
                        <c:v>27.59749999999989</c:v>
                      </c:pt>
                      <c:pt idx="21">
                        <c:v>28.816666666666592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36.574999999999896</c:v>
                      </c:pt>
                      <c:pt idx="28">
                        <c:v>37.683333333333195</c:v>
                      </c:pt>
                      <c:pt idx="29">
                        <c:v>39.234999999999893</c:v>
                      </c:pt>
                      <c:pt idx="30">
                        <c:v>41.229999999999897</c:v>
                      </c:pt>
                      <c:pt idx="31">
                        <c:v>41.894999999999889</c:v>
                      </c:pt>
                      <c:pt idx="32">
                        <c:v>43.446666666666594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-0.3405605674750703</c:v>
                      </c:pt>
                      <c:pt idx="1">
                        <c:v>0.20526674434175449</c:v>
                      </c:pt>
                      <c:pt idx="2">
                        <c:v>-0.25774155580428937</c:v>
                      </c:pt>
                      <c:pt idx="3">
                        <c:v>0.19859675682464462</c:v>
                      </c:pt>
                      <c:pt idx="4">
                        <c:v>-0.2497375707837575</c:v>
                      </c:pt>
                      <c:pt idx="5">
                        <c:v>0.27096612138528675</c:v>
                      </c:pt>
                      <c:pt idx="6">
                        <c:v>-0.23817625908743373</c:v>
                      </c:pt>
                      <c:pt idx="7">
                        <c:v>0.20493324496589901</c:v>
                      </c:pt>
                      <c:pt idx="8">
                        <c:v>-0.22894944302209841</c:v>
                      </c:pt>
                      <c:pt idx="9">
                        <c:v>0.25618098238902653</c:v>
                      </c:pt>
                      <c:pt idx="10">
                        <c:v>-0.18114786581614428</c:v>
                      </c:pt>
                      <c:pt idx="11">
                        <c:v>0.20482207850728051</c:v>
                      </c:pt>
                      <c:pt idx="12">
                        <c:v>-0.22150129029465904</c:v>
                      </c:pt>
                      <c:pt idx="13">
                        <c:v>0.17914262656640748</c:v>
                      </c:pt>
                      <c:pt idx="14">
                        <c:v>-0.22061195862571106</c:v>
                      </c:pt>
                      <c:pt idx="15">
                        <c:v>0.20693424122103196</c:v>
                      </c:pt>
                      <c:pt idx="16">
                        <c:v>-0.18804018625049115</c:v>
                      </c:pt>
                      <c:pt idx="17">
                        <c:v>0.18592378054213585</c:v>
                      </c:pt>
                      <c:pt idx="18">
                        <c:v>-0.16947538766120201</c:v>
                      </c:pt>
                      <c:pt idx="19">
                        <c:v>9.5323116768060046E-2</c:v>
                      </c:pt>
                      <c:pt idx="20">
                        <c:v>-0.18114786581614428</c:v>
                      </c:pt>
                      <c:pt idx="21">
                        <c:v>0.16180065902192181</c:v>
                      </c:pt>
                      <c:pt idx="22">
                        <c:v>-0.20349232399846237</c:v>
                      </c:pt>
                      <c:pt idx="23">
                        <c:v>0.11677824328143015</c:v>
                      </c:pt>
                      <c:pt idx="24">
                        <c:v>-0.20704965067425429</c:v>
                      </c:pt>
                      <c:pt idx="25">
                        <c:v>0.15891033109784086</c:v>
                      </c:pt>
                      <c:pt idx="26">
                        <c:v>-0.142461938216907</c:v>
                      </c:pt>
                      <c:pt idx="27">
                        <c:v>2.2620252831562406E-2</c:v>
                      </c:pt>
                      <c:pt idx="28">
                        <c:v>-9.1881199545490455E-2</c:v>
                      </c:pt>
                      <c:pt idx="29">
                        <c:v>2.3176085124654897E-2</c:v>
                      </c:pt>
                      <c:pt idx="30">
                        <c:v>-9.3326363507530929E-2</c:v>
                      </c:pt>
                      <c:pt idx="31">
                        <c:v>8.72079652889097E-2</c:v>
                      </c:pt>
                      <c:pt idx="32">
                        <c:v>-0.1054435074969472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454407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04968"/>
        <c:crosses val="autoZero"/>
        <c:crossBetween val="midCat"/>
      </c:valAx>
      <c:valAx>
        <c:axId val="1454404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0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9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41.229999999999897</c:v>
                </c:pt>
                <c:pt idx="4">
                  <c:v>39.234999999999893</c:v>
                </c:pt>
                <c:pt idx="5">
                  <c:v>38.126666666666594</c:v>
                </c:pt>
                <c:pt idx="6">
                  <c:v>37.683333333333195</c:v>
                </c:pt>
                <c:pt idx="7">
                  <c:v>35.577499999999894</c:v>
                </c:pt>
                <c:pt idx="8">
                  <c:v>34.912499999999895</c:v>
                </c:pt>
                <c:pt idx="9">
                  <c:v>33.249999999999893</c:v>
                </c:pt>
                <c:pt idx="10">
                  <c:v>31.919999999999895</c:v>
                </c:pt>
                <c:pt idx="11">
                  <c:v>30.14666666666659</c:v>
                </c:pt>
                <c:pt idx="12">
                  <c:v>29.259999999999891</c:v>
                </c:pt>
                <c:pt idx="13">
                  <c:v>27.59749999999989</c:v>
                </c:pt>
                <c:pt idx="14">
                  <c:v>26.599999999999895</c:v>
                </c:pt>
                <c:pt idx="15">
                  <c:v>24.937499999999893</c:v>
                </c:pt>
                <c:pt idx="16">
                  <c:v>23.939999999999891</c:v>
                </c:pt>
                <c:pt idx="17">
                  <c:v>22.609999999999893</c:v>
                </c:pt>
                <c:pt idx="18">
                  <c:v>20.836666666666595</c:v>
                </c:pt>
                <c:pt idx="19">
                  <c:v>19.683999999999891</c:v>
                </c:pt>
                <c:pt idx="20">
                  <c:v>18.619999999999891</c:v>
                </c:pt>
                <c:pt idx="21">
                  <c:v>15.959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9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74720"/>
        <c:axId val="776614800"/>
      </c:scatterChart>
      <c:valAx>
        <c:axId val="1029574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4800"/>
        <c:crosses val="autoZero"/>
        <c:crossBetween val="midCat"/>
      </c:valAx>
      <c:valAx>
        <c:axId val="776614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5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2.2972727272726914</c:v>
                </c:pt>
                <c:pt idx="3">
                  <c:v>3.3249999999999957</c:v>
                </c:pt>
                <c:pt idx="4">
                  <c:v>4.9399999999999906</c:v>
                </c:pt>
                <c:pt idx="5">
                  <c:v>6.3839999999999932</c:v>
                </c:pt>
                <c:pt idx="6">
                  <c:v>7.9799999999999969</c:v>
                </c:pt>
                <c:pt idx="7">
                  <c:v>8.8666666666665961</c:v>
                </c:pt>
                <c:pt idx="8">
                  <c:v>10.639999999999894</c:v>
                </c:pt>
                <c:pt idx="9">
                  <c:v>11.437999999999896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15.627499999999891</c:v>
                </c:pt>
                <c:pt idx="13">
                  <c:v>18.176666666666591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23.496666666666592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28.816666666666592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36.574999999999896</c:v>
                </c:pt>
                <c:pt idx="28">
                  <c:v>37.683333333333195</c:v>
                </c:pt>
                <c:pt idx="29">
                  <c:v>39.234999999999893</c:v>
                </c:pt>
                <c:pt idx="30">
                  <c:v>41.229999999999897</c:v>
                </c:pt>
                <c:pt idx="31">
                  <c:v>41.894999999999889</c:v>
                </c:pt>
                <c:pt idx="32">
                  <c:v>43.446666666666594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-0.19825160985533649</c:v>
                </c:pt>
                <c:pt idx="1">
                  <c:v>0.30186543184129994</c:v>
                </c:pt>
                <c:pt idx="2">
                  <c:v>-0.23025464017126396</c:v>
                </c:pt>
                <c:pt idx="3">
                  <c:v>0.32951961831638704</c:v>
                </c:pt>
                <c:pt idx="4">
                  <c:v>-0.27485816674398517</c:v>
                </c:pt>
                <c:pt idx="5">
                  <c:v>0.27298464838546294</c:v>
                </c:pt>
                <c:pt idx="6">
                  <c:v>-0.21631603811728858</c:v>
                </c:pt>
                <c:pt idx="7">
                  <c:v>0.30822143437791272</c:v>
                </c:pt>
                <c:pt idx="8">
                  <c:v>-0.27686532543975761</c:v>
                </c:pt>
                <c:pt idx="9">
                  <c:v>0.20518728799492672</c:v>
                </c:pt>
                <c:pt idx="10">
                  <c:v>-0.26772160249234978</c:v>
                </c:pt>
                <c:pt idx="11">
                  <c:v>0.3005273260441183</c:v>
                </c:pt>
                <c:pt idx="12">
                  <c:v>-0.23538404572712687</c:v>
                </c:pt>
                <c:pt idx="13">
                  <c:v>0.2607186785779646</c:v>
                </c:pt>
                <c:pt idx="14">
                  <c:v>-0.25021471831255671</c:v>
                </c:pt>
                <c:pt idx="15">
                  <c:v>0.21065122000008507</c:v>
                </c:pt>
                <c:pt idx="16">
                  <c:v>-0.23382292229708165</c:v>
                </c:pt>
                <c:pt idx="17">
                  <c:v>0.23049978932494603</c:v>
                </c:pt>
                <c:pt idx="18">
                  <c:v>-0.28377887205852936</c:v>
                </c:pt>
                <c:pt idx="19">
                  <c:v>0.26417545188735053</c:v>
                </c:pt>
                <c:pt idx="20">
                  <c:v>-0.1831979196370431</c:v>
                </c:pt>
                <c:pt idx="21">
                  <c:v>0.15311267072127474</c:v>
                </c:pt>
                <c:pt idx="22">
                  <c:v>-0.14428134270234383</c:v>
                </c:pt>
                <c:pt idx="23">
                  <c:v>0.12980732808702791</c:v>
                </c:pt>
                <c:pt idx="24">
                  <c:v>-0.13580667265352681</c:v>
                </c:pt>
                <c:pt idx="25">
                  <c:v>0.20373767338131329</c:v>
                </c:pt>
                <c:pt idx="26">
                  <c:v>-0.17739946118258934</c:v>
                </c:pt>
                <c:pt idx="27">
                  <c:v>0.14307687724241247</c:v>
                </c:pt>
                <c:pt idx="28">
                  <c:v>-0.10280006298971313</c:v>
                </c:pt>
                <c:pt idx="29">
                  <c:v>0.22659698074983292</c:v>
                </c:pt>
                <c:pt idx="30">
                  <c:v>-6.4329521320741101E-2</c:v>
                </c:pt>
                <c:pt idx="31">
                  <c:v>6.3236564677241522E-2</c:v>
                </c:pt>
                <c:pt idx="32">
                  <c:v>-6.1430292093514222E-2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1.1822222222221868</c:v>
                </c:pt>
                <c:pt idx="2">
                  <c:v>2.6599999999999966</c:v>
                </c:pt>
                <c:pt idx="3">
                  <c:v>3.7683333333332953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18.619999999999891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38.126666666666594</c:v>
                </c:pt>
                <c:pt idx="29">
                  <c:v>39.234999999999893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43.446666666666594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0.20526674434175449</c:v>
                </c:pt>
                <c:pt idx="2">
                  <c:v>-0.25774155580428937</c:v>
                </c:pt>
                <c:pt idx="3">
                  <c:v>0.19859675682464462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-0.142461938216907</c:v>
                </c:pt>
                <c:pt idx="27">
                  <c:v>2.2620252831562406E-2</c:v>
                </c:pt>
                <c:pt idx="28">
                  <c:v>-9.1881199545490455E-2</c:v>
                </c:pt>
                <c:pt idx="29">
                  <c:v>2.3176085124654897E-2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-0.1054435074969472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69944"/>
        <c:axId val="782666808"/>
      </c:scatterChart>
      <c:valAx>
        <c:axId val="782669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666808"/>
        <c:crosses val="autoZero"/>
        <c:crossBetween val="midCat"/>
      </c:valAx>
      <c:valAx>
        <c:axId val="782666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66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5047080979285"/>
          <c:y val="3.3512489574350782E-2"/>
          <c:w val="0.14382925298179536"/>
          <c:h val="0.21484197778688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Sheet3!$B$1:$B$33</c:f>
              <c:numCache>
                <c:formatCode>General</c:formatCode>
                <c:ptCount val="33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Sheet3!$C$1:$C$33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-7.4476823616035165E-2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-0.19925518920322272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Sheet3!$B:$B</c:f>
              <c:numCache>
                <c:formatCode>General</c:formatCode>
                <c:ptCount val="1048576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-0.1054435074969472</c:v>
                </c:pt>
                <c:pt idx="1">
                  <c:v>3.4070398069267691E-2</c:v>
                </c:pt>
                <c:pt idx="2">
                  <c:v>-4.6414117970524804E-2</c:v>
                </c:pt>
                <c:pt idx="3">
                  <c:v>2.3176085124654897E-2</c:v>
                </c:pt>
                <c:pt idx="4">
                  <c:v>2.2620252831562406E-2</c:v>
                </c:pt>
                <c:pt idx="5">
                  <c:v>1.1392440511094117E-2</c:v>
                </c:pt>
                <c:pt idx="6">
                  <c:v>-0.142461938216907</c:v>
                </c:pt>
                <c:pt idx="7">
                  <c:v>0.10021444094727396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8.1538475899366303E-2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6.6864503361724587E-2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0.13667703937414127</c:v>
                </c:pt>
                <c:pt idx="20">
                  <c:v>-7.5650896587189764E-2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0.20059775307977759</c:v>
                </c:pt>
                <c:pt idx="24">
                  <c:v>-0.22894944302209841</c:v>
                </c:pt>
                <c:pt idx="25">
                  <c:v>0.16791481424593921</c:v>
                </c:pt>
                <c:pt idx="26">
                  <c:v>-0.23817625908743373</c:v>
                </c:pt>
                <c:pt idx="27">
                  <c:v>0.21538289207603781</c:v>
                </c:pt>
                <c:pt idx="28">
                  <c:v>-0.12578696942413231</c:v>
                </c:pt>
                <c:pt idx="29">
                  <c:v>8.8986628626805675E-2</c:v>
                </c:pt>
                <c:pt idx="30">
                  <c:v>-0.21494246923616767</c:v>
                </c:pt>
                <c:pt idx="31">
                  <c:v>0.19037043888687577</c:v>
                </c:pt>
                <c:pt idx="32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55968"/>
        <c:axId val="630355576"/>
      </c:scatterChart>
      <c:valAx>
        <c:axId val="6303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355576"/>
        <c:crosses val="autoZero"/>
        <c:crossBetween val="midCat"/>
      </c:valAx>
      <c:valAx>
        <c:axId val="6303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3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19050</xdr:rowOff>
    </xdr:from>
    <xdr:to>
      <xdr:col>18</xdr:col>
      <xdr:colOff>657225</xdr:colOff>
      <xdr:row>34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85725</xdr:rowOff>
    </xdr:from>
    <xdr:to>
      <xdr:col>25</xdr:col>
      <xdr:colOff>9525</xdr:colOff>
      <xdr:row>64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142875</xdr:rowOff>
    </xdr:from>
    <xdr:to>
      <xdr:col>25</xdr:col>
      <xdr:colOff>647700</xdr:colOff>
      <xdr:row>33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95250</xdr:rowOff>
    </xdr:from>
    <xdr:to>
      <xdr:col>24</xdr:col>
      <xdr:colOff>590550</xdr:colOff>
      <xdr:row>32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28574</xdr:rowOff>
    </xdr:from>
    <xdr:to>
      <xdr:col>19</xdr:col>
      <xdr:colOff>38099</xdr:colOff>
      <xdr:row>27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27425;&#39640;&#35519;&#27874;&#12398;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弱"/>
      <sheetName val="強"/>
      <sheetName val="Sheet2"/>
      <sheetName val="貼り付け用"/>
    </sheetNames>
    <sheetDataSet>
      <sheetData sheetId="0"/>
      <sheetData sheetId="1"/>
      <sheetData sheetId="2"/>
      <sheetData sheetId="3">
        <row r="3">
          <cell r="B3">
            <v>0</v>
          </cell>
          <cell r="C3">
            <v>-0.27591175025078607</v>
          </cell>
          <cell r="G3">
            <v>-0.3405605674750703</v>
          </cell>
        </row>
        <row r="4">
          <cell r="B4">
            <v>1.3299999999999912</v>
          </cell>
          <cell r="C4">
            <v>0.27380062727763232</v>
          </cell>
          <cell r="G4">
            <v>0.19037043888687577</v>
          </cell>
        </row>
        <row r="5">
          <cell r="B5">
            <v>2.5390909090908949</v>
          </cell>
          <cell r="C5">
            <v>-0.28006955645258247</v>
          </cell>
          <cell r="G5">
            <v>-0.25774155580428937</v>
          </cell>
        </row>
        <row r="6">
          <cell r="B6">
            <v>3.9899999999999949</v>
          </cell>
          <cell r="C6">
            <v>0.31008693594785569</v>
          </cell>
          <cell r="G6">
            <v>0.19159326993167924</v>
          </cell>
        </row>
        <row r="7">
          <cell r="B7">
            <v>5.3199999999999932</v>
          </cell>
          <cell r="C7">
            <v>-0.31950571830598495</v>
          </cell>
          <cell r="G7">
            <v>-0.2497375707837575</v>
          </cell>
        </row>
        <row r="8">
          <cell r="B8">
            <v>6.6499999999999915</v>
          </cell>
          <cell r="C8">
            <v>0.25250761975934155</v>
          </cell>
          <cell r="G8">
            <v>0.27096612138528675</v>
          </cell>
        </row>
        <row r="9">
          <cell r="B9">
            <v>8.2016666666665969</v>
          </cell>
          <cell r="C9">
            <v>-0.27112397341235378</v>
          </cell>
          <cell r="G9">
            <v>-0.23817625908743373</v>
          </cell>
        </row>
        <row r="10">
          <cell r="B10">
            <v>9.0883333333332956</v>
          </cell>
          <cell r="C10">
            <v>0.26762691503860131</v>
          </cell>
          <cell r="G10">
            <v>0.20493324496589901</v>
          </cell>
        </row>
        <row r="11">
          <cell r="B11">
            <v>10.639999999999894</v>
          </cell>
          <cell r="C11">
            <v>-0.30111057571621891</v>
          </cell>
          <cell r="G11">
            <v>-0.22894944302209841</v>
          </cell>
        </row>
        <row r="12">
          <cell r="B12">
            <v>11.969999999999892</v>
          </cell>
          <cell r="C12">
            <v>0.23675835384344601</v>
          </cell>
          <cell r="G12">
            <v>0.25618098238902653</v>
          </cell>
        </row>
        <row r="13">
          <cell r="B13">
            <v>13.299999999999891</v>
          </cell>
          <cell r="C13">
            <v>-0.28271543312645292</v>
          </cell>
          <cell r="G13">
            <v>-0.18114786581614428</v>
          </cell>
        </row>
        <row r="14">
          <cell r="B14">
            <v>14.629999999999896</v>
          </cell>
          <cell r="C14">
            <v>0.30391322370882462</v>
          </cell>
          <cell r="G14">
            <v>0.20482207850728051</v>
          </cell>
        </row>
        <row r="15">
          <cell r="B15">
            <v>17.289999999999893</v>
          </cell>
          <cell r="C15">
            <v>-0.28473133916368754</v>
          </cell>
          <cell r="G15">
            <v>-0.22150129029465904</v>
          </cell>
        </row>
        <row r="16">
          <cell r="B16">
            <v>18.885999999999896</v>
          </cell>
          <cell r="C16">
            <v>0.20185798057382145</v>
          </cell>
          <cell r="G16">
            <v>0.17914262656640748</v>
          </cell>
        </row>
        <row r="17">
          <cell r="B17">
            <v>19.949999999999896</v>
          </cell>
          <cell r="C17">
            <v>-0.19855135607190708</v>
          </cell>
          <cell r="G17">
            <v>-0.22061195862571106</v>
          </cell>
        </row>
        <row r="18">
          <cell r="B18">
            <v>21.279999999999895</v>
          </cell>
          <cell r="C18">
            <v>0.21559134045248238</v>
          </cell>
          <cell r="G18">
            <v>0.20693424122103196</v>
          </cell>
        </row>
        <row r="19">
          <cell r="B19">
            <v>22.609999999999893</v>
          </cell>
          <cell r="C19">
            <v>-0.24000342396254418</v>
          </cell>
          <cell r="G19">
            <v>-0.18804018625049115</v>
          </cell>
        </row>
        <row r="20">
          <cell r="B20">
            <v>23.939999999999891</v>
          </cell>
          <cell r="C20">
            <v>0.16342977173903631</v>
          </cell>
          <cell r="G20">
            <v>0.18592378054213585</v>
          </cell>
        </row>
        <row r="21">
          <cell r="B21">
            <v>25.269999999999897</v>
          </cell>
          <cell r="C21">
            <v>-0.26772213197452033</v>
          </cell>
          <cell r="G21">
            <v>-0.16947538766120201</v>
          </cell>
        </row>
        <row r="22">
          <cell r="B22">
            <v>26.599999999999895</v>
          </cell>
          <cell r="C22">
            <v>0.20324391597442026</v>
          </cell>
          <cell r="G22">
            <v>9.5323116768060046E-2</v>
          </cell>
        </row>
        <row r="23">
          <cell r="B23">
            <v>27.929999999999893</v>
          </cell>
          <cell r="C23">
            <v>-0.15861121770919595</v>
          </cell>
          <cell r="G23">
            <v>-0.18114786581614428</v>
          </cell>
        </row>
        <row r="24">
          <cell r="B24">
            <v>29.259999999999891</v>
          </cell>
          <cell r="C24">
            <v>0.1782970787636417</v>
          </cell>
          <cell r="G24">
            <v>0.16180065902192181</v>
          </cell>
        </row>
        <row r="25">
          <cell r="B25">
            <v>30.589999999999897</v>
          </cell>
          <cell r="C25">
            <v>-0.20371711529232084</v>
          </cell>
          <cell r="G25">
            <v>-0.20349232399846237</v>
          </cell>
        </row>
        <row r="26">
          <cell r="B26">
            <v>31.919999999999895</v>
          </cell>
          <cell r="C26">
            <v>0.13671901674567746</v>
          </cell>
          <cell r="G26">
            <v>0.11677824328143015</v>
          </cell>
        </row>
        <row r="27">
          <cell r="B27">
            <v>33.249999999999893</v>
          </cell>
          <cell r="C27">
            <v>-0.16327300042030105</v>
          </cell>
          <cell r="G27">
            <v>-0.20704965067425429</v>
          </cell>
        </row>
        <row r="28">
          <cell r="B28">
            <v>34.579999999999892</v>
          </cell>
          <cell r="C28">
            <v>7.170604704486061E-2</v>
          </cell>
          <cell r="G28">
            <v>0.15891033109784086</v>
          </cell>
        </row>
        <row r="29">
          <cell r="B29">
            <v>35.577499999999894</v>
          </cell>
          <cell r="C29">
            <v>-0.19073972017762289</v>
          </cell>
          <cell r="G29">
            <v>-0.10410950999352522</v>
          </cell>
        </row>
        <row r="30">
          <cell r="B30">
            <v>37.239999999999888</v>
          </cell>
          <cell r="C30">
            <v>0.16695760730419693</v>
          </cell>
          <cell r="G30">
            <v>2.2620252831562406E-2</v>
          </cell>
        </row>
        <row r="31">
          <cell r="B31">
            <v>38.569999999999894</v>
          </cell>
          <cell r="C31">
            <v>-0.12812063889602218</v>
          </cell>
          <cell r="G31">
            <v>-8.8879705162791006E-2</v>
          </cell>
        </row>
        <row r="32">
          <cell r="B32">
            <v>39.899999999999892</v>
          </cell>
          <cell r="C32">
            <v>0.1188278506652201</v>
          </cell>
          <cell r="G32">
            <v>2.30649186660364E-2</v>
          </cell>
        </row>
        <row r="33">
          <cell r="B33">
            <v>41.229999999999897</v>
          </cell>
          <cell r="C33">
            <v>-9.1960324353125983E-2</v>
          </cell>
          <cell r="G33">
            <v>-9.3326363507530929E-2</v>
          </cell>
        </row>
        <row r="34">
          <cell r="B34">
            <v>42.559999999999896</v>
          </cell>
          <cell r="C34">
            <v>4.9909063017261161E-2</v>
          </cell>
          <cell r="G34">
            <v>8.72079652889097E-2</v>
          </cell>
        </row>
        <row r="35">
          <cell r="B35">
            <v>43.889999999999894</v>
          </cell>
          <cell r="C35">
            <v>-0.10292181343058929</v>
          </cell>
          <cell r="G35">
            <v>-0.11322515960024206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28" zoomScaleNormal="100" workbookViewId="0">
      <selection activeCell="H2" activeCellId="1" sqref="A2:B114 H2:H114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8904</v>
      </c>
      <c r="D1" t="s">
        <v>0</v>
      </c>
      <c r="E1">
        <f>AVERAGE((C1:C131))</f>
        <v>8967.9007633587789</v>
      </c>
      <c r="F1">
        <f t="shared" ref="F1:F32" si="0">C1-$E$1</f>
        <v>-63.900763358778931</v>
      </c>
      <c r="H1">
        <f t="shared" ref="H1:H32" si="1">F1/$E$1</f>
        <v>-7.1254984912261623E-3</v>
      </c>
      <c r="I1">
        <f t="shared" ref="I1:I32" si="2">(C1-$E$5)/$E$5</f>
        <v>-2.9325193502670883E-2</v>
      </c>
      <c r="J1">
        <f>MOD(B1,1.33)</f>
        <v>1.3299999999998917</v>
      </c>
    </row>
    <row r="2" spans="1:10" s="4" customFormat="1" x14ac:dyDescent="0.15">
      <c r="A2" s="4">
        <v>34</v>
      </c>
      <c r="B2" s="4">
        <v>43.446666666666594</v>
      </c>
      <c r="C2" s="4">
        <v>8417</v>
      </c>
      <c r="D2" s="4" t="s">
        <v>1</v>
      </c>
      <c r="E2" s="4">
        <f>MAX(C:C)</f>
        <v>11923</v>
      </c>
      <c r="F2" s="4">
        <f t="shared" si="0"/>
        <v>-550.90076335877893</v>
      </c>
      <c r="H2" s="4">
        <f t="shared" si="1"/>
        <v>-6.1430292093514222E-2</v>
      </c>
      <c r="I2" s="4">
        <f t="shared" si="2"/>
        <v>-8.2415785457320395E-2</v>
      </c>
      <c r="J2" s="4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8652</v>
      </c>
      <c r="D3" t="s">
        <v>2</v>
      </c>
      <c r="E3">
        <f>MIN(C:C)</f>
        <v>6423</v>
      </c>
      <c r="F3">
        <f t="shared" si="0"/>
        <v>-315.90076335877893</v>
      </c>
      <c r="H3">
        <f t="shared" si="1"/>
        <v>-3.5225720232040514E-2</v>
      </c>
      <c r="I3">
        <f t="shared" si="2"/>
        <v>-5.6797121988444346E-2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9336</v>
      </c>
      <c r="D4" t="s">
        <v>3</v>
      </c>
      <c r="E4">
        <f>E2-E3</f>
        <v>5500</v>
      </c>
      <c r="F4">
        <f t="shared" si="0"/>
        <v>368.09923664122107</v>
      </c>
      <c r="H4">
        <f t="shared" si="1"/>
        <v>4.1046310207312732E-2</v>
      </c>
      <c r="I4">
        <f t="shared" si="2"/>
        <v>1.7769541044369345E-2</v>
      </c>
      <c r="J4">
        <f t="shared" si="3"/>
        <v>1.3299999999998935</v>
      </c>
    </row>
    <row r="5" spans="1:10" s="4" customFormat="1" x14ac:dyDescent="0.15">
      <c r="A5" s="4">
        <v>37</v>
      </c>
      <c r="B5" s="4">
        <v>41.894999999999889</v>
      </c>
      <c r="C5" s="4">
        <v>9535</v>
      </c>
      <c r="D5" s="4" t="s">
        <v>4</v>
      </c>
      <c r="E5" s="4">
        <f>E4/2+E3</f>
        <v>9173</v>
      </c>
      <c r="F5" s="4">
        <f t="shared" si="0"/>
        <v>567.09923664122107</v>
      </c>
      <c r="H5" s="4">
        <f t="shared" si="1"/>
        <v>6.3236564677241522E-2</v>
      </c>
      <c r="I5" s="4">
        <f t="shared" si="2"/>
        <v>3.9463643300992043E-2</v>
      </c>
      <c r="J5" s="4">
        <f t="shared" si="3"/>
        <v>0.66499999999988724</v>
      </c>
    </row>
    <row r="6" spans="1:10" s="4" customFormat="1" x14ac:dyDescent="0.15">
      <c r="A6" s="4">
        <v>38</v>
      </c>
      <c r="B6" s="4">
        <v>41.229999999999897</v>
      </c>
      <c r="C6" s="4">
        <v>8391</v>
      </c>
      <c r="F6" s="4">
        <f t="shared" si="0"/>
        <v>-576.90076335877893</v>
      </c>
      <c r="H6" s="4">
        <f t="shared" si="1"/>
        <v>-6.4329521320741101E-2</v>
      </c>
      <c r="I6" s="4">
        <f t="shared" si="2"/>
        <v>-8.5250190777281146E-2</v>
      </c>
      <c r="J6" s="4">
        <f t="shared" si="3"/>
        <v>1.3299999999998953</v>
      </c>
    </row>
    <row r="7" spans="1:10" x14ac:dyDescent="0.15">
      <c r="A7">
        <v>39</v>
      </c>
      <c r="B7">
        <v>40.786666666666598</v>
      </c>
      <c r="C7">
        <v>8300</v>
      </c>
      <c r="F7">
        <f t="shared" si="0"/>
        <v>-667.90076335877893</v>
      </c>
      <c r="H7">
        <f t="shared" si="1"/>
        <v>-7.4476823616035165E-2</v>
      </c>
      <c r="I7">
        <f t="shared" si="2"/>
        <v>-9.5170609397143793E-2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9153</v>
      </c>
      <c r="F8">
        <f t="shared" si="0"/>
        <v>185.09923664122107</v>
      </c>
      <c r="H8">
        <f t="shared" si="1"/>
        <v>2.0640196800292783E-2</v>
      </c>
      <c r="I8">
        <f t="shared" si="2"/>
        <v>-2.1803117845851957E-3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10217</v>
      </c>
      <c r="F9">
        <f t="shared" si="0"/>
        <v>1249.0992366412211</v>
      </c>
      <c r="H9">
        <f t="shared" si="1"/>
        <v>0.13928557748373116</v>
      </c>
      <c r="I9">
        <f t="shared" si="2"/>
        <v>0.11381227515534721</v>
      </c>
      <c r="J9">
        <f t="shared" si="3"/>
        <v>1.3299999999998899</v>
      </c>
    </row>
    <row r="10" spans="1:10" s="4" customFormat="1" x14ac:dyDescent="0.15">
      <c r="A10" s="4">
        <v>42</v>
      </c>
      <c r="B10" s="4">
        <v>39.234999999999893</v>
      </c>
      <c r="C10" s="4">
        <v>11000</v>
      </c>
      <c r="F10" s="4">
        <f t="shared" si="0"/>
        <v>2032.0992366412211</v>
      </c>
      <c r="H10" s="4">
        <f t="shared" si="1"/>
        <v>0.22659698074983292</v>
      </c>
      <c r="I10" s="4">
        <f t="shared" si="2"/>
        <v>0.19917148152185762</v>
      </c>
      <c r="J10" s="4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8214</v>
      </c>
      <c r="F11">
        <f t="shared" si="0"/>
        <v>-753.90076335877893</v>
      </c>
      <c r="H11">
        <f t="shared" si="1"/>
        <v>-8.406658182917022E-2</v>
      </c>
      <c r="I11">
        <f t="shared" si="2"/>
        <v>-0.10454595007086014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8071</v>
      </c>
      <c r="F12">
        <f t="shared" si="0"/>
        <v>-896.90076335877893</v>
      </c>
      <c r="H12">
        <f t="shared" si="1"/>
        <v>-0.10001234257891806</v>
      </c>
      <c r="I12">
        <f t="shared" si="2"/>
        <v>-0.12013517933064428</v>
      </c>
      <c r="J12">
        <f t="shared" si="3"/>
        <v>0.88666666666659211</v>
      </c>
    </row>
    <row r="13" spans="1:10" s="4" customFormat="1" x14ac:dyDescent="0.15">
      <c r="A13" s="4">
        <v>45</v>
      </c>
      <c r="B13" s="4">
        <v>37.683333333333195</v>
      </c>
      <c r="C13" s="4">
        <v>8046</v>
      </c>
      <c r="F13" s="4">
        <f t="shared" si="0"/>
        <v>-921.90076335877893</v>
      </c>
      <c r="H13" s="4">
        <f t="shared" si="1"/>
        <v>-0.10280006298971313</v>
      </c>
      <c r="I13" s="4">
        <f t="shared" si="2"/>
        <v>-0.12286056906137578</v>
      </c>
      <c r="J13" s="4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10139</v>
      </c>
      <c r="F14">
        <f t="shared" si="0"/>
        <v>1171.0992366412211</v>
      </c>
      <c r="H14">
        <f t="shared" si="1"/>
        <v>0.13058788980205052</v>
      </c>
      <c r="I14">
        <f t="shared" si="2"/>
        <v>0.10530905919546495</v>
      </c>
      <c r="J14">
        <f t="shared" si="3"/>
        <v>1.3299999999998864</v>
      </c>
    </row>
    <row r="15" spans="1:10" s="4" customFormat="1" x14ac:dyDescent="0.15">
      <c r="A15" s="4">
        <v>47</v>
      </c>
      <c r="B15" s="4">
        <v>36.574999999999896</v>
      </c>
      <c r="C15" s="4">
        <v>10251</v>
      </c>
      <c r="F15" s="4">
        <f t="shared" si="0"/>
        <v>1283.0992366412211</v>
      </c>
      <c r="H15" s="4">
        <f t="shared" si="1"/>
        <v>0.14307687724241247</v>
      </c>
      <c r="I15" s="4">
        <f t="shared" si="2"/>
        <v>0.11751880518914205</v>
      </c>
      <c r="J15" s="4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8348</v>
      </c>
      <c r="F16">
        <f t="shared" si="0"/>
        <v>-619.90076335877893</v>
      </c>
      <c r="H16">
        <f t="shared" si="1"/>
        <v>-6.9124400427308622E-2</v>
      </c>
      <c r="I16">
        <f t="shared" si="2"/>
        <v>-8.9937861114139317E-2</v>
      </c>
      <c r="J16">
        <f t="shared" si="3"/>
        <v>1.3299999999998882</v>
      </c>
    </row>
    <row r="17" spans="1:10" s="4" customFormat="1" x14ac:dyDescent="0.15">
      <c r="A17" s="4">
        <v>49</v>
      </c>
      <c r="B17" s="4">
        <v>35.577499999999894</v>
      </c>
      <c r="C17" s="4">
        <v>7377</v>
      </c>
      <c r="F17" s="4">
        <f t="shared" si="0"/>
        <v>-1590.9007633587789</v>
      </c>
      <c r="H17" s="4">
        <f t="shared" si="1"/>
        <v>-0.17739946118258934</v>
      </c>
      <c r="I17" s="4">
        <f t="shared" si="2"/>
        <v>-0.19579199825575058</v>
      </c>
      <c r="J17" s="4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7482</v>
      </c>
      <c r="F18">
        <f t="shared" si="0"/>
        <v>-1485.9007633587789</v>
      </c>
      <c r="H18">
        <f t="shared" si="1"/>
        <v>-0.16569103545725003</v>
      </c>
      <c r="I18">
        <f t="shared" si="2"/>
        <v>-0.18434536138667829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8942</v>
      </c>
      <c r="F19">
        <f t="shared" si="0"/>
        <v>-25.900763358778931</v>
      </c>
      <c r="H19">
        <f t="shared" si="1"/>
        <v>-2.8881634668176488E-3</v>
      </c>
      <c r="I19">
        <f t="shared" si="2"/>
        <v>-2.518260111195901E-2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10795</v>
      </c>
      <c r="F20">
        <f t="shared" si="0"/>
        <v>1827.0992366412211</v>
      </c>
      <c r="H20">
        <f t="shared" si="1"/>
        <v>0.20373767338131329</v>
      </c>
      <c r="I20">
        <f t="shared" si="2"/>
        <v>0.17682328572985936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9604</v>
      </c>
      <c r="F21">
        <f t="shared" si="0"/>
        <v>636.09923664122107</v>
      </c>
      <c r="H21">
        <f t="shared" si="1"/>
        <v>7.0930673011035936E-2</v>
      </c>
      <c r="I21">
        <f t="shared" si="2"/>
        <v>4.6985718957810965E-2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7750</v>
      </c>
      <c r="F22">
        <f t="shared" si="0"/>
        <v>-1217.9007633587789</v>
      </c>
      <c r="H22">
        <f t="shared" si="1"/>
        <v>-0.13580667265352681</v>
      </c>
      <c r="I22">
        <f t="shared" si="2"/>
        <v>-0.15512918347323668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7762</v>
      </c>
      <c r="F23">
        <f t="shared" si="0"/>
        <v>-1205.9007633587789</v>
      </c>
      <c r="H23">
        <f t="shared" si="1"/>
        <v>-0.13446856685634517</v>
      </c>
      <c r="I23">
        <f t="shared" si="2"/>
        <v>-0.15382099640248556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8559</v>
      </c>
      <c r="F24">
        <f t="shared" si="0"/>
        <v>-408.90076335877893</v>
      </c>
      <c r="H24">
        <f t="shared" si="1"/>
        <v>-4.5596040160198192E-2</v>
      </c>
      <c r="I24">
        <f t="shared" si="2"/>
        <v>-6.6935571786765513E-2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10132</v>
      </c>
      <c r="F25">
        <f t="shared" si="0"/>
        <v>1164.0992366412211</v>
      </c>
      <c r="H25">
        <f t="shared" si="1"/>
        <v>0.12980732808702791</v>
      </c>
      <c r="I25">
        <f t="shared" si="2"/>
        <v>0.10454595007086014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9657</v>
      </c>
      <c r="F26">
        <f t="shared" si="0"/>
        <v>689.09923664122107</v>
      </c>
      <c r="H26">
        <f t="shared" si="1"/>
        <v>7.6840640281921488E-2</v>
      </c>
      <c r="I26">
        <f t="shared" si="2"/>
        <v>5.2763545186961733E-2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7674</v>
      </c>
      <c r="F27">
        <f t="shared" si="0"/>
        <v>-1293.9007633587789</v>
      </c>
      <c r="H27">
        <f t="shared" si="1"/>
        <v>-0.14428134270234383</v>
      </c>
      <c r="I27">
        <f t="shared" si="2"/>
        <v>-0.16341436825466041</v>
      </c>
      <c r="J27">
        <f t="shared" si="3"/>
        <v>1.3299999999998953</v>
      </c>
    </row>
    <row r="28" spans="1:10" s="3" customFormat="1" x14ac:dyDescent="0.15">
      <c r="A28" s="3">
        <v>60</v>
      </c>
      <c r="B28" s="3">
        <v>30.14666666666659</v>
      </c>
      <c r="C28" s="3">
        <v>7181</v>
      </c>
      <c r="F28" s="3">
        <f t="shared" si="0"/>
        <v>-1786.9007633587789</v>
      </c>
      <c r="H28" s="3">
        <f t="shared" si="1"/>
        <v>-0.19925518920322272</v>
      </c>
      <c r="I28" s="3">
        <f t="shared" si="2"/>
        <v>-0.2171590537446855</v>
      </c>
      <c r="J28" s="3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7842</v>
      </c>
      <c r="F29">
        <f t="shared" si="0"/>
        <v>-1125.9007633587789</v>
      </c>
      <c r="H29">
        <f t="shared" si="1"/>
        <v>-0.12554786154180095</v>
      </c>
      <c r="I29">
        <f t="shared" si="2"/>
        <v>-0.14509974926414476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8949</v>
      </c>
      <c r="F30">
        <f t="shared" si="0"/>
        <v>-18.900763358778931</v>
      </c>
      <c r="H30">
        <f t="shared" si="1"/>
        <v>-2.1076017517950279E-3</v>
      </c>
      <c r="I30">
        <f t="shared" si="2"/>
        <v>-2.4419491987354193E-2</v>
      </c>
      <c r="J30">
        <f t="shared" si="3"/>
        <v>1.3299999999998899</v>
      </c>
    </row>
    <row r="31" spans="1:10" s="4" customFormat="1" x14ac:dyDescent="0.15">
      <c r="A31" s="4">
        <v>63</v>
      </c>
      <c r="B31" s="4">
        <v>28.816666666666592</v>
      </c>
      <c r="C31" s="4">
        <v>10341</v>
      </c>
      <c r="F31" s="4">
        <f t="shared" si="0"/>
        <v>1373.0992366412211</v>
      </c>
      <c r="H31" s="4">
        <f t="shared" si="1"/>
        <v>0.15311267072127474</v>
      </c>
      <c r="I31" s="4">
        <f t="shared" si="2"/>
        <v>0.12733020821977542</v>
      </c>
      <c r="J31" s="4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9291</v>
      </c>
      <c r="F32">
        <f t="shared" si="0"/>
        <v>323.09923664122107</v>
      </c>
      <c r="H32">
        <f t="shared" si="1"/>
        <v>3.6028413467881597E-2</v>
      </c>
      <c r="I32">
        <f t="shared" si="2"/>
        <v>1.2863839529052654E-2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8523</v>
      </c>
      <c r="F33">
        <f t="shared" ref="F33:F64" si="4">C33-$E$1</f>
        <v>-444.90076335877893</v>
      </c>
      <c r="H33">
        <f t="shared" ref="H33:H96" si="5">F33/$E$1</f>
        <v>-4.9610357551743103E-2</v>
      </c>
      <c r="I33">
        <f t="shared" ref="I33:I64" si="6">(C33-$E$5)/$E$5</f>
        <v>-7.086013299901886E-2</v>
      </c>
      <c r="J33">
        <f t="shared" si="3"/>
        <v>1.3299999999998917</v>
      </c>
    </row>
    <row r="34" spans="1:10" s="4" customFormat="1" x14ac:dyDescent="0.15">
      <c r="A34" s="4">
        <v>66</v>
      </c>
      <c r="B34" s="4">
        <v>27.59749999999989</v>
      </c>
      <c r="C34" s="4">
        <v>7325</v>
      </c>
      <c r="F34" s="4">
        <f t="shared" si="4"/>
        <v>-1642.9007633587789</v>
      </c>
      <c r="H34" s="4">
        <f t="shared" si="5"/>
        <v>-0.1831979196370431</v>
      </c>
      <c r="I34" s="4">
        <f t="shared" si="6"/>
        <v>-0.20146080889567208</v>
      </c>
      <c r="J34" s="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8502</v>
      </c>
      <c r="F35">
        <f t="shared" si="4"/>
        <v>-465.90076335877893</v>
      </c>
      <c r="H35">
        <f t="shared" si="5"/>
        <v>-5.1952042696810967E-2</v>
      </c>
      <c r="I35">
        <f t="shared" si="6"/>
        <v>-7.3149460372833319E-2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9482</v>
      </c>
      <c r="F36">
        <f t="shared" si="4"/>
        <v>514.09923664122107</v>
      </c>
      <c r="H36">
        <f t="shared" si="5"/>
        <v>5.732659740635597E-2</v>
      </c>
      <c r="I36">
        <f t="shared" si="6"/>
        <v>3.3685817071841276E-2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11337</v>
      </c>
      <c r="F37">
        <f t="shared" si="4"/>
        <v>2369.0992366412211</v>
      </c>
      <c r="H37">
        <f t="shared" si="5"/>
        <v>0.26417545188735053</v>
      </c>
      <c r="I37">
        <f t="shared" si="6"/>
        <v>0.23590973509211818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10502</v>
      </c>
      <c r="F38">
        <f t="shared" si="4"/>
        <v>1534.0992366412211</v>
      </c>
      <c r="H38">
        <f t="shared" si="5"/>
        <v>0.17106559016679501</v>
      </c>
      <c r="I38">
        <f t="shared" si="6"/>
        <v>0.14488171808568626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8455</v>
      </c>
      <c r="F39">
        <f t="shared" si="4"/>
        <v>-512.90076335877893</v>
      </c>
      <c r="H39">
        <f t="shared" si="5"/>
        <v>-5.7192957069105703E-2</v>
      </c>
      <c r="I39">
        <f t="shared" si="6"/>
        <v>-7.8273193066608529E-2</v>
      </c>
      <c r="J39">
        <f t="shared" si="3"/>
        <v>1.3299999999998953</v>
      </c>
    </row>
    <row r="40" spans="1:10" s="4" customFormat="1" x14ac:dyDescent="0.15">
      <c r="A40" s="4">
        <v>72</v>
      </c>
      <c r="B40" s="4">
        <v>24.937499999999893</v>
      </c>
      <c r="C40" s="4">
        <v>6423</v>
      </c>
      <c r="F40" s="4">
        <f t="shared" si="4"/>
        <v>-2544.9007633587789</v>
      </c>
      <c r="H40" s="4">
        <f t="shared" si="5"/>
        <v>-0.28377887205852936</v>
      </c>
      <c r="I40" s="4">
        <f t="shared" si="6"/>
        <v>-0.29979287038046443</v>
      </c>
      <c r="J40" s="4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7722</v>
      </c>
      <c r="F41">
        <f t="shared" si="4"/>
        <v>-1245.9007633587789</v>
      </c>
      <c r="H41">
        <f t="shared" si="5"/>
        <v>-0.1389289195136173</v>
      </c>
      <c r="I41">
        <f t="shared" si="6"/>
        <v>-0.15818161997165595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8863</v>
      </c>
      <c r="F42">
        <f t="shared" si="4"/>
        <v>-104.90076335877893</v>
      </c>
      <c r="H42">
        <f t="shared" si="5"/>
        <v>-1.1697359964930085E-2</v>
      </c>
      <c r="I42">
        <f t="shared" si="6"/>
        <v>-3.3794832661070535E-2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9862</v>
      </c>
      <c r="F43">
        <f t="shared" si="4"/>
        <v>894.09923664122107</v>
      </c>
      <c r="H43">
        <f t="shared" si="5"/>
        <v>9.9699947650441101E-2</v>
      </c>
      <c r="I43">
        <f t="shared" si="6"/>
        <v>7.5111740978959993E-2</v>
      </c>
      <c r="J43">
        <f t="shared" si="3"/>
        <v>1.3299999999998899</v>
      </c>
    </row>
    <row r="44" spans="1:10" s="4" customFormat="1" x14ac:dyDescent="0.15">
      <c r="A44" s="4">
        <v>76</v>
      </c>
      <c r="B44" s="4">
        <v>23.496666666666592</v>
      </c>
      <c r="C44" s="4">
        <v>11035</v>
      </c>
      <c r="F44" s="4">
        <f t="shared" si="4"/>
        <v>2067.0992366412211</v>
      </c>
      <c r="H44" s="4">
        <f t="shared" si="5"/>
        <v>0.23049978932494603</v>
      </c>
      <c r="I44" s="4">
        <f t="shared" si="6"/>
        <v>0.2029870271448817</v>
      </c>
      <c r="J44" s="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8202</v>
      </c>
      <c r="F45">
        <f t="shared" si="4"/>
        <v>-765.90076335877893</v>
      </c>
      <c r="H45">
        <f t="shared" si="5"/>
        <v>-8.5404687626351866E-2</v>
      </c>
      <c r="I45">
        <f t="shared" si="6"/>
        <v>-0.10585413714161125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6871</v>
      </c>
      <c r="F46">
        <f t="shared" si="4"/>
        <v>-2096.9007633587789</v>
      </c>
      <c r="H46">
        <f t="shared" si="5"/>
        <v>-0.23382292229708165</v>
      </c>
      <c r="I46">
        <f t="shared" si="6"/>
        <v>-0.250953886405756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7518</v>
      </c>
      <c r="F47">
        <f t="shared" si="4"/>
        <v>-1449.9007633587789</v>
      </c>
      <c r="H47">
        <f t="shared" si="5"/>
        <v>-0.16167671806570511</v>
      </c>
      <c r="I47">
        <f t="shared" si="6"/>
        <v>-0.18042080017442494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7630</v>
      </c>
      <c r="F48">
        <f t="shared" si="4"/>
        <v>-1337.9007633587789</v>
      </c>
      <c r="H48">
        <f t="shared" si="5"/>
        <v>-0.14918773062534318</v>
      </c>
      <c r="I48">
        <f t="shared" si="6"/>
        <v>-0.16821105418074786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9302</v>
      </c>
      <c r="F49">
        <f t="shared" si="4"/>
        <v>334.09923664122107</v>
      </c>
      <c r="H49">
        <f t="shared" si="5"/>
        <v>3.7255010448631429E-2</v>
      </c>
      <c r="I49">
        <f t="shared" si="6"/>
        <v>1.4063011010574512E-2</v>
      </c>
      <c r="J49">
        <f t="shared" si="3"/>
        <v>1.3299999999998935</v>
      </c>
    </row>
    <row r="50" spans="1:10" s="4" customFormat="1" x14ac:dyDescent="0.15">
      <c r="A50" s="4">
        <v>82</v>
      </c>
      <c r="B50" s="4">
        <v>20.836666666666595</v>
      </c>
      <c r="C50" s="4">
        <v>10857</v>
      </c>
      <c r="F50" s="4">
        <f t="shared" si="4"/>
        <v>1889.0992366412211</v>
      </c>
      <c r="H50" s="4">
        <f t="shared" si="5"/>
        <v>0.21065122000008507</v>
      </c>
      <c r="I50" s="4">
        <f t="shared" si="6"/>
        <v>0.18358225226207348</v>
      </c>
      <c r="J50" s="4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9780</v>
      </c>
      <c r="F51">
        <f t="shared" si="4"/>
        <v>812.09923664122107</v>
      </c>
      <c r="H51">
        <f t="shared" si="5"/>
        <v>9.0556224703033261E-2</v>
      </c>
      <c r="I51">
        <f t="shared" si="6"/>
        <v>6.6172462662160689E-2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8894</v>
      </c>
      <c r="F52">
        <f t="shared" si="4"/>
        <v>-73.900763358778931</v>
      </c>
      <c r="H52">
        <f t="shared" si="5"/>
        <v>-8.240586655544193E-3</v>
      </c>
      <c r="I52">
        <f t="shared" si="6"/>
        <v>-3.041534939496348E-2</v>
      </c>
      <c r="J52">
        <f t="shared" si="3"/>
        <v>1.3299999999998953</v>
      </c>
    </row>
    <row r="53" spans="1:10" s="4" customFormat="1" x14ac:dyDescent="0.15">
      <c r="A53" s="4">
        <v>85</v>
      </c>
      <c r="B53" s="4">
        <v>19.683999999999891</v>
      </c>
      <c r="C53" s="4">
        <v>6724</v>
      </c>
      <c r="F53" s="4">
        <f t="shared" si="4"/>
        <v>-2243.9007633587789</v>
      </c>
      <c r="H53" s="4">
        <f t="shared" si="5"/>
        <v>-0.25021471831255671</v>
      </c>
      <c r="I53" s="4">
        <f t="shared" si="6"/>
        <v>-0.26697917802245719</v>
      </c>
      <c r="J53" s="4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7051</v>
      </c>
      <c r="F54">
        <f t="shared" si="4"/>
        <v>-1916.9007633587789</v>
      </c>
      <c r="H54">
        <f t="shared" si="5"/>
        <v>-0.21375133533935711</v>
      </c>
      <c r="I54">
        <f t="shared" si="6"/>
        <v>-0.23133108034448926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7922</v>
      </c>
      <c r="F55">
        <f t="shared" si="4"/>
        <v>-1045.9007633587789</v>
      </c>
      <c r="H55">
        <f t="shared" si="5"/>
        <v>-0.1166271562272567</v>
      </c>
      <c r="I55">
        <f t="shared" si="6"/>
        <v>-0.13637850212580399</v>
      </c>
      <c r="J55">
        <f t="shared" si="3"/>
        <v>0.53199999999989345</v>
      </c>
    </row>
    <row r="56" spans="1:10" x14ac:dyDescent="0.15">
      <c r="A56">
        <v>88</v>
      </c>
      <c r="B56">
        <v>18.885999999999896</v>
      </c>
      <c r="C56">
        <v>9333</v>
      </c>
      <c r="F56">
        <f t="shared" si="4"/>
        <v>365.09923664122107</v>
      </c>
      <c r="H56">
        <f t="shared" si="5"/>
        <v>4.0711783758017324E-2</v>
      </c>
      <c r="I56">
        <f t="shared" si="6"/>
        <v>1.7442494276681566E-2</v>
      </c>
      <c r="J56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10796</v>
      </c>
      <c r="F57">
        <f t="shared" si="4"/>
        <v>1828.0992366412211</v>
      </c>
      <c r="H57">
        <f t="shared" si="5"/>
        <v>0.20384918219774509</v>
      </c>
      <c r="I57">
        <f t="shared" si="6"/>
        <v>0.17693230131908863</v>
      </c>
      <c r="J57">
        <f t="shared" si="3"/>
        <v>1.3299999999998899</v>
      </c>
    </row>
    <row r="58" spans="1:10" s="4" customFormat="1" x14ac:dyDescent="0.15">
      <c r="A58" s="4">
        <v>90</v>
      </c>
      <c r="B58" s="4">
        <v>18.176666666666591</v>
      </c>
      <c r="C58" s="4">
        <v>11306</v>
      </c>
      <c r="F58" s="4">
        <f t="shared" si="4"/>
        <v>2338.0992366412211</v>
      </c>
      <c r="H58" s="4">
        <f t="shared" si="5"/>
        <v>0.2607186785779646</v>
      </c>
      <c r="I58" s="4">
        <f t="shared" si="6"/>
        <v>0.23253025182601111</v>
      </c>
      <c r="J58" s="4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9077</v>
      </c>
      <c r="F59">
        <f t="shared" si="4"/>
        <v>109.09923664122107</v>
      </c>
      <c r="H59">
        <f t="shared" si="5"/>
        <v>1.2165526751475754E-2</v>
      </c>
      <c r="I59">
        <f t="shared" si="6"/>
        <v>-1.0465496566008939E-2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7430</v>
      </c>
      <c r="F60">
        <f t="shared" si="4"/>
        <v>-1537.9007633587789</v>
      </c>
      <c r="H60">
        <f t="shared" si="5"/>
        <v>-0.17148949391170376</v>
      </c>
      <c r="I60">
        <f t="shared" si="6"/>
        <v>-0.19001417202659981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7098</v>
      </c>
      <c r="F61">
        <f t="shared" si="4"/>
        <v>-1869.9007633587789</v>
      </c>
      <c r="H61">
        <f t="shared" si="5"/>
        <v>-0.20851042096706238</v>
      </c>
      <c r="I61">
        <f t="shared" si="6"/>
        <v>-0.22620734765071404</v>
      </c>
      <c r="J61">
        <f t="shared" si="3"/>
        <v>1.3289999999999988</v>
      </c>
    </row>
    <row r="62" spans="1:10" s="4" customFormat="1" x14ac:dyDescent="0.15">
      <c r="A62" s="4">
        <v>94</v>
      </c>
      <c r="B62" s="4">
        <v>15.627499999999891</v>
      </c>
      <c r="C62" s="4">
        <v>6857</v>
      </c>
      <c r="F62" s="4">
        <f t="shared" si="4"/>
        <v>-2110.9007633587789</v>
      </c>
      <c r="H62" s="4">
        <f t="shared" si="5"/>
        <v>-0.23538404572712687</v>
      </c>
      <c r="I62" s="4">
        <f t="shared" si="6"/>
        <v>-0.25248010465496568</v>
      </c>
      <c r="J62" s="4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7933</v>
      </c>
      <c r="F63">
        <f t="shared" si="4"/>
        <v>-1034.9007633587789</v>
      </c>
      <c r="H63">
        <f t="shared" si="5"/>
        <v>-0.11540055924650687</v>
      </c>
      <c r="I63">
        <f t="shared" si="6"/>
        <v>-0.13517933064428214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10157</v>
      </c>
      <c r="F64">
        <f t="shared" si="4"/>
        <v>1189.0992366412211</v>
      </c>
      <c r="H64">
        <f t="shared" si="5"/>
        <v>0.132595048497823</v>
      </c>
      <c r="I64">
        <f t="shared" si="6"/>
        <v>0.10727133980159163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11663</v>
      </c>
      <c r="F65">
        <f t="shared" ref="F65:F96" si="7">C65-$E$1</f>
        <v>2695.0992366412211</v>
      </c>
      <c r="H65">
        <f t="shared" si="5"/>
        <v>0.3005273260441183</v>
      </c>
      <c r="I65">
        <f t="shared" ref="I65:I96" si="8">(C65-$E$5)/$E$5</f>
        <v>0.27144881718085684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11234</v>
      </c>
      <c r="F66">
        <f t="shared" si="7"/>
        <v>2266.0992366412211</v>
      </c>
      <c r="H66">
        <f t="shared" si="5"/>
        <v>0.25269004379487481</v>
      </c>
      <c r="I66">
        <f t="shared" si="8"/>
        <v>0.22468112940150442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9121</v>
      </c>
      <c r="F67">
        <f t="shared" si="7"/>
        <v>153.09923664122107</v>
      </c>
      <c r="H67">
        <f t="shared" si="5"/>
        <v>1.7071914674475087E-2</v>
      </c>
      <c r="I67">
        <f t="shared" si="8"/>
        <v>-5.6688106399215088E-3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7664</v>
      </c>
      <c r="F68">
        <f t="shared" si="7"/>
        <v>-1303.9007633587789</v>
      </c>
      <c r="H68">
        <f t="shared" si="5"/>
        <v>-0.14539643086666187</v>
      </c>
      <c r="I68">
        <f t="shared" si="8"/>
        <v>-0.16450452414695302</v>
      </c>
      <c r="J68">
        <f t="shared" si="9"/>
        <v>1.3299999999998899</v>
      </c>
    </row>
    <row r="69" spans="1:10" s="4" customFormat="1" x14ac:dyDescent="0.15">
      <c r="A69" s="4">
        <v>101</v>
      </c>
      <c r="B69" s="4">
        <v>13.033999999999892</v>
      </c>
      <c r="C69" s="4">
        <v>6567</v>
      </c>
      <c r="F69" s="4">
        <f t="shared" si="7"/>
        <v>-2400.9007633587789</v>
      </c>
      <c r="H69" s="4">
        <f t="shared" si="5"/>
        <v>-0.26772160249234978</v>
      </c>
      <c r="I69" s="4">
        <f t="shared" si="8"/>
        <v>-0.28409462553145098</v>
      </c>
      <c r="J69" s="4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6752</v>
      </c>
      <c r="F70">
        <f t="shared" si="7"/>
        <v>-2215.9007633587789</v>
      </c>
      <c r="H70">
        <f t="shared" si="5"/>
        <v>-0.24709247145246621</v>
      </c>
      <c r="I70">
        <f t="shared" si="8"/>
        <v>-0.26392674152403794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7293</v>
      </c>
      <c r="F71">
        <f t="shared" si="7"/>
        <v>-1674.9007633587789</v>
      </c>
      <c r="H71">
        <f t="shared" si="5"/>
        <v>-0.1867662017628608</v>
      </c>
      <c r="I71">
        <f t="shared" si="8"/>
        <v>-0.20494930775100839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9060</v>
      </c>
      <c r="F72">
        <f t="shared" si="7"/>
        <v>92.099236641221069</v>
      </c>
      <c r="H72">
        <f t="shared" si="5"/>
        <v>1.0269876872135104E-2</v>
      </c>
      <c r="I72">
        <f t="shared" si="8"/>
        <v>-1.2318761582906356E-2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10078</v>
      </c>
      <c r="F73">
        <f t="shared" si="7"/>
        <v>1110.0992366412211</v>
      </c>
      <c r="H73">
        <f t="shared" si="5"/>
        <v>0.12378585199971055</v>
      </c>
      <c r="I73">
        <f t="shared" si="8"/>
        <v>9.8659108252480102E-2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10329</v>
      </c>
      <c r="F74">
        <f t="shared" si="7"/>
        <v>1361.0992366412211</v>
      </c>
      <c r="H74">
        <f t="shared" si="5"/>
        <v>0.15177456492409311</v>
      </c>
      <c r="I74">
        <f t="shared" si="8"/>
        <v>0.1260220211490243</v>
      </c>
      <c r="J74">
        <f t="shared" si="9"/>
        <v>1.0639999999998935</v>
      </c>
    </row>
    <row r="75" spans="1:10" s="4" customFormat="1" x14ac:dyDescent="0.15">
      <c r="A75" s="4">
        <v>107</v>
      </c>
      <c r="B75" s="4">
        <v>11.437999999999896</v>
      </c>
      <c r="C75" s="4">
        <v>10808</v>
      </c>
      <c r="F75" s="4">
        <f t="shared" si="7"/>
        <v>1840.0992366412211</v>
      </c>
      <c r="H75" s="4">
        <f t="shared" si="5"/>
        <v>0.20518728799492672</v>
      </c>
      <c r="I75" s="4">
        <f t="shared" si="8"/>
        <v>0.17824048838983975</v>
      </c>
      <c r="J75" s="4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9274</v>
      </c>
      <c r="F76">
        <f t="shared" si="7"/>
        <v>306.09923664122107</v>
      </c>
      <c r="H76">
        <f t="shared" si="5"/>
        <v>3.4132763588540942E-2</v>
      </c>
      <c r="I76">
        <f t="shared" si="8"/>
        <v>1.1010574512155239E-2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7537</v>
      </c>
      <c r="F77">
        <f t="shared" si="7"/>
        <v>-1430.9007633587789</v>
      </c>
      <c r="H77">
        <f t="shared" si="5"/>
        <v>-0.15955805055350086</v>
      </c>
      <c r="I77">
        <f t="shared" si="8"/>
        <v>-0.17834950397906901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6485</v>
      </c>
      <c r="F78">
        <f t="shared" si="7"/>
        <v>-2482.9007633587789</v>
      </c>
      <c r="H78">
        <f t="shared" si="5"/>
        <v>-0.27686532543975761</v>
      </c>
      <c r="I78">
        <f t="shared" si="8"/>
        <v>-0.29303390384825029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6555</v>
      </c>
      <c r="F79">
        <f t="shared" si="7"/>
        <v>-2412.9007633587789</v>
      </c>
      <c r="H79">
        <f t="shared" si="5"/>
        <v>-0.26905970828953141</v>
      </c>
      <c r="I79">
        <f t="shared" si="8"/>
        <v>-0.28540281260220213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7242</v>
      </c>
      <c r="F80">
        <f t="shared" si="7"/>
        <v>-1725.9007633587789</v>
      </c>
      <c r="H80">
        <f t="shared" si="5"/>
        <v>-0.19245315140088273</v>
      </c>
      <c r="I80">
        <f t="shared" si="8"/>
        <v>-0.21050910280170065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8045</v>
      </c>
      <c r="F81">
        <f t="shared" si="7"/>
        <v>-922.90076335877893</v>
      </c>
      <c r="H81">
        <f t="shared" si="5"/>
        <v>-0.10291157180614494</v>
      </c>
      <c r="I81">
        <f t="shared" si="8"/>
        <v>-0.12296958465060503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9631</v>
      </c>
      <c r="F82">
        <f t="shared" si="7"/>
        <v>663.09923664122107</v>
      </c>
      <c r="H82">
        <f t="shared" si="5"/>
        <v>7.3941411054694609E-2</v>
      </c>
      <c r="I82">
        <f t="shared" si="8"/>
        <v>4.9929139867000982E-2</v>
      </c>
      <c r="J82">
        <f t="shared" si="9"/>
        <v>1.3299999999999947</v>
      </c>
    </row>
    <row r="83" spans="1:10" x14ac:dyDescent="0.15">
      <c r="A83">
        <v>115</v>
      </c>
      <c r="B83">
        <v>9.0883333333332956</v>
      </c>
      <c r="C83">
        <v>11309</v>
      </c>
      <c r="F83">
        <f t="shared" si="7"/>
        <v>2341.0992366412211</v>
      </c>
      <c r="H83">
        <f t="shared" si="5"/>
        <v>0.26105320502726004</v>
      </c>
      <c r="I83">
        <f t="shared" si="8"/>
        <v>0.23285729859369889</v>
      </c>
      <c r="J83">
        <f t="shared" si="9"/>
        <v>1.1083333333332952</v>
      </c>
    </row>
    <row r="84" spans="1:10" s="4" customFormat="1" x14ac:dyDescent="0.15">
      <c r="A84" s="4">
        <v>116</v>
      </c>
      <c r="B84" s="4">
        <v>8.8666666666665961</v>
      </c>
      <c r="C84" s="4">
        <v>11732</v>
      </c>
      <c r="F84" s="4">
        <f t="shared" si="7"/>
        <v>2764.0992366412211</v>
      </c>
      <c r="H84" s="4">
        <f t="shared" si="5"/>
        <v>0.30822143437791272</v>
      </c>
      <c r="I84" s="4">
        <f t="shared" si="8"/>
        <v>0.27897089283767579</v>
      </c>
      <c r="J84" s="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10270</v>
      </c>
      <c r="F85">
        <f t="shared" si="7"/>
        <v>1302.0992366412211</v>
      </c>
      <c r="H85">
        <f t="shared" si="5"/>
        <v>0.14519554475461671</v>
      </c>
      <c r="I85">
        <f t="shared" si="8"/>
        <v>0.11959010138449798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8954</v>
      </c>
      <c r="F86">
        <f t="shared" si="7"/>
        <v>-13.900763358778931</v>
      </c>
      <c r="H86">
        <f t="shared" si="5"/>
        <v>-1.550057669636013E-3</v>
      </c>
      <c r="I86">
        <f t="shared" si="8"/>
        <v>-2.3874414041207891E-2</v>
      </c>
      <c r="J86">
        <f t="shared" si="9"/>
        <v>0.44333333333329605</v>
      </c>
    </row>
    <row r="87" spans="1:10" x14ac:dyDescent="0.15">
      <c r="A87">
        <v>119</v>
      </c>
      <c r="B87">
        <v>8.2016666666665969</v>
      </c>
      <c r="C87">
        <v>7744</v>
      </c>
      <c r="F87">
        <f t="shared" si="7"/>
        <v>-1223.9007633587789</v>
      </c>
      <c r="H87">
        <f t="shared" si="5"/>
        <v>-0.13647572555211762</v>
      </c>
      <c r="I87">
        <f t="shared" si="8"/>
        <v>-0.15578327700861222</v>
      </c>
      <c r="J87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7028</v>
      </c>
      <c r="F88">
        <f t="shared" si="7"/>
        <v>-1939.9007633587789</v>
      </c>
      <c r="H88">
        <f t="shared" si="5"/>
        <v>-0.21631603811728858</v>
      </c>
      <c r="I88">
        <f t="shared" si="8"/>
        <v>-0.23383843889676223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7159</v>
      </c>
      <c r="F89">
        <f t="shared" si="7"/>
        <v>-1808.9007633587789</v>
      </c>
      <c r="H89">
        <f t="shared" si="5"/>
        <v>-0.20170838316472239</v>
      </c>
      <c r="I89">
        <f t="shared" si="8"/>
        <v>-0.2195573967077292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7834</v>
      </c>
      <c r="F90">
        <f t="shared" si="7"/>
        <v>-1133.9007633587789</v>
      </c>
      <c r="H90">
        <f t="shared" si="5"/>
        <v>-0.12643993207325535</v>
      </c>
      <c r="I90">
        <f t="shared" si="8"/>
        <v>-0.14597187397797884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8719</v>
      </c>
      <c r="F91">
        <f t="shared" si="7"/>
        <v>-248.90076335877893</v>
      </c>
      <c r="H91">
        <f t="shared" si="5"/>
        <v>-2.7754629531109715E-2</v>
      </c>
      <c r="I91">
        <f t="shared" si="8"/>
        <v>-4.9493077510083944E-2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9161</v>
      </c>
      <c r="F92">
        <f t="shared" si="7"/>
        <v>193.09923664122107</v>
      </c>
      <c r="H92">
        <f t="shared" si="5"/>
        <v>2.1532267331747207E-2</v>
      </c>
      <c r="I92">
        <f t="shared" si="8"/>
        <v>-1.3081870707511174E-3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10178</v>
      </c>
      <c r="F93">
        <f t="shared" si="7"/>
        <v>1210.0992366412211</v>
      </c>
      <c r="H93">
        <f t="shared" si="5"/>
        <v>0.13493673364289085</v>
      </c>
      <c r="I93">
        <f t="shared" si="8"/>
        <v>0.10956066717540608</v>
      </c>
      <c r="J93">
        <f t="shared" si="9"/>
        <v>1.3299999999999912</v>
      </c>
    </row>
    <row r="94" spans="1:10" s="4" customFormat="1" x14ac:dyDescent="0.15">
      <c r="A94" s="4">
        <v>126</v>
      </c>
      <c r="B94" s="4">
        <v>6.3839999999999932</v>
      </c>
      <c r="C94" s="4">
        <v>11416</v>
      </c>
      <c r="F94" s="4">
        <f t="shared" si="7"/>
        <v>2448.0992366412211</v>
      </c>
      <c r="H94" s="4">
        <f t="shared" si="5"/>
        <v>0.27298464838546294</v>
      </c>
      <c r="I94" s="4">
        <f t="shared" si="8"/>
        <v>0.24452196664122969</v>
      </c>
      <c r="J94" s="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10710</v>
      </c>
      <c r="F95">
        <f t="shared" si="7"/>
        <v>1742.0992366412211</v>
      </c>
      <c r="H95">
        <f t="shared" si="5"/>
        <v>0.19425942398461005</v>
      </c>
      <c r="I95">
        <f t="shared" si="8"/>
        <v>0.16755696064537229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10208</v>
      </c>
      <c r="F96">
        <f t="shared" si="7"/>
        <v>1240.0992366412211</v>
      </c>
      <c r="H96">
        <f t="shared" si="5"/>
        <v>0.13828199813584494</v>
      </c>
      <c r="I96">
        <f t="shared" si="8"/>
        <v>0.11283113485228388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8504</v>
      </c>
      <c r="F97">
        <f t="shared" ref="F97:F131" si="10">C97-$E$1</f>
        <v>-463.90076335877893</v>
      </c>
      <c r="H97">
        <f t="shared" ref="H97:H131" si="11">F97/$E$1</f>
        <v>-5.1729025063947359E-2</v>
      </c>
      <c r="I97">
        <f t="shared" ref="I97:I131" si="12">(C97-$E$5)/$E$5</f>
        <v>-7.29314291943748E-2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7299</v>
      </c>
      <c r="F98">
        <f t="shared" si="10"/>
        <v>-1668.9007633587789</v>
      </c>
      <c r="H98">
        <f t="shared" si="11"/>
        <v>-0.18609714886426995</v>
      </c>
      <c r="I98">
        <f t="shared" si="12"/>
        <v>-0.20429521421563285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6653</v>
      </c>
      <c r="F99">
        <f t="shared" si="10"/>
        <v>-2314.9007633587789</v>
      </c>
      <c r="H99">
        <f t="shared" si="11"/>
        <v>-0.25813184427921471</v>
      </c>
      <c r="I99">
        <f t="shared" si="12"/>
        <v>-0.27471928485773467</v>
      </c>
      <c r="J99">
        <f t="shared" si="9"/>
        <v>1.1399999999999952</v>
      </c>
    </row>
    <row r="100" spans="1:10" s="4" customFormat="1" x14ac:dyDescent="0.15">
      <c r="A100" s="4">
        <v>132</v>
      </c>
      <c r="B100" s="4">
        <v>4.9399999999999906</v>
      </c>
      <c r="C100" s="4">
        <v>6503</v>
      </c>
      <c r="F100" s="4">
        <f t="shared" si="10"/>
        <v>-2464.9007633587789</v>
      </c>
      <c r="H100" s="4">
        <f t="shared" si="11"/>
        <v>-0.27485816674398517</v>
      </c>
      <c r="I100" s="4">
        <f t="shared" si="12"/>
        <v>-0.2910716232421236</v>
      </c>
      <c r="J100" s="4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6998</v>
      </c>
      <c r="F101">
        <f t="shared" si="10"/>
        <v>-1969.9007633587789</v>
      </c>
      <c r="H101">
        <f t="shared" si="11"/>
        <v>-0.21966130261024266</v>
      </c>
      <c r="I101">
        <f t="shared" si="12"/>
        <v>-0.23710890657364003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7360</v>
      </c>
      <c r="F102">
        <f t="shared" si="10"/>
        <v>-1607.9007633587789</v>
      </c>
      <c r="H102">
        <f t="shared" si="11"/>
        <v>-0.17929511106192997</v>
      </c>
      <c r="I102">
        <f t="shared" si="12"/>
        <v>-0.19764526327264798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8498</v>
      </c>
      <c r="F103">
        <f t="shared" si="10"/>
        <v>-469.90076335877893</v>
      </c>
      <c r="H103">
        <f t="shared" si="11"/>
        <v>-5.2398077962538175E-2</v>
      </c>
      <c r="I103">
        <f t="shared" si="12"/>
        <v>-7.3585522729750358E-2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9789</v>
      </c>
      <c r="F104">
        <f t="shared" si="10"/>
        <v>821.09923664122107</v>
      </c>
      <c r="H104">
        <f t="shared" si="11"/>
        <v>9.1559804050919485E-2</v>
      </c>
      <c r="I104">
        <f t="shared" si="12"/>
        <v>6.7153602965224032E-2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10848</v>
      </c>
      <c r="F105">
        <f t="shared" si="10"/>
        <v>1880.0992366412211</v>
      </c>
      <c r="H105">
        <f t="shared" si="11"/>
        <v>0.20964764065219885</v>
      </c>
      <c r="I105">
        <f t="shared" si="12"/>
        <v>0.18260111195901013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10690</v>
      </c>
      <c r="F106">
        <f t="shared" si="10"/>
        <v>1722.0992366412211</v>
      </c>
      <c r="H106">
        <f t="shared" si="11"/>
        <v>0.19202924765597398</v>
      </c>
      <c r="I106">
        <f t="shared" si="12"/>
        <v>0.1653766488607871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11316</v>
      </c>
      <c r="F107">
        <f t="shared" si="10"/>
        <v>2348.0992366412211</v>
      </c>
      <c r="H107">
        <f t="shared" si="11"/>
        <v>0.26183376674228265</v>
      </c>
      <c r="I107">
        <f t="shared" si="12"/>
        <v>0.23362040771830372</v>
      </c>
      <c r="J107">
        <f t="shared" si="9"/>
        <v>0.88666666666659566</v>
      </c>
    </row>
    <row r="108" spans="1:10" s="4" customFormat="1" x14ac:dyDescent="0.15">
      <c r="A108" s="4">
        <v>140</v>
      </c>
      <c r="B108" s="4">
        <v>3.3249999999999957</v>
      </c>
      <c r="C108" s="4">
        <v>11923</v>
      </c>
      <c r="F108" s="4">
        <f t="shared" si="10"/>
        <v>2955.0992366412211</v>
      </c>
      <c r="H108" s="4">
        <f t="shared" si="11"/>
        <v>0.32951961831638704</v>
      </c>
      <c r="I108" s="4">
        <f t="shared" si="12"/>
        <v>0.29979287038046443</v>
      </c>
      <c r="J108" s="4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10856</v>
      </c>
      <c r="F109">
        <f t="shared" si="10"/>
        <v>1888.0992366412211</v>
      </c>
      <c r="H109">
        <f t="shared" si="11"/>
        <v>0.21053971118365328</v>
      </c>
      <c r="I109">
        <f t="shared" si="12"/>
        <v>0.18347323667284421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10172</v>
      </c>
      <c r="F110">
        <f t="shared" si="10"/>
        <v>1204.0992366412211</v>
      </c>
      <c r="H110">
        <f t="shared" si="11"/>
        <v>0.13426768074430004</v>
      </c>
      <c r="I110">
        <f t="shared" si="12"/>
        <v>0.10890657364003052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8701</v>
      </c>
      <c r="F111">
        <f t="shared" si="10"/>
        <v>-266.90076335877893</v>
      </c>
      <c r="H111">
        <f t="shared" si="11"/>
        <v>-2.976178822688217E-2</v>
      </c>
      <c r="I111">
        <f t="shared" si="12"/>
        <v>-5.1455358116210617E-2</v>
      </c>
      <c r="J111">
        <f t="shared" si="9"/>
        <v>1.3299999999999965</v>
      </c>
    </row>
    <row r="112" spans="1:10" x14ac:dyDescent="0.15">
      <c r="A112">
        <v>144</v>
      </c>
      <c r="B112">
        <v>2.5390909090908949</v>
      </c>
      <c r="C112">
        <v>7420</v>
      </c>
      <c r="F112">
        <f t="shared" si="10"/>
        <v>-1547.9007633587789</v>
      </c>
      <c r="H112">
        <f t="shared" si="11"/>
        <v>-0.17260458207602181</v>
      </c>
      <c r="I112">
        <f t="shared" si="12"/>
        <v>-0.1911043279188924</v>
      </c>
      <c r="J11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7278</v>
      </c>
      <c r="F113">
        <f t="shared" si="10"/>
        <v>-1689.9007633587789</v>
      </c>
      <c r="H113">
        <f t="shared" si="11"/>
        <v>-0.18843883400933784</v>
      </c>
      <c r="I113">
        <f t="shared" si="12"/>
        <v>-0.20658454158944728</v>
      </c>
      <c r="J113">
        <f t="shared" si="9"/>
        <v>1.0881818181818002</v>
      </c>
    </row>
    <row r="114" spans="1:10" s="4" customFormat="1" x14ac:dyDescent="0.15">
      <c r="A114" s="4">
        <v>146</v>
      </c>
      <c r="B114" s="4">
        <v>2.2972727272726914</v>
      </c>
      <c r="C114" s="4">
        <v>6903</v>
      </c>
      <c r="F114" s="4">
        <f t="shared" si="10"/>
        <v>-2064.9007633587789</v>
      </c>
      <c r="H114" s="4">
        <f t="shared" si="11"/>
        <v>-0.23025464017126396</v>
      </c>
      <c r="I114" s="4">
        <f t="shared" si="12"/>
        <v>-0.24746538755041972</v>
      </c>
      <c r="J114" s="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7352</v>
      </c>
      <c r="F115">
        <f t="shared" si="10"/>
        <v>-1615.9007633587789</v>
      </c>
      <c r="H115">
        <f t="shared" si="11"/>
        <v>-0.1801871815933844</v>
      </c>
      <c r="I115">
        <f t="shared" si="12"/>
        <v>-0.19851738798648208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7913</v>
      </c>
      <c r="F116">
        <f t="shared" si="10"/>
        <v>-1054.9007633587789</v>
      </c>
      <c r="H116">
        <f t="shared" si="11"/>
        <v>-0.11763073557514293</v>
      </c>
      <c r="I116">
        <f t="shared" si="12"/>
        <v>-0.13735964242886733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8093</v>
      </c>
      <c r="F117">
        <f t="shared" si="10"/>
        <v>-874.90076335877893</v>
      </c>
      <c r="H117">
        <f t="shared" si="11"/>
        <v>-9.7559148617418393E-2</v>
      </c>
      <c r="I117">
        <f t="shared" si="12"/>
        <v>-0.11773683636760057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9230</v>
      </c>
      <c r="F118">
        <f t="shared" si="10"/>
        <v>262.09923664122107</v>
      </c>
      <c r="H118">
        <f t="shared" si="11"/>
        <v>2.9226375665541614E-2</v>
      </c>
      <c r="I118">
        <f t="shared" si="12"/>
        <v>6.2138885860678079E-3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10027</v>
      </c>
      <c r="F119">
        <f t="shared" si="10"/>
        <v>1059.0992366412211</v>
      </c>
      <c r="H119">
        <f t="shared" si="11"/>
        <v>0.1180989023616886</v>
      </c>
      <c r="I119">
        <f t="shared" si="12"/>
        <v>9.3099313201787853E-2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10502</v>
      </c>
      <c r="F120">
        <f t="shared" si="10"/>
        <v>1534.0992366412211</v>
      </c>
      <c r="H120">
        <f t="shared" si="11"/>
        <v>0.17106559016679501</v>
      </c>
      <c r="I120">
        <f t="shared" si="12"/>
        <v>0.14488171808568626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11491</v>
      </c>
      <c r="F121">
        <f t="shared" si="10"/>
        <v>2523.0992366412211</v>
      </c>
      <c r="H121">
        <f t="shared" si="11"/>
        <v>0.28134780961784817</v>
      </c>
      <c r="I121">
        <f t="shared" si="12"/>
        <v>0.25269813583342415</v>
      </c>
      <c r="J121">
        <f t="shared" si="9"/>
        <v>0.12090909090898627</v>
      </c>
    </row>
    <row r="122" spans="1:10" s="3" customFormat="1" x14ac:dyDescent="0.15">
      <c r="A122" s="3">
        <v>154</v>
      </c>
      <c r="B122" s="3">
        <v>1.3299999999999912</v>
      </c>
      <c r="C122" s="3">
        <v>11675</v>
      </c>
      <c r="F122" s="3">
        <f t="shared" si="10"/>
        <v>2707.0992366412211</v>
      </c>
      <c r="H122" s="3">
        <f t="shared" si="11"/>
        <v>0.30186543184129994</v>
      </c>
      <c r="I122" s="3">
        <f t="shared" si="12"/>
        <v>0.27275700425160798</v>
      </c>
      <c r="J122" s="3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11711</v>
      </c>
      <c r="F123">
        <f t="shared" si="10"/>
        <v>2743.0992366412211</v>
      </c>
      <c r="H123">
        <f t="shared" si="11"/>
        <v>0.30587974923284483</v>
      </c>
      <c r="I123">
        <f t="shared" si="12"/>
        <v>0.27668156546386136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11221</v>
      </c>
      <c r="F124">
        <f t="shared" si="10"/>
        <v>2253.0992366412211</v>
      </c>
      <c r="H124">
        <f t="shared" si="11"/>
        <v>0.25124042918126138</v>
      </c>
      <c r="I124">
        <f t="shared" si="12"/>
        <v>0.22326392674152404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11026</v>
      </c>
      <c r="F125">
        <f t="shared" si="10"/>
        <v>2058.0992366412211</v>
      </c>
      <c r="H125">
        <f t="shared" si="11"/>
        <v>0.22949620997705977</v>
      </c>
      <c r="I125">
        <f t="shared" si="12"/>
        <v>0.20200588684181839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10258</v>
      </c>
      <c r="F126">
        <f t="shared" si="10"/>
        <v>1290.0992366412211</v>
      </c>
      <c r="H126">
        <f t="shared" si="11"/>
        <v>0.14385743895743508</v>
      </c>
      <c r="I126">
        <f t="shared" si="12"/>
        <v>0.11828191431374686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11108</v>
      </c>
      <c r="F127">
        <f t="shared" si="10"/>
        <v>2140.0992366412211</v>
      </c>
      <c r="H127">
        <f t="shared" si="11"/>
        <v>0.23863993292446764</v>
      </c>
      <c r="I127">
        <f t="shared" si="12"/>
        <v>0.21094516515861769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9599</v>
      </c>
      <c r="F128">
        <f t="shared" si="10"/>
        <v>631.09923664122107</v>
      </c>
      <c r="H128">
        <f t="shared" si="11"/>
        <v>7.0373128928876913E-2</v>
      </c>
      <c r="I128">
        <f t="shared" si="12"/>
        <v>4.6440641011664667E-2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9398</v>
      </c>
      <c r="F129">
        <f t="shared" si="10"/>
        <v>430.09923664122107</v>
      </c>
      <c r="H129">
        <f t="shared" si="11"/>
        <v>4.7959856826084515E-2</v>
      </c>
      <c r="I129">
        <f t="shared" si="12"/>
        <v>2.4528507576583453E-2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8449</v>
      </c>
      <c r="F130">
        <f t="shared" si="10"/>
        <v>-518.90076335877893</v>
      </c>
      <c r="H130">
        <f t="shared" si="11"/>
        <v>-5.7862009967696526E-2</v>
      </c>
      <c r="I130">
        <f t="shared" si="12"/>
        <v>-7.8927286601984087E-2</v>
      </c>
      <c r="J130">
        <f t="shared" ref="J130:J131" si="13">MOD(B130,1.33)</f>
        <v>0.14777777777769785</v>
      </c>
    </row>
    <row r="131" spans="1:10" s="3" customFormat="1" x14ac:dyDescent="0.15">
      <c r="A131" s="3">
        <v>163</v>
      </c>
      <c r="B131" s="3">
        <v>0</v>
      </c>
      <c r="C131" s="3">
        <v>7190</v>
      </c>
      <c r="F131" s="3">
        <f t="shared" si="10"/>
        <v>-1777.9007633587789</v>
      </c>
      <c r="H131" s="3">
        <f t="shared" si="11"/>
        <v>-0.19825160985533649</v>
      </c>
      <c r="I131" s="3">
        <f t="shared" si="12"/>
        <v>-0.21617791344162215</v>
      </c>
      <c r="J131" s="3">
        <f t="shared" si="13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2"/>
  <sheetViews>
    <sheetView workbookViewId="0">
      <selection activeCell="I2" activeCellId="1" sqref="A2:B130 I2:I130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E1" t="s">
        <v>0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  <c r="J1">
        <f>MOD(B1,1.33)</f>
        <v>1.3299999999998917</v>
      </c>
    </row>
    <row r="2" spans="1:10" s="19" customFormat="1" x14ac:dyDescent="0.15">
      <c r="A2" s="18">
        <v>34</v>
      </c>
      <c r="B2" s="19">
        <v>43.446666666666594</v>
      </c>
      <c r="C2" s="18">
        <f t="shared" si="0"/>
        <v>49.446666666666594</v>
      </c>
      <c r="D2" s="18">
        <v>8047</v>
      </c>
      <c r="E2" s="19" t="s">
        <v>1</v>
      </c>
      <c r="F2" s="19">
        <f>MAX(D:D)</f>
        <v>11433</v>
      </c>
      <c r="G2" s="19">
        <f t="shared" si="1"/>
        <v>-948.51908396946601</v>
      </c>
      <c r="I2" s="19">
        <f t="shared" si="2"/>
        <v>-0.1054435074969472</v>
      </c>
      <c r="J2" s="19">
        <f t="shared" ref="J2:J65" si="3">MOD(B2,1.33)</f>
        <v>0.88666666666659211</v>
      </c>
    </row>
    <row r="3" spans="1:10" s="19" customFormat="1" x14ac:dyDescent="0.15">
      <c r="A3" s="18">
        <v>35</v>
      </c>
      <c r="B3" s="19">
        <v>43.003333333333195</v>
      </c>
      <c r="C3" s="18">
        <f t="shared" si="0"/>
        <v>49.003333333333195</v>
      </c>
      <c r="D3" s="18">
        <v>9780</v>
      </c>
      <c r="E3" s="19" t="s">
        <v>2</v>
      </c>
      <c r="F3" s="19">
        <f>MIN(D:D)</f>
        <v>5932</v>
      </c>
      <c r="G3" s="19">
        <f t="shared" si="1"/>
        <v>784.48091603053399</v>
      </c>
      <c r="I3" s="19">
        <f t="shared" si="2"/>
        <v>8.72079652889097E-2</v>
      </c>
      <c r="J3" s="19">
        <f t="shared" si="3"/>
        <v>0.44333333333319302</v>
      </c>
    </row>
    <row r="4" spans="1:10" hidden="1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E4" t="s">
        <v>3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1.3299999999998935</v>
      </c>
    </row>
    <row r="5" spans="1:10" hidden="1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E5" t="s">
        <v>4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0.66499999999988724</v>
      </c>
    </row>
    <row r="6" spans="1:10" s="19" customFormat="1" x14ac:dyDescent="0.15">
      <c r="A6" s="18">
        <v>38</v>
      </c>
      <c r="B6" s="19">
        <v>41.229999999999897</v>
      </c>
      <c r="C6" s="18">
        <f t="shared" si="0"/>
        <v>47.229999999999897</v>
      </c>
      <c r="D6" s="18">
        <v>8156</v>
      </c>
      <c r="G6" s="19">
        <f t="shared" si="1"/>
        <v>-839.51908396946601</v>
      </c>
      <c r="I6" s="19">
        <f t="shared" si="2"/>
        <v>-9.3326363507530929E-2</v>
      </c>
      <c r="J6" s="19">
        <f t="shared" si="3"/>
        <v>1.3299999999998953</v>
      </c>
    </row>
    <row r="7" spans="1:10" hidden="1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0.88666666666659566</v>
      </c>
    </row>
    <row r="8" spans="1:10" hidden="1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0.44333333333319658</v>
      </c>
    </row>
    <row r="9" spans="1:10" hidden="1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1.3299999999998899</v>
      </c>
    </row>
    <row r="10" spans="1:10" s="19" customFormat="1" x14ac:dyDescent="0.15">
      <c r="A10" s="18">
        <v>42</v>
      </c>
      <c r="B10" s="19">
        <v>39.234999999999893</v>
      </c>
      <c r="C10" s="18">
        <f t="shared" si="0"/>
        <v>45.234999999999893</v>
      </c>
      <c r="D10" s="18">
        <v>9204</v>
      </c>
      <c r="G10" s="19">
        <f t="shared" si="1"/>
        <v>208.48091603053399</v>
      </c>
      <c r="I10" s="19">
        <f t="shared" si="2"/>
        <v>2.3176085124654897E-2</v>
      </c>
      <c r="J10" s="19">
        <f t="shared" si="3"/>
        <v>0.66499999999989079</v>
      </c>
    </row>
    <row r="11" spans="1:10" hidden="1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 t="shared" si="1"/>
        <v>-799.51908396946601</v>
      </c>
      <c r="I11">
        <f t="shared" si="2"/>
        <v>-8.8879705162791006E-2</v>
      </c>
      <c r="J11">
        <f t="shared" si="3"/>
        <v>1.3299999999998917</v>
      </c>
    </row>
    <row r="12" spans="1:10" s="19" customFormat="1" x14ac:dyDescent="0.15">
      <c r="A12" s="18">
        <v>44</v>
      </c>
      <c r="B12" s="19">
        <v>38.126666666666594</v>
      </c>
      <c r="C12" s="18">
        <f t="shared" si="0"/>
        <v>44.126666666666594</v>
      </c>
      <c r="D12" s="18">
        <v>8169</v>
      </c>
      <c r="G12" s="19">
        <f t="shared" si="1"/>
        <v>-826.51908396946601</v>
      </c>
      <c r="I12" s="19">
        <f t="shared" si="2"/>
        <v>-9.1881199545490455E-2</v>
      </c>
      <c r="J12" s="19">
        <f t="shared" si="3"/>
        <v>0.88666666666659211</v>
      </c>
    </row>
    <row r="13" spans="1:10" s="21" customFormat="1" x14ac:dyDescent="0.15">
      <c r="A13" s="20">
        <v>45</v>
      </c>
      <c r="B13" s="21">
        <v>37.683333333333195</v>
      </c>
      <c r="C13" s="20">
        <f t="shared" si="0"/>
        <v>43.683333333333195</v>
      </c>
      <c r="D13" s="20">
        <v>9199</v>
      </c>
      <c r="G13" s="21">
        <f t="shared" si="1"/>
        <v>203.48091603053399</v>
      </c>
      <c r="I13" s="21">
        <f t="shared" si="2"/>
        <v>2.2620252831562406E-2</v>
      </c>
      <c r="J13" s="21">
        <f t="shared" si="3"/>
        <v>0.44333333333319302</v>
      </c>
    </row>
    <row r="14" spans="1:10" hidden="1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1.3299999999998864</v>
      </c>
    </row>
    <row r="15" spans="1:10" hidden="1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0.66499999999989434</v>
      </c>
    </row>
    <row r="16" spans="1:10" hidden="1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 t="shared" si="1"/>
        <v>-936.51908396946601</v>
      </c>
      <c r="I16">
        <f t="shared" si="2"/>
        <v>-0.10410950999352522</v>
      </c>
      <c r="J16">
        <f t="shared" si="3"/>
        <v>1.3299999999998882</v>
      </c>
    </row>
    <row r="17" spans="1:10" s="19" customFormat="1" x14ac:dyDescent="0.15">
      <c r="A17" s="18">
        <v>49</v>
      </c>
      <c r="B17" s="19">
        <v>35.577499999999894</v>
      </c>
      <c r="C17" s="18">
        <f t="shared" si="0"/>
        <v>41.577499999999894</v>
      </c>
      <c r="D17" s="18">
        <v>7714</v>
      </c>
      <c r="G17" s="19">
        <f t="shared" si="1"/>
        <v>-1281.519083969466</v>
      </c>
      <c r="I17" s="19">
        <f t="shared" si="2"/>
        <v>-0.142461938216907</v>
      </c>
      <c r="J17" s="19">
        <f t="shared" si="3"/>
        <v>0.99749999999989214</v>
      </c>
    </row>
    <row r="18" spans="1:10" hidden="1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0.66499999999989612</v>
      </c>
    </row>
    <row r="19" spans="1:10" s="21" customFormat="1" x14ac:dyDescent="0.15">
      <c r="A19" s="20">
        <v>51</v>
      </c>
      <c r="B19" s="21">
        <v>34.912499999999895</v>
      </c>
      <c r="C19" s="20">
        <f t="shared" si="0"/>
        <v>40.912499999999895</v>
      </c>
      <c r="D19" s="20">
        <v>10425</v>
      </c>
      <c r="G19" s="21">
        <f t="shared" si="1"/>
        <v>1429.480916030534</v>
      </c>
      <c r="I19" s="21">
        <f t="shared" si="2"/>
        <v>0.15891033109784086</v>
      </c>
      <c r="J19" s="21">
        <f t="shared" si="3"/>
        <v>0.33249999999989299</v>
      </c>
    </row>
    <row r="20" spans="1:10" hidden="1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1.3299999999998899</v>
      </c>
    </row>
    <row r="21" spans="1:10" hidden="1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0.66499999999989079</v>
      </c>
    </row>
    <row r="22" spans="1:10" s="19" customFormat="1" x14ac:dyDescent="0.15">
      <c r="A22" s="18">
        <v>54</v>
      </c>
      <c r="B22" s="19">
        <v>33.249999999999893</v>
      </c>
      <c r="C22" s="18">
        <f t="shared" si="0"/>
        <v>39.249999999999893</v>
      </c>
      <c r="D22" s="18">
        <v>7133</v>
      </c>
      <c r="G22" s="19">
        <f t="shared" si="1"/>
        <v>-1862.519083969466</v>
      </c>
      <c r="I22" s="19">
        <f t="shared" si="2"/>
        <v>-0.20704965067425429</v>
      </c>
      <c r="J22" s="19">
        <f t="shared" si="3"/>
        <v>1.3299999999998917</v>
      </c>
    </row>
    <row r="23" spans="1:10" hidden="1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0.88666666666659211</v>
      </c>
    </row>
    <row r="24" spans="1:10" hidden="1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0.4433333333332925</v>
      </c>
    </row>
    <row r="25" spans="1:10" s="21" customFormat="1" x14ac:dyDescent="0.15">
      <c r="A25" s="20">
        <v>57</v>
      </c>
      <c r="B25" s="21">
        <v>31.919999999999895</v>
      </c>
      <c r="C25" s="20">
        <f t="shared" si="0"/>
        <v>37.919999999999895</v>
      </c>
      <c r="D25" s="20">
        <v>10046</v>
      </c>
      <c r="G25" s="21">
        <f t="shared" si="1"/>
        <v>1050.480916030534</v>
      </c>
      <c r="I25" s="21">
        <f t="shared" si="2"/>
        <v>0.11677824328143015</v>
      </c>
      <c r="J25" s="21">
        <f t="shared" si="3"/>
        <v>1.3299999999998935</v>
      </c>
    </row>
    <row r="26" spans="1:10" hidden="1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0.66499999999989434</v>
      </c>
    </row>
    <row r="27" spans="1:10" hidden="1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1.3299999999998953</v>
      </c>
    </row>
    <row r="28" spans="1:10" s="19" customFormat="1" x14ac:dyDescent="0.15">
      <c r="A28" s="18">
        <v>60</v>
      </c>
      <c r="B28" s="19">
        <v>30.14666666666659</v>
      </c>
      <c r="C28" s="18">
        <f t="shared" si="0"/>
        <v>36.14666666666659</v>
      </c>
      <c r="D28" s="18">
        <v>7165</v>
      </c>
      <c r="G28" s="19">
        <f t="shared" si="1"/>
        <v>-1830.519083969466</v>
      </c>
      <c r="I28" s="19">
        <f t="shared" si="2"/>
        <v>-0.20349232399846237</v>
      </c>
      <c r="J28" s="19">
        <f t="shared" si="3"/>
        <v>0.88666666666658855</v>
      </c>
    </row>
    <row r="29" spans="1:10" hidden="1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0.44333333333328895</v>
      </c>
    </row>
    <row r="30" spans="1:10" s="19" customFormat="1" x14ac:dyDescent="0.15">
      <c r="A30" s="18">
        <v>62</v>
      </c>
      <c r="B30" s="19">
        <v>29.259999999999891</v>
      </c>
      <c r="C30" s="18">
        <f t="shared" si="0"/>
        <v>35.259999999999891</v>
      </c>
      <c r="D30" s="18">
        <v>10451</v>
      </c>
      <c r="G30" s="19">
        <f t="shared" si="1"/>
        <v>1455.480916030534</v>
      </c>
      <c r="I30" s="19">
        <f t="shared" si="2"/>
        <v>0.16180065902192181</v>
      </c>
      <c r="J30" s="19">
        <f t="shared" si="3"/>
        <v>1.3299999999998899</v>
      </c>
    </row>
    <row r="31" spans="1:10" hidden="1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0.88666666666659033</v>
      </c>
    </row>
    <row r="32" spans="1:10" hidden="1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0.44333333333329072</v>
      </c>
    </row>
    <row r="33" spans="1:10" hidden="1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1.3299999999998917</v>
      </c>
    </row>
    <row r="34" spans="1:10" s="19" customFormat="1" x14ac:dyDescent="0.15">
      <c r="A34" s="18">
        <v>66</v>
      </c>
      <c r="B34" s="19">
        <v>27.59749999999989</v>
      </c>
      <c r="C34" s="18">
        <f t="shared" si="4"/>
        <v>33.59749999999989</v>
      </c>
      <c r="D34" s="18">
        <v>7366</v>
      </c>
      <c r="G34" s="19">
        <f t="shared" si="5"/>
        <v>-1629.519083969466</v>
      </c>
      <c r="I34" s="19">
        <f t="shared" si="6"/>
        <v>-0.18114786581614428</v>
      </c>
      <c r="J34" s="19">
        <f t="shared" si="3"/>
        <v>0.99749999999988859</v>
      </c>
    </row>
    <row r="35" spans="1:10" hidden="1" x14ac:dyDescent="0.15">
      <c r="A35" s="1">
        <v>67</v>
      </c>
      <c r="B35">
        <v>27.264999999999894</v>
      </c>
      <c r="C35" s="1">
        <f t="shared" si="4"/>
        <v>33.264999999999894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0.66499999999989257</v>
      </c>
    </row>
    <row r="36" spans="1:10" hidden="1" x14ac:dyDescent="0.15">
      <c r="A36" s="1">
        <v>68</v>
      </c>
      <c r="B36">
        <v>26.932499999999891</v>
      </c>
      <c r="C36" s="1">
        <f t="shared" si="4"/>
        <v>32.932499999999891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0.33249999999988944</v>
      </c>
    </row>
    <row r="37" spans="1:10" s="19" customFormat="1" x14ac:dyDescent="0.15">
      <c r="A37" s="18">
        <v>69</v>
      </c>
      <c r="B37" s="19">
        <v>26.599999999999895</v>
      </c>
      <c r="C37" s="18">
        <f t="shared" si="4"/>
        <v>32.599999999999895</v>
      </c>
      <c r="D37" s="18">
        <v>9853</v>
      </c>
      <c r="G37" s="19">
        <f t="shared" si="5"/>
        <v>857.48091603053399</v>
      </c>
      <c r="I37" s="19">
        <f t="shared" si="6"/>
        <v>9.5323116768060046E-2</v>
      </c>
      <c r="J37" s="19">
        <f t="shared" si="3"/>
        <v>1.3299999999998935</v>
      </c>
    </row>
    <row r="38" spans="1:10" hidden="1" x14ac:dyDescent="0.15">
      <c r="A38" s="1">
        <v>70</v>
      </c>
      <c r="B38">
        <v>25.934999999999896</v>
      </c>
      <c r="C38" s="1">
        <f t="shared" si="4"/>
        <v>31.934999999999896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0.66499999999989434</v>
      </c>
    </row>
    <row r="39" spans="1:10" hidden="1" x14ac:dyDescent="0.15">
      <c r="A39" s="1">
        <v>71</v>
      </c>
      <c r="B39">
        <v>25.269999999999897</v>
      </c>
      <c r="C39" s="1">
        <f t="shared" si="4"/>
        <v>31.269999999999897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1.3299999999998953</v>
      </c>
    </row>
    <row r="40" spans="1:10" s="19" customFormat="1" x14ac:dyDescent="0.15">
      <c r="A40" s="18">
        <v>72</v>
      </c>
      <c r="B40" s="19">
        <v>24.937499999999893</v>
      </c>
      <c r="C40" s="18">
        <f t="shared" si="4"/>
        <v>30.937499999999893</v>
      </c>
      <c r="D40" s="18">
        <v>7471</v>
      </c>
      <c r="G40" s="19">
        <f t="shared" si="5"/>
        <v>-1524.519083969466</v>
      </c>
      <c r="I40" s="19">
        <f t="shared" si="6"/>
        <v>-0.16947538766120201</v>
      </c>
      <c r="J40" s="19">
        <f t="shared" si="3"/>
        <v>0.99749999999989214</v>
      </c>
    </row>
    <row r="41" spans="1:10" hidden="1" x14ac:dyDescent="0.15">
      <c r="A41" s="1">
        <v>73</v>
      </c>
      <c r="B41">
        <v>24.60499999999989</v>
      </c>
      <c r="C41" s="1">
        <f t="shared" si="4"/>
        <v>30.60499999999989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0.66499999999988901</v>
      </c>
    </row>
    <row r="42" spans="1:10" hidden="1" x14ac:dyDescent="0.15">
      <c r="A42" s="1">
        <v>74</v>
      </c>
      <c r="B42">
        <v>24.272499999999894</v>
      </c>
      <c r="C42" s="1">
        <f t="shared" si="4"/>
        <v>30.272499999999894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0.33249999999989299</v>
      </c>
    </row>
    <row r="43" spans="1:10" s="19" customFormat="1" x14ac:dyDescent="0.15">
      <c r="A43" s="18">
        <v>75</v>
      </c>
      <c r="B43" s="19">
        <v>23.939999999999891</v>
      </c>
      <c r="C43" s="18">
        <f t="shared" si="4"/>
        <v>29.939999999999891</v>
      </c>
      <c r="D43" s="18">
        <v>10668</v>
      </c>
      <c r="G43" s="19">
        <f t="shared" si="5"/>
        <v>1672.480916030534</v>
      </c>
      <c r="I43" s="19">
        <f t="shared" si="6"/>
        <v>0.18592378054213585</v>
      </c>
      <c r="J43" s="19">
        <f t="shared" si="3"/>
        <v>1.3299999999998899</v>
      </c>
    </row>
    <row r="44" spans="1:10" hidden="1" x14ac:dyDescent="0.15">
      <c r="A44" s="1">
        <v>76</v>
      </c>
      <c r="B44">
        <v>23.496666666666592</v>
      </c>
      <c r="C44" s="1">
        <f t="shared" si="4"/>
        <v>29.496666666666592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0.88666666666659033</v>
      </c>
    </row>
    <row r="45" spans="1:10" hidden="1" x14ac:dyDescent="0.15">
      <c r="A45" s="1">
        <v>77</v>
      </c>
      <c r="B45">
        <v>23.053333333333292</v>
      </c>
      <c r="C45" s="1">
        <f t="shared" si="4"/>
        <v>29.053333333333292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0.44333333333329072</v>
      </c>
    </row>
    <row r="46" spans="1:10" s="19" customFormat="1" x14ac:dyDescent="0.15">
      <c r="A46" s="18">
        <v>78</v>
      </c>
      <c r="B46" s="19">
        <v>22.609999999999893</v>
      </c>
      <c r="C46" s="18">
        <f t="shared" si="4"/>
        <v>28.609999999999893</v>
      </c>
      <c r="D46" s="18">
        <v>7304</v>
      </c>
      <c r="G46" s="19">
        <f t="shared" si="5"/>
        <v>-1691.519083969466</v>
      </c>
      <c r="I46" s="19">
        <f t="shared" si="6"/>
        <v>-0.18804018625049115</v>
      </c>
      <c r="J46" s="19">
        <f t="shared" si="3"/>
        <v>1.3299999999998917</v>
      </c>
    </row>
    <row r="47" spans="1:10" hidden="1" x14ac:dyDescent="0.15">
      <c r="A47" s="1">
        <v>79</v>
      </c>
      <c r="B47">
        <v>22.166666666666593</v>
      </c>
      <c r="C47" s="1">
        <f t="shared" si="4"/>
        <v>28.166666666666593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0.88666666666659211</v>
      </c>
    </row>
    <row r="48" spans="1:10" hidden="1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0.4433333333332925</v>
      </c>
    </row>
    <row r="49" spans="1:10" hidden="1" x14ac:dyDescent="0.15">
      <c r="A49" s="1">
        <v>81</v>
      </c>
      <c r="B49">
        <v>21.279999999999895</v>
      </c>
      <c r="C49" s="1">
        <f t="shared" si="4"/>
        <v>27.279999999999895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1.3299999999998935</v>
      </c>
    </row>
    <row r="50" spans="1:10" s="19" customFormat="1" x14ac:dyDescent="0.15">
      <c r="A50" s="18">
        <v>82</v>
      </c>
      <c r="B50" s="19">
        <v>20.836666666666595</v>
      </c>
      <c r="C50" s="18">
        <f t="shared" si="4"/>
        <v>26.836666666666595</v>
      </c>
      <c r="D50" s="18">
        <v>10857</v>
      </c>
      <c r="G50" s="19">
        <f t="shared" si="5"/>
        <v>1861.480916030534</v>
      </c>
      <c r="I50" s="19">
        <f t="shared" si="6"/>
        <v>0.20693424122103196</v>
      </c>
      <c r="J50" s="19">
        <f t="shared" si="3"/>
        <v>0.88666666666659388</v>
      </c>
    </row>
    <row r="51" spans="1:10" hidden="1" x14ac:dyDescent="0.15">
      <c r="A51" s="1">
        <v>83</v>
      </c>
      <c r="B51">
        <v>20.393333333333295</v>
      </c>
      <c r="C51" s="1">
        <f t="shared" si="4"/>
        <v>26.393333333333295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0.44333333333329428</v>
      </c>
    </row>
    <row r="52" spans="1:10" hidden="1" x14ac:dyDescent="0.15">
      <c r="A52" s="1">
        <v>84</v>
      </c>
      <c r="B52">
        <v>19.949999999999896</v>
      </c>
      <c r="C52" s="1">
        <f t="shared" si="4"/>
        <v>25.949999999999896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1.3299999999998953</v>
      </c>
    </row>
    <row r="53" spans="1:10" s="19" customFormat="1" x14ac:dyDescent="0.15">
      <c r="A53" s="18">
        <v>85</v>
      </c>
      <c r="B53" s="19">
        <v>19.683999999999891</v>
      </c>
      <c r="C53" s="18">
        <f t="shared" si="4"/>
        <v>25.683999999999891</v>
      </c>
      <c r="D53" s="18">
        <v>7011</v>
      </c>
      <c r="G53" s="19">
        <f t="shared" si="5"/>
        <v>-1984.519083969466</v>
      </c>
      <c r="I53" s="19">
        <f t="shared" si="6"/>
        <v>-0.22061195862571106</v>
      </c>
      <c r="J53" s="19">
        <f t="shared" si="3"/>
        <v>1.0639999999998899</v>
      </c>
    </row>
    <row r="54" spans="1:10" hidden="1" x14ac:dyDescent="0.15">
      <c r="A54" s="1">
        <v>86</v>
      </c>
      <c r="B54">
        <v>19.417999999999893</v>
      </c>
      <c r="C54" s="1">
        <f t="shared" si="4"/>
        <v>25.417999999999893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0.79799999999989168</v>
      </c>
    </row>
    <row r="55" spans="1:10" hidden="1" x14ac:dyDescent="0.15">
      <c r="A55" s="1">
        <v>87</v>
      </c>
      <c r="B55">
        <v>19.151999999999894</v>
      </c>
      <c r="C55" s="1">
        <f t="shared" si="4"/>
        <v>25.151999999999894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0.53199999999989345</v>
      </c>
    </row>
    <row r="56" spans="1:10" hidden="1" x14ac:dyDescent="0.15">
      <c r="A56" s="1">
        <v>88</v>
      </c>
      <c r="B56">
        <v>18.885999999999896</v>
      </c>
      <c r="C56" s="1">
        <f t="shared" si="4"/>
        <v>24.885999999999896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0.26599999999989521</v>
      </c>
    </row>
    <row r="57" spans="1:10" s="19" customFormat="1" x14ac:dyDescent="0.15">
      <c r="A57" s="18">
        <v>89</v>
      </c>
      <c r="B57" s="19">
        <v>18.619999999999891</v>
      </c>
      <c r="C57" s="18">
        <f t="shared" si="4"/>
        <v>24.619999999999891</v>
      </c>
      <c r="D57" s="18">
        <v>10607</v>
      </c>
      <c r="G57" s="19">
        <f t="shared" si="5"/>
        <v>1611.480916030534</v>
      </c>
      <c r="I57" s="19">
        <f t="shared" si="6"/>
        <v>0.17914262656640748</v>
      </c>
      <c r="J57" s="19">
        <f t="shared" si="3"/>
        <v>1.3299999999998899</v>
      </c>
    </row>
    <row r="58" spans="1:10" hidden="1" x14ac:dyDescent="0.15">
      <c r="A58" s="1">
        <v>90</v>
      </c>
      <c r="B58">
        <v>18.176666666666591</v>
      </c>
      <c r="C58" s="1">
        <f t="shared" si="4"/>
        <v>24.176666666666591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0.88666666666659033</v>
      </c>
    </row>
    <row r="59" spans="1:10" hidden="1" x14ac:dyDescent="0.15">
      <c r="A59" s="1">
        <v>91</v>
      </c>
      <c r="B59">
        <v>17.733333333333292</v>
      </c>
      <c r="C59" s="1">
        <f t="shared" si="4"/>
        <v>23.733333333333292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0.44333333333329072</v>
      </c>
    </row>
    <row r="60" spans="1:10" hidden="1" x14ac:dyDescent="0.15">
      <c r="A60" s="1">
        <v>92</v>
      </c>
      <c r="B60">
        <v>17.289999999999893</v>
      </c>
      <c r="C60" s="1">
        <f t="shared" si="4"/>
        <v>23.289999999999893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1.3299999999998917</v>
      </c>
    </row>
    <row r="61" spans="1:10" s="19" customFormat="1" x14ac:dyDescent="0.15">
      <c r="A61" s="18">
        <v>93</v>
      </c>
      <c r="B61" s="19">
        <v>15.959</v>
      </c>
      <c r="C61" s="18">
        <f t="shared" si="4"/>
        <v>21.959</v>
      </c>
      <c r="D61" s="18">
        <v>7003</v>
      </c>
      <c r="G61" s="19">
        <f t="shared" si="5"/>
        <v>-1992.519083969466</v>
      </c>
      <c r="I61" s="19">
        <f t="shared" si="6"/>
        <v>-0.22150129029465904</v>
      </c>
      <c r="J61" s="19">
        <f t="shared" si="3"/>
        <v>1.3289999999999988</v>
      </c>
    </row>
    <row r="62" spans="1:10" hidden="1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hidden="1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hidden="1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s="19" customFormat="1" x14ac:dyDescent="0.15">
      <c r="A65" s="18">
        <v>97</v>
      </c>
      <c r="B65" s="19">
        <v>14.629999999999896</v>
      </c>
      <c r="C65" s="18">
        <f t="shared" si="4"/>
        <v>20.629999999999896</v>
      </c>
      <c r="D65" s="18">
        <v>10838</v>
      </c>
      <c r="G65" s="19">
        <f t="shared" ref="G65:G96" si="7">D65-$F$1</f>
        <v>1842.480916030534</v>
      </c>
      <c r="I65" s="19">
        <f t="shared" si="6"/>
        <v>0.20482207850728051</v>
      </c>
      <c r="J65" s="19">
        <f t="shared" si="3"/>
        <v>1.3299999999998953</v>
      </c>
    </row>
    <row r="66" spans="1:10" hidden="1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hidden="1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hidden="1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19" customFormat="1" x14ac:dyDescent="0.15">
      <c r="A69" s="18">
        <v>101</v>
      </c>
      <c r="B69" s="19">
        <v>13.033999999999892</v>
      </c>
      <c r="C69" s="18">
        <f t="shared" si="4"/>
        <v>19.033999999999892</v>
      </c>
      <c r="D69" s="18">
        <v>7366</v>
      </c>
      <c r="G69" s="19">
        <f t="shared" si="7"/>
        <v>-1629.519083969466</v>
      </c>
      <c r="I69" s="19">
        <f t="shared" si="6"/>
        <v>-0.18114786581614428</v>
      </c>
      <c r="J69" s="19">
        <f t="shared" si="8"/>
        <v>1.0639999999998917</v>
      </c>
    </row>
    <row r="70" spans="1:10" hidden="1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hidden="1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hidden="1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hidden="1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19" customFormat="1" x14ac:dyDescent="0.15">
      <c r="A74" s="18">
        <v>106</v>
      </c>
      <c r="B74" s="19">
        <v>11.703999999999894</v>
      </c>
      <c r="C74" s="18">
        <f t="shared" si="4"/>
        <v>17.703999999999894</v>
      </c>
      <c r="D74" s="18">
        <v>11300</v>
      </c>
      <c r="G74" s="19">
        <f t="shared" si="7"/>
        <v>2304.480916030534</v>
      </c>
      <c r="I74" s="19">
        <f t="shared" si="6"/>
        <v>0.25618098238902653</v>
      </c>
      <c r="J74" s="19">
        <f t="shared" si="8"/>
        <v>1.0639999999998935</v>
      </c>
    </row>
    <row r="75" spans="1:10" hidden="1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hidden="1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hidden="1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s="19" customFormat="1" x14ac:dyDescent="0.15">
      <c r="A78" s="18">
        <v>110</v>
      </c>
      <c r="B78" s="19">
        <v>10.639999999999894</v>
      </c>
      <c r="C78" s="18">
        <f t="shared" si="4"/>
        <v>16.639999999999894</v>
      </c>
      <c r="D78" s="18">
        <v>6936</v>
      </c>
      <c r="G78" s="19">
        <f t="shared" si="7"/>
        <v>-2059.519083969466</v>
      </c>
      <c r="I78" s="19">
        <f t="shared" si="6"/>
        <v>-0.22894944302209841</v>
      </c>
      <c r="J78" s="19">
        <f t="shared" si="8"/>
        <v>1.3299999999998935</v>
      </c>
    </row>
    <row r="79" spans="1:10" hidden="1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hidden="1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hidden="1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hidden="1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19" customFormat="1" x14ac:dyDescent="0.15">
      <c r="A83" s="18">
        <v>115</v>
      </c>
      <c r="B83" s="19">
        <v>9.0883333333332956</v>
      </c>
      <c r="C83" s="18">
        <f t="shared" si="4"/>
        <v>15.088333333333296</v>
      </c>
      <c r="D83" s="18">
        <v>10839</v>
      </c>
      <c r="G83" s="19">
        <f t="shared" si="7"/>
        <v>1843.480916030534</v>
      </c>
      <c r="I83" s="19">
        <f t="shared" si="6"/>
        <v>0.20493324496589901</v>
      </c>
      <c r="J83" s="19">
        <f t="shared" si="8"/>
        <v>1.1083333333332952</v>
      </c>
    </row>
    <row r="84" spans="1:10" hidden="1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hidden="1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hidden="1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hidden="1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s="19" customFormat="1" x14ac:dyDescent="0.15">
      <c r="A88" s="18">
        <v>120</v>
      </c>
      <c r="B88" s="19">
        <v>7.9799999999999969</v>
      </c>
      <c r="C88" s="18">
        <f t="shared" si="4"/>
        <v>13.979999999999997</v>
      </c>
      <c r="D88" s="18">
        <v>6853</v>
      </c>
      <c r="G88" s="19">
        <f t="shared" si="7"/>
        <v>-2142.519083969466</v>
      </c>
      <c r="I88" s="19">
        <f t="shared" si="6"/>
        <v>-0.23817625908743373</v>
      </c>
      <c r="J88" s="19">
        <f t="shared" si="8"/>
        <v>1.3299999999999965</v>
      </c>
    </row>
    <row r="89" spans="1:10" hidden="1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hidden="1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hidden="1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hidden="1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s="19" customFormat="1" x14ac:dyDescent="0.15">
      <c r="A93" s="18">
        <v>125</v>
      </c>
      <c r="B93" s="19">
        <v>6.6499999999999915</v>
      </c>
      <c r="C93" s="18">
        <f t="shared" si="4"/>
        <v>12.649999999999991</v>
      </c>
      <c r="D93" s="18">
        <v>11433</v>
      </c>
      <c r="G93" s="19">
        <f t="shared" si="7"/>
        <v>2437.480916030534</v>
      </c>
      <c r="I93" s="19">
        <f t="shared" si="6"/>
        <v>0.27096612138528675</v>
      </c>
      <c r="J93" s="19">
        <f t="shared" si="8"/>
        <v>1.3299999999999912</v>
      </c>
    </row>
    <row r="94" spans="1:10" hidden="1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hidden="1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hidden="1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hidden="1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hidden="1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19" customFormat="1" x14ac:dyDescent="0.15">
      <c r="A99" s="18">
        <v>131</v>
      </c>
      <c r="B99" s="19">
        <v>5.1299999999999955</v>
      </c>
      <c r="C99" s="18">
        <f t="shared" si="9"/>
        <v>11.129999999999995</v>
      </c>
      <c r="D99" s="18">
        <v>6749</v>
      </c>
      <c r="G99" s="19">
        <f t="shared" si="10"/>
        <v>-2246.519083969466</v>
      </c>
      <c r="I99" s="19">
        <f t="shared" si="11"/>
        <v>-0.2497375707837575</v>
      </c>
      <c r="J99" s="19">
        <f t="shared" si="8"/>
        <v>1.1399999999999952</v>
      </c>
    </row>
    <row r="100" spans="1:10" hidden="1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hidden="1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hidden="1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hidden="1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hidden="1" x14ac:dyDescent="0.15">
      <c r="A104" s="1">
        <v>136</v>
      </c>
      <c r="B104">
        <v>4.1799999999999926</v>
      </c>
      <c r="C104" s="1">
        <f t="shared" si="9"/>
        <v>10.179999999999993</v>
      </c>
      <c r="D104" s="1">
        <v>10719</v>
      </c>
      <c r="G104">
        <f t="shared" si="10"/>
        <v>1723.480916030534</v>
      </c>
      <c r="I104">
        <f t="shared" si="11"/>
        <v>0.19159326993167924</v>
      </c>
      <c r="J104">
        <f t="shared" si="8"/>
        <v>0.1899999999999924</v>
      </c>
    </row>
    <row r="105" spans="1:10" hidden="1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s="19" customFormat="1" x14ac:dyDescent="0.15">
      <c r="A106" s="18">
        <v>138</v>
      </c>
      <c r="B106" s="19">
        <v>3.7683333333332953</v>
      </c>
      <c r="C106" s="18">
        <f t="shared" si="9"/>
        <v>9.7683333333332953</v>
      </c>
      <c r="D106" s="18">
        <v>10782</v>
      </c>
      <c r="G106" s="19">
        <f t="shared" si="10"/>
        <v>1786.480916030534</v>
      </c>
      <c r="I106" s="19">
        <f t="shared" si="11"/>
        <v>0.19859675682464462</v>
      </c>
      <c r="J106" s="19">
        <f t="shared" si="8"/>
        <v>1.1083333333332952</v>
      </c>
    </row>
    <row r="107" spans="1:10" hidden="1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hidden="1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hidden="1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hidden="1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s="19" customFormat="1" x14ac:dyDescent="0.15">
      <c r="A111" s="18">
        <v>143</v>
      </c>
      <c r="B111" s="19">
        <v>2.6599999999999966</v>
      </c>
      <c r="C111" s="18">
        <f t="shared" si="9"/>
        <v>8.6599999999999966</v>
      </c>
      <c r="D111" s="18">
        <v>6677</v>
      </c>
      <c r="G111" s="19">
        <f t="shared" si="10"/>
        <v>-2318.519083969466</v>
      </c>
      <c r="I111" s="19">
        <f t="shared" si="11"/>
        <v>-0.25774155580428937</v>
      </c>
      <c r="J111" s="19">
        <f t="shared" si="8"/>
        <v>1.3299999999999965</v>
      </c>
    </row>
    <row r="112" spans="1:10" hidden="1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hidden="1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hidden="1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hidden="1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hidden="1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hidden="1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hidden="1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hidden="1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hidden="1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hidden="1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hidden="1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10708</v>
      </c>
      <c r="G122">
        <f t="shared" si="10"/>
        <v>1712.480916030534</v>
      </c>
      <c r="I122">
        <f t="shared" si="11"/>
        <v>0.19037043888687577</v>
      </c>
      <c r="J122">
        <f t="shared" si="8"/>
        <v>1.3299999999999912</v>
      </c>
    </row>
    <row r="123" spans="1:10" s="19" customFormat="1" x14ac:dyDescent="0.15">
      <c r="A123" s="18">
        <v>155</v>
      </c>
      <c r="B123" s="19">
        <v>1.1822222222221868</v>
      </c>
      <c r="C123" s="18">
        <f t="shared" si="9"/>
        <v>7.1822222222221868</v>
      </c>
      <c r="D123" s="18">
        <v>10842</v>
      </c>
      <c r="G123" s="19">
        <f t="shared" si="10"/>
        <v>1846.480916030534</v>
      </c>
      <c r="I123" s="19">
        <f t="shared" si="11"/>
        <v>0.20526674434175449</v>
      </c>
      <c r="J123" s="19">
        <f t="shared" si="8"/>
        <v>1.1822222222221868</v>
      </c>
    </row>
    <row r="124" spans="1:10" hidden="1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hidden="1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hidden="1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hidden="1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hidden="1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hidden="1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19" customFormat="1" x14ac:dyDescent="0.15">
      <c r="A130" s="18">
        <v>162</v>
      </c>
      <c r="B130" s="19">
        <v>0.14777777777769785</v>
      </c>
      <c r="C130" s="18">
        <f t="shared" si="9"/>
        <v>6.1477777777776978</v>
      </c>
      <c r="D130" s="18">
        <v>5932</v>
      </c>
      <c r="G130" s="19">
        <f t="shared" si="10"/>
        <v>-3063.519083969466</v>
      </c>
      <c r="I130" s="19">
        <f t="shared" si="11"/>
        <v>-0.3405605674750703</v>
      </c>
      <c r="J130" s="19">
        <f t="shared" ref="J130:J131" si="12">MOD(B130,1.33)</f>
        <v>0.14777777777769785</v>
      </c>
    </row>
    <row r="131" spans="1:10" hidden="1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  <row r="132" spans="1:10" x14ac:dyDescent="0.15">
      <c r="A132"/>
      <c r="B132"/>
      <c r="C132"/>
      <c r="D132"/>
    </row>
    <row r="133" spans="1:10" x14ac:dyDescent="0.15">
      <c r="A133"/>
      <c r="B133"/>
      <c r="C133"/>
      <c r="D133"/>
    </row>
    <row r="134" spans="1:10" x14ac:dyDescent="0.15">
      <c r="A134"/>
      <c r="B134"/>
      <c r="C134"/>
      <c r="D134"/>
    </row>
    <row r="135" spans="1:10" x14ac:dyDescent="0.15">
      <c r="A135"/>
      <c r="B135"/>
      <c r="C135"/>
      <c r="D135"/>
    </row>
    <row r="136" spans="1:10" x14ac:dyDescent="0.15">
      <c r="A136"/>
      <c r="B136"/>
      <c r="C136"/>
      <c r="D136"/>
    </row>
    <row r="137" spans="1:10" x14ac:dyDescent="0.15">
      <c r="A137"/>
      <c r="B137"/>
      <c r="C137"/>
      <c r="D137"/>
    </row>
    <row r="138" spans="1:10" x14ac:dyDescent="0.15">
      <c r="A138"/>
      <c r="B138"/>
      <c r="C138"/>
      <c r="D138"/>
    </row>
    <row r="139" spans="1:10" x14ac:dyDescent="0.15">
      <c r="A139"/>
      <c r="B139"/>
      <c r="C139"/>
      <c r="D139"/>
    </row>
    <row r="140" spans="1:10" x14ac:dyDescent="0.15">
      <c r="A140"/>
      <c r="B140"/>
      <c r="C140"/>
      <c r="D140"/>
    </row>
    <row r="141" spans="1:10" x14ac:dyDescent="0.15">
      <c r="A141"/>
      <c r="B141"/>
      <c r="C141"/>
      <c r="D141"/>
    </row>
    <row r="142" spans="1:10" x14ac:dyDescent="0.15">
      <c r="A142"/>
      <c r="B142"/>
      <c r="C142"/>
      <c r="D142"/>
    </row>
    <row r="143" spans="1:10" x14ac:dyDescent="0.15">
      <c r="A143"/>
      <c r="B143"/>
      <c r="C143"/>
      <c r="D143"/>
    </row>
    <row r="144" spans="1:10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</sheetData>
  <autoFilter ref="A1:J131">
    <filterColumn colId="0">
      <colorFilter dxfId="0" cellColor="0"/>
    </filterColumn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5" t="s">
        <v>7</v>
      </c>
      <c r="B1" s="6"/>
      <c r="C1" s="6"/>
      <c r="D1" s="7"/>
      <c r="E1" s="5" t="s">
        <v>8</v>
      </c>
      <c r="F1" s="6"/>
      <c r="G1" s="6"/>
      <c r="H1" s="7"/>
      <c r="I1" s="15"/>
    </row>
    <row r="2" spans="1:9" x14ac:dyDescent="0.15">
      <c r="A2" s="8" t="s">
        <v>5</v>
      </c>
      <c r="B2" s="9" t="s">
        <v>6</v>
      </c>
      <c r="C2" s="9" t="s">
        <v>7</v>
      </c>
      <c r="D2" s="10" t="s">
        <v>9</v>
      </c>
      <c r="E2" s="8" t="s">
        <v>5</v>
      </c>
      <c r="F2" s="9" t="s">
        <v>6</v>
      </c>
      <c r="G2" s="9" t="s">
        <v>8</v>
      </c>
      <c r="H2" s="10" t="s">
        <v>10</v>
      </c>
      <c r="I2" s="16" t="s">
        <v>11</v>
      </c>
    </row>
    <row r="3" spans="1:9" x14ac:dyDescent="0.15">
      <c r="A3" s="13">
        <v>163</v>
      </c>
      <c r="B3" s="13">
        <v>0</v>
      </c>
      <c r="C3" s="9">
        <v>-0.19825160985533649</v>
      </c>
      <c r="D3" s="12">
        <f>ABS($C4-$C3)</f>
        <v>0.5001170416966364</v>
      </c>
      <c r="E3" s="22">
        <v>162</v>
      </c>
      <c r="F3" s="23">
        <v>0.14777777777769785</v>
      </c>
      <c r="G3" s="23">
        <v>-0.3405605674750703</v>
      </c>
      <c r="H3" s="12">
        <f>ABS($G4-$G3)</f>
        <v>0.54582731181682476</v>
      </c>
      <c r="I3" s="16">
        <f>D3/H3</f>
        <v>0.9162550698167915</v>
      </c>
    </row>
    <row r="4" spans="1:9" x14ac:dyDescent="0.15">
      <c r="A4" s="13">
        <v>154</v>
      </c>
      <c r="B4" s="13">
        <v>1.3299999999999912</v>
      </c>
      <c r="C4" s="9">
        <v>0.30186543184129994</v>
      </c>
      <c r="D4" s="12">
        <f t="shared" ref="D4:D34" si="0">ABS($C5-$C4)</f>
        <v>0.53212007201256384</v>
      </c>
      <c r="E4" s="22">
        <v>155</v>
      </c>
      <c r="F4" s="23">
        <v>1.1822222222221868</v>
      </c>
      <c r="G4" s="23">
        <v>0.20526674434175449</v>
      </c>
      <c r="H4" s="12">
        <f t="shared" ref="H4:H34" si="1">ABS($G5-$G4)</f>
        <v>0.46300830014604388</v>
      </c>
      <c r="I4" s="16">
        <f>D4/H4</f>
        <v>1.1492668097844476</v>
      </c>
    </row>
    <row r="5" spans="1:9" x14ac:dyDescent="0.15">
      <c r="A5" s="4">
        <v>146</v>
      </c>
      <c r="B5" s="4">
        <v>2.2972727272726914</v>
      </c>
      <c r="C5" s="4">
        <v>-0.23025464017126396</v>
      </c>
      <c r="D5" s="12">
        <f t="shared" si="0"/>
        <v>0.55977425848765106</v>
      </c>
      <c r="E5" s="22">
        <v>143</v>
      </c>
      <c r="F5" s="23">
        <v>2.6599999999999966</v>
      </c>
      <c r="G5" s="23">
        <v>-0.25774155580428937</v>
      </c>
      <c r="H5" s="12">
        <f t="shared" si="1"/>
        <v>0.45633831262893398</v>
      </c>
      <c r="I5" s="16">
        <f>D5/H5</f>
        <v>1.2266650487065827</v>
      </c>
    </row>
    <row r="6" spans="1:9" x14ac:dyDescent="0.15">
      <c r="A6" s="4">
        <v>140</v>
      </c>
      <c r="B6" s="4">
        <v>3.3249999999999957</v>
      </c>
      <c r="C6" s="4">
        <v>0.32951961831638704</v>
      </c>
      <c r="D6" s="12">
        <f t="shared" si="0"/>
        <v>0.60437778506037221</v>
      </c>
      <c r="E6" s="22">
        <v>138</v>
      </c>
      <c r="F6" s="23">
        <v>3.7683333333332953</v>
      </c>
      <c r="G6" s="23">
        <v>0.19859675682464462</v>
      </c>
      <c r="H6" s="12">
        <f t="shared" si="1"/>
        <v>0.44833432760840208</v>
      </c>
      <c r="I6" s="16">
        <f>D6/H6</f>
        <v>1.3480515495754464</v>
      </c>
    </row>
    <row r="7" spans="1:9" x14ac:dyDescent="0.15">
      <c r="A7" s="4">
        <v>132</v>
      </c>
      <c r="B7" s="4">
        <v>4.9399999999999906</v>
      </c>
      <c r="C7" s="4">
        <v>-0.27485816674398517</v>
      </c>
      <c r="D7" s="12">
        <f t="shared" si="0"/>
        <v>0.5478428151294481</v>
      </c>
      <c r="E7" s="22">
        <v>131</v>
      </c>
      <c r="F7" s="23">
        <v>5.1299999999999955</v>
      </c>
      <c r="G7" s="23">
        <v>-0.2497375707837575</v>
      </c>
      <c r="H7" s="12">
        <f t="shared" si="1"/>
        <v>0.52070369216904422</v>
      </c>
      <c r="I7" s="16">
        <f>D7/H7</f>
        <v>1.0521200893493823</v>
      </c>
    </row>
    <row r="8" spans="1:9" x14ac:dyDescent="0.15">
      <c r="A8" s="4">
        <v>126</v>
      </c>
      <c r="B8" s="4">
        <v>6.3839999999999932</v>
      </c>
      <c r="C8" s="4">
        <v>0.27298464838546294</v>
      </c>
      <c r="D8" s="12">
        <f t="shared" si="0"/>
        <v>0.48930068650275149</v>
      </c>
      <c r="E8" s="22">
        <v>125</v>
      </c>
      <c r="F8" s="23">
        <v>6.6499999999999915</v>
      </c>
      <c r="G8" s="23">
        <v>0.27096612138528675</v>
      </c>
      <c r="H8" s="12">
        <f t="shared" si="1"/>
        <v>0.50914238047272042</v>
      </c>
      <c r="I8" s="16">
        <f>D8/H8</f>
        <v>0.96102918411241545</v>
      </c>
    </row>
    <row r="9" spans="1:9" x14ac:dyDescent="0.15">
      <c r="A9" s="13">
        <v>120</v>
      </c>
      <c r="B9" s="13">
        <v>7.9799999999999969</v>
      </c>
      <c r="C9" s="9">
        <v>-0.21631603811728858</v>
      </c>
      <c r="D9" s="12">
        <f t="shared" si="0"/>
        <v>0.52453747249520133</v>
      </c>
      <c r="E9" s="22">
        <v>120</v>
      </c>
      <c r="F9" s="23">
        <v>7.9799999999999969</v>
      </c>
      <c r="G9" s="23">
        <v>-0.23817625908743373</v>
      </c>
      <c r="H9" s="12">
        <f t="shared" si="1"/>
        <v>0.44310950405333271</v>
      </c>
      <c r="I9" s="16">
        <f>D9/H9</f>
        <v>1.1837648881303795</v>
      </c>
    </row>
    <row r="10" spans="1:9" x14ac:dyDescent="0.15">
      <c r="A10" s="29">
        <v>116</v>
      </c>
      <c r="B10" s="4">
        <v>8.8666666666665961</v>
      </c>
      <c r="C10" s="4">
        <v>0.30822143437791272</v>
      </c>
      <c r="D10" s="12">
        <f t="shared" si="0"/>
        <v>0.58508675981767033</v>
      </c>
      <c r="E10" s="22">
        <v>115</v>
      </c>
      <c r="F10" s="23">
        <v>9.0883333333332956</v>
      </c>
      <c r="G10" s="23">
        <v>0.20493324496589901</v>
      </c>
      <c r="H10" s="12">
        <f t="shared" si="1"/>
        <v>0.43388268798799745</v>
      </c>
      <c r="I10" s="16">
        <f>D10/H10</f>
        <v>1.3484906773552938</v>
      </c>
    </row>
    <row r="11" spans="1:9" x14ac:dyDescent="0.15">
      <c r="A11" s="8">
        <v>110</v>
      </c>
      <c r="B11" s="9">
        <v>10.639999999999894</v>
      </c>
      <c r="C11" s="9">
        <v>-0.27686532543975761</v>
      </c>
      <c r="D11" s="12">
        <f t="shared" si="0"/>
        <v>0.48205261343468431</v>
      </c>
      <c r="E11" s="22">
        <v>110</v>
      </c>
      <c r="F11" s="23">
        <v>10.639999999999894</v>
      </c>
      <c r="G11" s="23">
        <v>-0.22894944302209841</v>
      </c>
      <c r="H11" s="12">
        <f t="shared" si="1"/>
        <v>0.48513042541112494</v>
      </c>
      <c r="I11" s="16">
        <f>D11/H11</f>
        <v>0.99365570202315734</v>
      </c>
    </row>
    <row r="12" spans="1:9" x14ac:dyDescent="0.15">
      <c r="A12" s="29">
        <v>107</v>
      </c>
      <c r="B12" s="4">
        <v>11.437999999999896</v>
      </c>
      <c r="C12" s="4">
        <v>0.20518728799492672</v>
      </c>
      <c r="D12" s="12">
        <f t="shared" si="0"/>
        <v>0.47290889048727647</v>
      </c>
      <c r="E12" s="22">
        <v>106</v>
      </c>
      <c r="F12" s="23">
        <v>11.703999999999894</v>
      </c>
      <c r="G12" s="23">
        <v>0.25618098238902653</v>
      </c>
      <c r="H12" s="12">
        <f t="shared" si="1"/>
        <v>0.43732884820517082</v>
      </c>
      <c r="I12" s="16">
        <f>D12/H12</f>
        <v>1.0813576383724255</v>
      </c>
    </row>
    <row r="13" spans="1:9" x14ac:dyDescent="0.15">
      <c r="A13" s="29">
        <v>101</v>
      </c>
      <c r="B13" s="4">
        <v>13.033999999999892</v>
      </c>
      <c r="C13" s="4">
        <v>-0.26772160249234978</v>
      </c>
      <c r="D13" s="12">
        <f t="shared" si="0"/>
        <v>0.56824892853646802</v>
      </c>
      <c r="E13" s="22">
        <v>101</v>
      </c>
      <c r="F13" s="23">
        <v>13.033999999999892</v>
      </c>
      <c r="G13" s="23">
        <v>-0.18114786581614428</v>
      </c>
      <c r="H13" s="12">
        <f t="shared" si="1"/>
        <v>0.3859699443234248</v>
      </c>
      <c r="I13" s="16">
        <f>D13/H13</f>
        <v>1.4722621201310482</v>
      </c>
    </row>
    <row r="14" spans="1:9" x14ac:dyDescent="0.15">
      <c r="A14" s="9">
        <v>97</v>
      </c>
      <c r="B14" s="9">
        <v>14.629999999999896</v>
      </c>
      <c r="C14" s="9">
        <v>0.3005273260441183</v>
      </c>
      <c r="D14" s="12">
        <f t="shared" si="0"/>
        <v>0.53591137177124515</v>
      </c>
      <c r="E14" s="22">
        <v>97</v>
      </c>
      <c r="F14" s="23">
        <v>14.629999999999896</v>
      </c>
      <c r="G14" s="23">
        <v>0.20482207850728051</v>
      </c>
      <c r="H14" s="12">
        <f t="shared" si="1"/>
        <v>0.42632336880193955</v>
      </c>
      <c r="I14" s="16">
        <f>D14/H14</f>
        <v>1.2570537084966078</v>
      </c>
    </row>
    <row r="15" spans="1:9" x14ac:dyDescent="0.15">
      <c r="A15" s="4">
        <v>94</v>
      </c>
      <c r="B15" s="4">
        <v>15.627499999999891</v>
      </c>
      <c r="C15" s="4">
        <v>-0.23538404572712687</v>
      </c>
      <c r="D15" s="12">
        <f t="shared" si="0"/>
        <v>0.4961027243050915</v>
      </c>
      <c r="E15" s="22">
        <v>93</v>
      </c>
      <c r="F15" s="23">
        <v>15.959</v>
      </c>
      <c r="G15" s="23">
        <v>-0.22150129029465904</v>
      </c>
      <c r="H15" s="12">
        <f t="shared" si="1"/>
        <v>0.40064391686106648</v>
      </c>
      <c r="I15" s="16">
        <f>D15/H15</f>
        <v>1.2382634639555199</v>
      </c>
    </row>
    <row r="16" spans="1:9" x14ac:dyDescent="0.15">
      <c r="A16" s="29">
        <v>90</v>
      </c>
      <c r="B16" s="4">
        <v>18.176666666666591</v>
      </c>
      <c r="C16" s="4">
        <v>0.2607186785779646</v>
      </c>
      <c r="D16" s="12">
        <f t="shared" si="0"/>
        <v>0.51093339689052131</v>
      </c>
      <c r="E16" s="22">
        <v>89</v>
      </c>
      <c r="F16" s="23">
        <v>18.619999999999891</v>
      </c>
      <c r="G16" s="23">
        <v>0.17914262656640748</v>
      </c>
      <c r="H16" s="12">
        <f t="shared" si="1"/>
        <v>0.39975458519211854</v>
      </c>
      <c r="I16" s="16">
        <f>D16/H16</f>
        <v>1.2781176647291519</v>
      </c>
    </row>
    <row r="17" spans="1:9" x14ac:dyDescent="0.15">
      <c r="A17" s="4">
        <v>85</v>
      </c>
      <c r="B17" s="4">
        <v>19.683999999999891</v>
      </c>
      <c r="C17" s="4">
        <v>-0.25021471831255671</v>
      </c>
      <c r="D17" s="12">
        <f t="shared" si="0"/>
        <v>0.46086593831264178</v>
      </c>
      <c r="E17" s="22">
        <v>85</v>
      </c>
      <c r="F17" s="23">
        <v>19.683999999999891</v>
      </c>
      <c r="G17" s="23">
        <v>-0.22061195862571106</v>
      </c>
      <c r="H17" s="12">
        <f t="shared" si="1"/>
        <v>0.42754619984674302</v>
      </c>
      <c r="I17" s="16">
        <f>D17/H17</f>
        <v>1.0779324865426063</v>
      </c>
    </row>
    <row r="18" spans="1:9" x14ac:dyDescent="0.15">
      <c r="A18" s="4">
        <v>82</v>
      </c>
      <c r="B18" s="4">
        <v>20.836666666666595</v>
      </c>
      <c r="C18" s="4">
        <v>0.21065122000008507</v>
      </c>
      <c r="D18" s="12">
        <f t="shared" si="0"/>
        <v>0.44447414229716675</v>
      </c>
      <c r="E18" s="22">
        <v>82</v>
      </c>
      <c r="F18" s="23">
        <v>20.836666666666595</v>
      </c>
      <c r="G18" s="23">
        <v>0.20693424122103196</v>
      </c>
      <c r="H18" s="12">
        <f t="shared" si="1"/>
        <v>0.39497442747152312</v>
      </c>
      <c r="I18" s="16">
        <f>D18/H18</f>
        <v>1.1253238472741693</v>
      </c>
    </row>
    <row r="19" spans="1:9" x14ac:dyDescent="0.15">
      <c r="A19" s="8">
        <v>78</v>
      </c>
      <c r="B19" s="9">
        <v>22.609999999999893</v>
      </c>
      <c r="C19" s="9">
        <v>-0.23382292229708165</v>
      </c>
      <c r="D19" s="12">
        <f t="shared" si="0"/>
        <v>0.46432271162202765</v>
      </c>
      <c r="E19" s="22">
        <v>78</v>
      </c>
      <c r="F19" s="23">
        <v>22.609999999999893</v>
      </c>
      <c r="G19" s="23">
        <v>-0.18804018625049115</v>
      </c>
      <c r="H19" s="12">
        <f t="shared" si="1"/>
        <v>0.373963966792627</v>
      </c>
      <c r="I19" s="16">
        <f>D19/H19</f>
        <v>1.2416242014020216</v>
      </c>
    </row>
    <row r="20" spans="1:9" x14ac:dyDescent="0.15">
      <c r="A20" s="4">
        <v>76</v>
      </c>
      <c r="B20" s="4">
        <v>23.496666666666592</v>
      </c>
      <c r="C20" s="4">
        <v>0.23049978932494603</v>
      </c>
      <c r="D20" s="12">
        <f t="shared" si="0"/>
        <v>0.51427866138347533</v>
      </c>
      <c r="E20" s="22">
        <v>75</v>
      </c>
      <c r="F20" s="23">
        <v>23.939999999999891</v>
      </c>
      <c r="G20" s="23">
        <v>0.18592378054213585</v>
      </c>
      <c r="H20" s="12">
        <f t="shared" si="1"/>
        <v>0.35539916820333783</v>
      </c>
      <c r="I20" s="16">
        <f>D20/H20</f>
        <v>1.4470452026754219</v>
      </c>
    </row>
    <row r="21" spans="1:9" x14ac:dyDescent="0.15">
      <c r="A21" s="4">
        <v>72</v>
      </c>
      <c r="B21" s="4">
        <v>24.937499999999893</v>
      </c>
      <c r="C21" s="4">
        <v>-0.28377887205852936</v>
      </c>
      <c r="D21" s="12">
        <f t="shared" si="0"/>
        <v>0.54795432394587995</v>
      </c>
      <c r="E21" s="22">
        <v>72</v>
      </c>
      <c r="F21" s="23">
        <v>24.937499999999893</v>
      </c>
      <c r="G21" s="23">
        <v>-0.16947538766120201</v>
      </c>
      <c r="H21" s="12">
        <f t="shared" si="1"/>
        <v>0.26479850442926206</v>
      </c>
      <c r="I21" s="16">
        <f>D21/H21</f>
        <v>2.0693255995796598</v>
      </c>
    </row>
    <row r="22" spans="1:9" x14ac:dyDescent="0.15">
      <c r="A22" s="13">
        <v>69</v>
      </c>
      <c r="B22" s="9">
        <v>26.599999999999895</v>
      </c>
      <c r="C22" s="9">
        <v>0.26417545188735053</v>
      </c>
      <c r="D22" s="12">
        <f t="shared" si="0"/>
        <v>0.4473733715243936</v>
      </c>
      <c r="E22" s="22">
        <v>69</v>
      </c>
      <c r="F22" s="23">
        <v>26.599999999999895</v>
      </c>
      <c r="G22" s="23">
        <v>9.5323116768060046E-2</v>
      </c>
      <c r="H22" s="12">
        <f t="shared" si="1"/>
        <v>0.27647098258420433</v>
      </c>
      <c r="I22" s="16">
        <f>D22/H22</f>
        <v>1.6181566952985302</v>
      </c>
    </row>
    <row r="23" spans="1:9" x14ac:dyDescent="0.15">
      <c r="A23" s="4">
        <v>66</v>
      </c>
      <c r="B23" s="4">
        <v>27.59749999999989</v>
      </c>
      <c r="C23" s="4">
        <v>-0.1831979196370431</v>
      </c>
      <c r="D23" s="12">
        <f t="shared" si="0"/>
        <v>0.33631059035831784</v>
      </c>
      <c r="E23" s="22">
        <v>66</v>
      </c>
      <c r="F23" s="23">
        <v>27.59749999999989</v>
      </c>
      <c r="G23" s="23">
        <v>-0.18114786581614428</v>
      </c>
      <c r="H23" s="12">
        <f t="shared" si="1"/>
        <v>0.34294852483806609</v>
      </c>
      <c r="I23" s="16">
        <f>D23/H23</f>
        <v>0.98064451659944429</v>
      </c>
    </row>
    <row r="24" spans="1:9" x14ac:dyDescent="0.15">
      <c r="A24" s="29">
        <v>63</v>
      </c>
      <c r="B24" s="4">
        <v>28.816666666666592</v>
      </c>
      <c r="C24" s="4">
        <v>0.15311267072127474</v>
      </c>
      <c r="D24" s="12">
        <f t="shared" si="0"/>
        <v>0.2973940134236186</v>
      </c>
      <c r="E24" s="22">
        <v>62</v>
      </c>
      <c r="F24" s="23">
        <v>29.259999999999891</v>
      </c>
      <c r="G24" s="23">
        <v>0.16180065902192181</v>
      </c>
      <c r="H24" s="12">
        <f t="shared" si="1"/>
        <v>0.36529298302038415</v>
      </c>
      <c r="I24" s="16">
        <f>D24/H24</f>
        <v>0.81412462666172636</v>
      </c>
    </row>
    <row r="25" spans="1:9" x14ac:dyDescent="0.15">
      <c r="A25" s="13">
        <v>59</v>
      </c>
      <c r="B25" s="9">
        <v>30.589999999999897</v>
      </c>
      <c r="C25" s="9">
        <v>-0.14428134270234383</v>
      </c>
      <c r="D25" s="12">
        <f t="shared" si="0"/>
        <v>0.27408867078937171</v>
      </c>
      <c r="E25" s="22">
        <v>60</v>
      </c>
      <c r="F25" s="23">
        <v>30.14666666666659</v>
      </c>
      <c r="G25" s="23">
        <v>-0.20349232399846237</v>
      </c>
      <c r="H25" s="12">
        <f t="shared" si="1"/>
        <v>0.3202705672798925</v>
      </c>
      <c r="I25" s="16">
        <f>D25/H25</f>
        <v>0.85580349489261287</v>
      </c>
    </row>
    <row r="26" spans="1:9" x14ac:dyDescent="0.15">
      <c r="A26" s="13">
        <v>57</v>
      </c>
      <c r="B26" s="9">
        <v>31.919999999999895</v>
      </c>
      <c r="C26" s="9">
        <v>0.12980732808702791</v>
      </c>
      <c r="D26" s="12">
        <f t="shared" si="0"/>
        <v>0.26561400074055475</v>
      </c>
      <c r="E26" s="24">
        <v>57</v>
      </c>
      <c r="F26" s="25">
        <v>31.919999999999895</v>
      </c>
      <c r="G26" s="25">
        <v>0.11677824328143015</v>
      </c>
      <c r="H26" s="12">
        <f t="shared" si="1"/>
        <v>0.32382789395568445</v>
      </c>
      <c r="I26" s="16">
        <f>D26/H26</f>
        <v>0.82023199884350839</v>
      </c>
    </row>
    <row r="27" spans="1:9" x14ac:dyDescent="0.15">
      <c r="A27" s="11">
        <v>54</v>
      </c>
      <c r="B27" s="9">
        <v>33.249999999999893</v>
      </c>
      <c r="C27" s="9">
        <v>-0.13580667265352681</v>
      </c>
      <c r="D27" s="12">
        <f t="shared" si="0"/>
        <v>0.33954434603484007</v>
      </c>
      <c r="E27" s="22">
        <v>54</v>
      </c>
      <c r="F27" s="23">
        <v>33.249999999999893</v>
      </c>
      <c r="G27" s="23">
        <v>-0.20704965067425429</v>
      </c>
      <c r="H27" s="12">
        <f t="shared" si="1"/>
        <v>0.36595998177209516</v>
      </c>
      <c r="I27" s="16">
        <f>D27/H27</f>
        <v>0.92781823955356502</v>
      </c>
    </row>
    <row r="28" spans="1:9" x14ac:dyDescent="0.15">
      <c r="A28" s="13">
        <v>52</v>
      </c>
      <c r="B28" s="9">
        <v>34.579999999999892</v>
      </c>
      <c r="C28" s="9">
        <v>0.20373767338131329</v>
      </c>
      <c r="D28" s="12">
        <f t="shared" si="0"/>
        <v>0.38113713456390264</v>
      </c>
      <c r="E28" s="24">
        <v>51</v>
      </c>
      <c r="F28" s="25">
        <v>34.912499999999895</v>
      </c>
      <c r="G28" s="25">
        <v>0.15891033109784086</v>
      </c>
      <c r="H28" s="12">
        <f t="shared" si="1"/>
        <v>0.30137226931474786</v>
      </c>
      <c r="I28" s="16">
        <f>D28/H28</f>
        <v>1.2646722123124399</v>
      </c>
    </row>
    <row r="29" spans="1:9" x14ac:dyDescent="0.15">
      <c r="A29" s="29">
        <v>49</v>
      </c>
      <c r="B29" s="4">
        <v>35.577499999999894</v>
      </c>
      <c r="C29" s="4">
        <v>-0.17739946118258934</v>
      </c>
      <c r="D29" s="12">
        <f t="shared" si="0"/>
        <v>0.32047633842500178</v>
      </c>
      <c r="E29" s="22">
        <v>49</v>
      </c>
      <c r="F29" s="23">
        <v>35.577499999999894</v>
      </c>
      <c r="G29" s="23">
        <v>-0.142461938216907</v>
      </c>
      <c r="H29" s="12">
        <f t="shared" si="1"/>
        <v>0.16508219104846941</v>
      </c>
      <c r="I29" s="16">
        <f>D29/H29</f>
        <v>1.9413138170119602</v>
      </c>
    </row>
    <row r="30" spans="1:9" x14ac:dyDescent="0.15">
      <c r="A30" s="4">
        <v>47</v>
      </c>
      <c r="B30" s="4">
        <v>36.574999999999896</v>
      </c>
      <c r="C30" s="4">
        <v>0.14307687724241247</v>
      </c>
      <c r="D30" s="12">
        <f t="shared" si="0"/>
        <v>0.24587694023212558</v>
      </c>
      <c r="E30" s="24">
        <v>45</v>
      </c>
      <c r="F30" s="25">
        <v>37.683333333333195</v>
      </c>
      <c r="G30" s="25">
        <v>2.2620252831562406E-2</v>
      </c>
      <c r="H30" s="12">
        <f t="shared" si="1"/>
        <v>0.11450145237705286</v>
      </c>
      <c r="I30" s="16">
        <f>D30/H30</f>
        <v>2.1473696195787433</v>
      </c>
    </row>
    <row r="31" spans="1:9" x14ac:dyDescent="0.15">
      <c r="A31" s="4">
        <v>45</v>
      </c>
      <c r="B31" s="4">
        <v>37.683333333333195</v>
      </c>
      <c r="C31" s="4">
        <v>-0.10280006298971313</v>
      </c>
      <c r="D31" s="12">
        <f t="shared" si="0"/>
        <v>0.32939704373954604</v>
      </c>
      <c r="E31" s="22">
        <v>44</v>
      </c>
      <c r="F31" s="23">
        <v>38.126666666666594</v>
      </c>
      <c r="G31" s="23">
        <v>-9.1881199545490455E-2</v>
      </c>
      <c r="H31" s="12">
        <f t="shared" si="1"/>
        <v>0.11505728467014535</v>
      </c>
      <c r="I31" s="16">
        <f>D31/H31</f>
        <v>2.8628960320407839</v>
      </c>
    </row>
    <row r="32" spans="1:9" x14ac:dyDescent="0.15">
      <c r="A32" s="4">
        <v>42</v>
      </c>
      <c r="B32" s="4">
        <v>39.234999999999893</v>
      </c>
      <c r="C32" s="4">
        <v>0.22659698074983292</v>
      </c>
      <c r="D32" s="12">
        <f t="shared" si="0"/>
        <v>0.29092650207057402</v>
      </c>
      <c r="E32" s="22">
        <v>42</v>
      </c>
      <c r="F32" s="23">
        <v>39.234999999999893</v>
      </c>
      <c r="G32" s="23">
        <v>2.3176085124654897E-2</v>
      </c>
      <c r="H32" s="12">
        <f t="shared" si="1"/>
        <v>0.11650244863218583</v>
      </c>
      <c r="I32" s="16">
        <f>D32/H32</f>
        <v>2.4971707074506977</v>
      </c>
    </row>
    <row r="33" spans="1:9" x14ac:dyDescent="0.15">
      <c r="A33" s="4">
        <v>38</v>
      </c>
      <c r="B33" s="4">
        <v>41.229999999999897</v>
      </c>
      <c r="C33" s="4">
        <v>-6.4329521320741101E-2</v>
      </c>
      <c r="D33" s="12">
        <f>ABS($C34-$C33)</f>
        <v>0.12756608599798264</v>
      </c>
      <c r="E33" s="22">
        <v>38</v>
      </c>
      <c r="F33" s="23">
        <v>41.229999999999897</v>
      </c>
      <c r="G33" s="23">
        <v>-9.3326363507530929E-2</v>
      </c>
      <c r="H33" s="12">
        <f t="shared" si="1"/>
        <v>0.18053432879644063</v>
      </c>
      <c r="I33" s="16">
        <f>D33/H33</f>
        <v>0.70660293168851163</v>
      </c>
    </row>
    <row r="34" spans="1:9" x14ac:dyDescent="0.15">
      <c r="A34" s="29">
        <v>37</v>
      </c>
      <c r="B34" s="4">
        <v>41.894999999999889</v>
      </c>
      <c r="C34" s="4">
        <v>6.3236564677241522E-2</v>
      </c>
      <c r="D34" s="12">
        <f>ABS($C35-$C34)</f>
        <v>0.12466685677075574</v>
      </c>
      <c r="E34" s="22">
        <v>35</v>
      </c>
      <c r="F34" s="23">
        <v>43.003333333333195</v>
      </c>
      <c r="G34" s="23">
        <v>8.72079652889097E-2</v>
      </c>
      <c r="H34" s="12">
        <f t="shared" si="1"/>
        <v>0.1926514727858569</v>
      </c>
      <c r="I34" s="16">
        <f>D34/H34</f>
        <v>0.64711084201951607</v>
      </c>
    </row>
    <row r="35" spans="1:9" ht="14.25" thickBot="1" x14ac:dyDescent="0.2">
      <c r="A35" s="28">
        <v>34</v>
      </c>
      <c r="B35" s="30">
        <v>43.446666666666594</v>
      </c>
      <c r="C35" s="30">
        <v>-6.1430292093514222E-2</v>
      </c>
      <c r="D35" s="14" t="s">
        <v>12</v>
      </c>
      <c r="E35" s="26">
        <v>34</v>
      </c>
      <c r="F35" s="27">
        <v>43.446666666666594</v>
      </c>
      <c r="G35" s="27">
        <v>-0.1054435074969472</v>
      </c>
      <c r="H35" s="31" t="s">
        <v>12</v>
      </c>
      <c r="I35" s="17"/>
    </row>
    <row r="36" spans="1:9" x14ac:dyDescent="0.15">
      <c r="H36" t="s">
        <v>13</v>
      </c>
      <c r="I36">
        <f>AVERAGE(I4:I35)</f>
        <v>1.3108150198757349</v>
      </c>
    </row>
    <row r="39" spans="1:9" x14ac:dyDescent="0.15">
      <c r="A39" s="4">
        <v>34</v>
      </c>
      <c r="B39" s="4">
        <v>43.446666666666594</v>
      </c>
      <c r="C39" s="4">
        <v>-6.1430292093514222E-2</v>
      </c>
      <c r="D39" s="4"/>
      <c r="E39" s="18">
        <v>34</v>
      </c>
      <c r="F39" s="19">
        <v>43.446666666666594</v>
      </c>
      <c r="G39" s="19">
        <v>-0.1054435074969472</v>
      </c>
    </row>
    <row r="40" spans="1:9" x14ac:dyDescent="0.15">
      <c r="A40" s="4">
        <v>37</v>
      </c>
      <c r="B40" s="4">
        <v>41.894999999999889</v>
      </c>
      <c r="C40" s="4">
        <v>6.3236564677241522E-2</v>
      </c>
      <c r="D40" s="4"/>
      <c r="E40" s="18">
        <v>35</v>
      </c>
      <c r="F40" s="19">
        <v>43.003333333333195</v>
      </c>
      <c r="G40" s="19">
        <v>8.72079652889097E-2</v>
      </c>
    </row>
    <row r="41" spans="1:9" x14ac:dyDescent="0.15">
      <c r="A41" s="4">
        <v>38</v>
      </c>
      <c r="B41" s="4">
        <v>41.229999999999897</v>
      </c>
      <c r="C41" s="4">
        <v>-6.4329521320741101E-2</v>
      </c>
      <c r="D41" s="4"/>
      <c r="E41" s="18">
        <v>38</v>
      </c>
      <c r="F41" s="19">
        <v>41.229999999999897</v>
      </c>
      <c r="G41" s="19">
        <v>-9.3326363507530929E-2</v>
      </c>
    </row>
    <row r="42" spans="1:9" x14ac:dyDescent="0.15">
      <c r="A42" s="4">
        <v>42</v>
      </c>
      <c r="B42" s="4">
        <v>39.234999999999893</v>
      </c>
      <c r="C42" s="4">
        <v>0.22659698074983292</v>
      </c>
      <c r="D42" s="4"/>
      <c r="E42" s="18">
        <v>42</v>
      </c>
      <c r="F42" s="19">
        <v>39.234999999999893</v>
      </c>
      <c r="G42" s="19">
        <v>2.3176085124654897E-2</v>
      </c>
    </row>
    <row r="43" spans="1:9" x14ac:dyDescent="0.15">
      <c r="A43" s="4">
        <v>45</v>
      </c>
      <c r="B43" s="4">
        <v>37.683333333333195</v>
      </c>
      <c r="C43" s="4">
        <v>-0.10280006298971313</v>
      </c>
      <c r="D43" s="4"/>
      <c r="E43" s="18">
        <v>44</v>
      </c>
      <c r="F43" s="19">
        <v>38.126666666666594</v>
      </c>
      <c r="G43" s="19">
        <v>-9.1881199545490455E-2</v>
      </c>
    </row>
    <row r="44" spans="1:9" x14ac:dyDescent="0.15">
      <c r="A44" s="4">
        <v>47</v>
      </c>
      <c r="B44" s="4">
        <v>36.574999999999896</v>
      </c>
      <c r="C44" s="4">
        <v>0.14307687724241247</v>
      </c>
      <c r="D44" s="4"/>
      <c r="E44" s="20">
        <v>45</v>
      </c>
      <c r="F44" s="21">
        <v>37.683333333333195</v>
      </c>
      <c r="G44" s="21">
        <v>2.2620252831562406E-2</v>
      </c>
    </row>
    <row r="45" spans="1:9" x14ac:dyDescent="0.15">
      <c r="A45" s="4">
        <v>49</v>
      </c>
      <c r="B45" s="4">
        <v>35.577499999999894</v>
      </c>
      <c r="C45" s="4">
        <v>-0.17739946118258934</v>
      </c>
      <c r="D45" s="4"/>
      <c r="E45" s="18">
        <v>49</v>
      </c>
      <c r="F45" s="19">
        <v>35.577499999999894</v>
      </c>
      <c r="G45" s="19">
        <v>-0.142461938216907</v>
      </c>
    </row>
    <row r="46" spans="1:9" x14ac:dyDescent="0.15">
      <c r="A46" s="4">
        <v>63</v>
      </c>
      <c r="B46" s="4">
        <v>28.816666666666592</v>
      </c>
      <c r="C46" s="4">
        <v>0.15311267072127474</v>
      </c>
      <c r="D46" s="4"/>
      <c r="E46" s="20">
        <v>51</v>
      </c>
      <c r="F46" s="21">
        <v>34.912499999999895</v>
      </c>
      <c r="G46" s="21">
        <v>0.15891033109784086</v>
      </c>
    </row>
    <row r="47" spans="1:9" x14ac:dyDescent="0.15">
      <c r="A47" s="4">
        <v>66</v>
      </c>
      <c r="B47" s="4">
        <v>27.59749999999989</v>
      </c>
      <c r="C47" s="4">
        <v>-0.1831979196370431</v>
      </c>
      <c r="D47" s="4"/>
      <c r="E47" s="18">
        <v>54</v>
      </c>
      <c r="F47" s="19">
        <v>33.249999999999893</v>
      </c>
      <c r="G47" s="19">
        <v>-0.20704965067425429</v>
      </c>
    </row>
    <row r="48" spans="1:9" x14ac:dyDescent="0.15">
      <c r="A48" s="4">
        <v>72</v>
      </c>
      <c r="B48" s="4">
        <v>24.937499999999893</v>
      </c>
      <c r="C48" s="4">
        <v>-0.28377887205852936</v>
      </c>
      <c r="D48" s="4"/>
      <c r="E48" s="20">
        <v>57</v>
      </c>
      <c r="F48" s="21">
        <v>31.919999999999895</v>
      </c>
      <c r="G48" s="21">
        <v>0.11677824328143015</v>
      </c>
    </row>
    <row r="49" spans="1:7" x14ac:dyDescent="0.15">
      <c r="A49" s="4">
        <v>76</v>
      </c>
      <c r="B49" s="4">
        <v>23.496666666666592</v>
      </c>
      <c r="C49" s="4">
        <v>0.23049978932494603</v>
      </c>
      <c r="D49" s="4"/>
      <c r="E49" s="18">
        <v>60</v>
      </c>
      <c r="F49" s="19">
        <v>30.14666666666659</v>
      </c>
      <c r="G49" s="19">
        <v>-0.20349232399846237</v>
      </c>
    </row>
    <row r="50" spans="1:7" x14ac:dyDescent="0.15">
      <c r="A50" s="4">
        <v>82</v>
      </c>
      <c r="B50" s="4">
        <v>20.836666666666595</v>
      </c>
      <c r="C50" s="4">
        <v>0.21065122000008507</v>
      </c>
      <c r="D50" s="4"/>
      <c r="E50" s="18">
        <v>62</v>
      </c>
      <c r="F50" s="19">
        <v>29.259999999999891</v>
      </c>
      <c r="G50" s="19">
        <v>0.16180065902192181</v>
      </c>
    </row>
    <row r="51" spans="1:7" x14ac:dyDescent="0.15">
      <c r="A51" s="4">
        <v>85</v>
      </c>
      <c r="B51" s="4">
        <v>19.683999999999891</v>
      </c>
      <c r="C51" s="4">
        <v>-0.25021471831255671</v>
      </c>
      <c r="D51" s="4"/>
      <c r="E51" s="18">
        <v>66</v>
      </c>
      <c r="F51" s="19">
        <v>27.59749999999989</v>
      </c>
      <c r="G51" s="19">
        <v>-0.18114786581614428</v>
      </c>
    </row>
    <row r="52" spans="1:7" x14ac:dyDescent="0.15">
      <c r="A52" s="4">
        <v>90</v>
      </c>
      <c r="B52" s="4">
        <v>18.176666666666591</v>
      </c>
      <c r="C52" s="4">
        <v>0.2607186785779646</v>
      </c>
      <c r="D52" s="4"/>
      <c r="E52" s="18">
        <v>69</v>
      </c>
      <c r="F52" s="19">
        <v>26.599999999999895</v>
      </c>
      <c r="G52" s="19">
        <v>9.5323116768060046E-2</v>
      </c>
    </row>
    <row r="53" spans="1:7" x14ac:dyDescent="0.15">
      <c r="A53" s="4">
        <v>94</v>
      </c>
      <c r="B53" s="4">
        <v>15.627499999999891</v>
      </c>
      <c r="C53" s="4">
        <v>-0.23538404572712687</v>
      </c>
      <c r="D53" s="4"/>
      <c r="E53" s="18">
        <v>72</v>
      </c>
      <c r="F53" s="19">
        <v>24.937499999999893</v>
      </c>
      <c r="G53" s="19">
        <v>-0.16947538766120201</v>
      </c>
    </row>
    <row r="54" spans="1:7" x14ac:dyDescent="0.15">
      <c r="A54" s="4">
        <v>101</v>
      </c>
      <c r="B54" s="4">
        <v>13.033999999999892</v>
      </c>
      <c r="C54" s="4">
        <v>-0.26772160249234978</v>
      </c>
      <c r="D54" s="4"/>
      <c r="E54" s="18">
        <v>75</v>
      </c>
      <c r="F54" s="19">
        <v>23.939999999999891</v>
      </c>
      <c r="G54" s="19">
        <v>0.18592378054213585</v>
      </c>
    </row>
    <row r="55" spans="1:7" x14ac:dyDescent="0.15">
      <c r="A55" s="4">
        <v>107</v>
      </c>
      <c r="B55" s="4">
        <v>11.437999999999896</v>
      </c>
      <c r="C55" s="4">
        <v>0.20518728799492672</v>
      </c>
      <c r="D55" s="4"/>
      <c r="E55" s="18">
        <v>78</v>
      </c>
      <c r="F55" s="19">
        <v>22.609999999999893</v>
      </c>
      <c r="G55" s="19">
        <v>-0.18804018625049115</v>
      </c>
    </row>
    <row r="56" spans="1:7" x14ac:dyDescent="0.15">
      <c r="A56" s="4">
        <v>116</v>
      </c>
      <c r="B56" s="4">
        <v>8.8666666666665961</v>
      </c>
      <c r="C56" s="4">
        <v>0.30822143437791272</v>
      </c>
      <c r="D56" s="4"/>
      <c r="E56" s="18">
        <v>82</v>
      </c>
      <c r="F56" s="19">
        <v>20.836666666666595</v>
      </c>
      <c r="G56" s="19">
        <v>0.20693424122103196</v>
      </c>
    </row>
    <row r="57" spans="1:7" x14ac:dyDescent="0.15">
      <c r="A57" s="4">
        <v>126</v>
      </c>
      <c r="B57" s="4">
        <v>6.3839999999999932</v>
      </c>
      <c r="C57" s="4">
        <v>0.27298464838546294</v>
      </c>
      <c r="D57" s="4"/>
      <c r="E57" s="18">
        <v>85</v>
      </c>
      <c r="F57" s="19">
        <v>19.683999999999891</v>
      </c>
      <c r="G57" s="19">
        <v>-0.22061195862571106</v>
      </c>
    </row>
    <row r="58" spans="1:7" x14ac:dyDescent="0.15">
      <c r="A58" s="4">
        <v>132</v>
      </c>
      <c r="B58" s="4">
        <v>4.9399999999999906</v>
      </c>
      <c r="C58" s="4">
        <v>-0.27485816674398517</v>
      </c>
      <c r="D58" s="4"/>
      <c r="E58" s="18">
        <v>89</v>
      </c>
      <c r="F58" s="19">
        <v>18.619999999999891</v>
      </c>
      <c r="G58" s="19">
        <v>0.17914262656640748</v>
      </c>
    </row>
    <row r="59" spans="1:7" x14ac:dyDescent="0.15">
      <c r="A59" s="4">
        <v>140</v>
      </c>
      <c r="B59" s="4">
        <v>3.3249999999999957</v>
      </c>
      <c r="C59" s="4">
        <v>0.32951961831638704</v>
      </c>
      <c r="D59" s="4"/>
      <c r="E59" s="18">
        <v>93</v>
      </c>
      <c r="F59" s="19">
        <v>15.959</v>
      </c>
      <c r="G59" s="19">
        <v>-0.22150129029465904</v>
      </c>
    </row>
    <row r="60" spans="1:7" x14ac:dyDescent="0.15">
      <c r="A60" s="4">
        <v>146</v>
      </c>
      <c r="B60" s="4">
        <v>2.2972727272726914</v>
      </c>
      <c r="C60" s="4">
        <v>-0.23025464017126396</v>
      </c>
      <c r="D60" s="4"/>
      <c r="E60" s="18">
        <v>97</v>
      </c>
      <c r="F60" s="19">
        <v>14.629999999999896</v>
      </c>
      <c r="G60" s="19">
        <v>0.20482207850728051</v>
      </c>
    </row>
    <row r="61" spans="1:7" x14ac:dyDescent="0.15">
      <c r="E61" s="18">
        <v>101</v>
      </c>
      <c r="F61" s="19">
        <v>13.033999999999892</v>
      </c>
      <c r="G61" s="19">
        <v>-0.18114786581614428</v>
      </c>
    </row>
    <row r="62" spans="1:7" x14ac:dyDescent="0.15">
      <c r="E62" s="18">
        <v>106</v>
      </c>
      <c r="F62" s="19">
        <v>11.703999999999894</v>
      </c>
      <c r="G62" s="19">
        <v>0.25618098238902653</v>
      </c>
    </row>
    <row r="63" spans="1:7" x14ac:dyDescent="0.15">
      <c r="E63" s="18">
        <v>110</v>
      </c>
      <c r="F63" s="19">
        <v>10.639999999999894</v>
      </c>
      <c r="G63" s="19">
        <v>-0.22894944302209841</v>
      </c>
    </row>
    <row r="64" spans="1:7" x14ac:dyDescent="0.15">
      <c r="E64" s="18">
        <v>115</v>
      </c>
      <c r="F64" s="19">
        <v>9.0883333333332956</v>
      </c>
      <c r="G64" s="19">
        <v>0.20493324496589901</v>
      </c>
    </row>
    <row r="65" spans="5:7" x14ac:dyDescent="0.15">
      <c r="E65" s="18">
        <v>120</v>
      </c>
      <c r="F65" s="19">
        <v>7.9799999999999969</v>
      </c>
      <c r="G65" s="19">
        <v>-0.23817625908743373</v>
      </c>
    </row>
    <row r="66" spans="5:7" x14ac:dyDescent="0.15">
      <c r="E66" s="18">
        <v>125</v>
      </c>
      <c r="F66" s="19">
        <v>6.6499999999999915</v>
      </c>
      <c r="G66" s="19">
        <v>0.27096612138528675</v>
      </c>
    </row>
    <row r="67" spans="5:7" x14ac:dyDescent="0.15">
      <c r="E67" s="18">
        <v>131</v>
      </c>
      <c r="F67" s="19">
        <v>5.1299999999999955</v>
      </c>
      <c r="G67" s="19">
        <v>-0.2497375707837575</v>
      </c>
    </row>
    <row r="68" spans="5:7" x14ac:dyDescent="0.15">
      <c r="E68" s="18">
        <v>138</v>
      </c>
      <c r="F68" s="19">
        <v>3.7683333333332953</v>
      </c>
      <c r="G68" s="19">
        <v>0.19859675682464462</v>
      </c>
    </row>
    <row r="69" spans="5:7" x14ac:dyDescent="0.15">
      <c r="E69" s="18">
        <v>143</v>
      </c>
      <c r="F69" s="19">
        <v>2.6599999999999966</v>
      </c>
      <c r="G69" s="19">
        <v>-0.25774155580428937</v>
      </c>
    </row>
    <row r="70" spans="5:7" x14ac:dyDescent="0.15">
      <c r="E70" s="18">
        <v>155</v>
      </c>
      <c r="F70" s="19">
        <v>1.1822222222221868</v>
      </c>
      <c r="G70" s="19">
        <v>0.20526674434175449</v>
      </c>
    </row>
    <row r="71" spans="5:7" x14ac:dyDescent="0.15">
      <c r="E71" s="18">
        <v>162</v>
      </c>
      <c r="F71" s="19">
        <v>0.14777777777769785</v>
      </c>
      <c r="G71" s="19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F21" sqref="F21"/>
    </sheetView>
  </sheetViews>
  <sheetFormatPr defaultRowHeight="13.5" x14ac:dyDescent="0.15"/>
  <sheetData>
    <row r="1" spans="1:4" s="2" customFormat="1" x14ac:dyDescent="0.15">
      <c r="A1" s="3">
        <v>34</v>
      </c>
      <c r="B1" s="3">
        <v>43.446666666666594</v>
      </c>
      <c r="C1" s="3">
        <v>-6.1430292093514222E-2</v>
      </c>
      <c r="D1" s="3">
        <v>-0.1054435074969472</v>
      </c>
    </row>
    <row r="2" spans="1:4" s="2" customFormat="1" x14ac:dyDescent="0.15">
      <c r="A2" s="3">
        <v>37</v>
      </c>
      <c r="B2" s="3">
        <v>41.894999999999889</v>
      </c>
      <c r="C2" s="3">
        <v>6.3236564677241522E-2</v>
      </c>
      <c r="D2" s="3">
        <v>3.4070398069267691E-2</v>
      </c>
    </row>
    <row r="3" spans="1:4" s="2" customFormat="1" x14ac:dyDescent="0.15">
      <c r="A3" s="3">
        <v>39</v>
      </c>
      <c r="B3" s="3">
        <v>40.786666666666598</v>
      </c>
      <c r="C3" s="3">
        <v>-7.4476823616035165E-2</v>
      </c>
      <c r="D3" s="3">
        <v>-4.6414117970524804E-2</v>
      </c>
    </row>
    <row r="4" spans="1:4" s="2" customFormat="1" x14ac:dyDescent="0.15">
      <c r="A4" s="3">
        <v>42</v>
      </c>
      <c r="B4" s="3">
        <v>39.234999999999893</v>
      </c>
      <c r="C4" s="3">
        <v>0.22659698074983292</v>
      </c>
      <c r="D4" s="3">
        <v>2.3176085124654897E-2</v>
      </c>
    </row>
    <row r="5" spans="1:4" s="2" customFormat="1" x14ac:dyDescent="0.15">
      <c r="A5" s="3">
        <v>45</v>
      </c>
      <c r="B5" s="3">
        <v>37.683333333333195</v>
      </c>
      <c r="C5" s="3">
        <v>-0.10280006298971313</v>
      </c>
      <c r="D5" s="3">
        <v>2.2620252831562406E-2</v>
      </c>
    </row>
    <row r="6" spans="1:4" s="2" customFormat="1" x14ac:dyDescent="0.15">
      <c r="A6" s="3">
        <v>47</v>
      </c>
      <c r="B6" s="3">
        <v>36.574999999999896</v>
      </c>
      <c r="C6" s="3">
        <v>0.14307687724241247</v>
      </c>
      <c r="D6" s="3">
        <v>1.1392440511094117E-2</v>
      </c>
    </row>
    <row r="7" spans="1:4" s="2" customFormat="1" x14ac:dyDescent="0.15">
      <c r="A7" s="3">
        <v>49</v>
      </c>
      <c r="B7" s="3">
        <v>35.577499999999894</v>
      </c>
      <c r="C7" s="3">
        <v>-0.17739946118258934</v>
      </c>
      <c r="D7" s="3">
        <v>-0.142461938216907</v>
      </c>
    </row>
    <row r="8" spans="1:4" s="2" customFormat="1" x14ac:dyDescent="0.15">
      <c r="A8" s="3">
        <v>52</v>
      </c>
      <c r="B8" s="3">
        <v>34.579999999999892</v>
      </c>
      <c r="C8" s="3">
        <v>0.20373767338131329</v>
      </c>
      <c r="D8" s="3">
        <v>0.10021444094727396</v>
      </c>
    </row>
    <row r="9" spans="1:4" s="2" customFormat="1" x14ac:dyDescent="0.15">
      <c r="A9" s="3">
        <v>54</v>
      </c>
      <c r="B9" s="3">
        <v>33.249999999999893</v>
      </c>
      <c r="C9" s="3">
        <v>-0.13580667265352681</v>
      </c>
      <c r="D9" s="3">
        <v>-0.20704965067425429</v>
      </c>
    </row>
    <row r="10" spans="1:4" s="2" customFormat="1" x14ac:dyDescent="0.15">
      <c r="A10" s="3">
        <v>57</v>
      </c>
      <c r="B10" s="3">
        <v>31.919999999999895</v>
      </c>
      <c r="C10" s="3">
        <v>0.12980732808702791</v>
      </c>
      <c r="D10" s="3">
        <v>0.11677824328143015</v>
      </c>
    </row>
    <row r="11" spans="1:4" s="2" customFormat="1" x14ac:dyDescent="0.15">
      <c r="A11" s="3">
        <v>60</v>
      </c>
      <c r="B11" s="3">
        <v>30.14666666666659</v>
      </c>
      <c r="C11" s="3">
        <v>-0.19925518920322272</v>
      </c>
      <c r="D11" s="3">
        <v>-0.20349232399846237</v>
      </c>
    </row>
    <row r="12" spans="1:4" s="2" customFormat="1" x14ac:dyDescent="0.15">
      <c r="A12" s="3">
        <v>63</v>
      </c>
      <c r="B12" s="3">
        <v>28.816666666666592</v>
      </c>
      <c r="C12" s="3">
        <v>0.15311267072127474</v>
      </c>
      <c r="D12" s="3">
        <v>8.1538475899366303E-2</v>
      </c>
    </row>
    <row r="13" spans="1:4" x14ac:dyDescent="0.15">
      <c r="A13" s="3">
        <v>66</v>
      </c>
      <c r="B13" s="3">
        <v>27.59749999999989</v>
      </c>
      <c r="C13" s="3">
        <v>-0.1831979196370431</v>
      </c>
      <c r="D13" s="3">
        <v>-0.18114786581614428</v>
      </c>
    </row>
    <row r="14" spans="1:4" x14ac:dyDescent="0.15">
      <c r="A14" s="3">
        <v>69</v>
      </c>
      <c r="B14" s="3">
        <v>26.599999999999895</v>
      </c>
      <c r="C14" s="3">
        <v>0.26417545188735053</v>
      </c>
      <c r="D14" s="3">
        <v>9.5323116768060046E-2</v>
      </c>
    </row>
    <row r="15" spans="1:4" s="2" customFormat="1" x14ac:dyDescent="0.15">
      <c r="A15" s="3">
        <v>72</v>
      </c>
      <c r="B15" s="3">
        <v>24.937499999999893</v>
      </c>
      <c r="C15" s="3">
        <v>-0.28377887205852936</v>
      </c>
      <c r="D15" s="3">
        <v>-0.16947538766120201</v>
      </c>
    </row>
    <row r="16" spans="1:4" x14ac:dyDescent="0.15">
      <c r="A16" s="3">
        <v>76</v>
      </c>
      <c r="B16" s="3">
        <v>23.496666666666592</v>
      </c>
      <c r="C16" s="3">
        <v>0.23049978932494603</v>
      </c>
      <c r="D16" s="3">
        <v>6.6864503361724587E-2</v>
      </c>
    </row>
    <row r="17" spans="1:4" x14ac:dyDescent="0.15">
      <c r="A17" s="3">
        <v>78</v>
      </c>
      <c r="B17" s="3">
        <v>22.609999999999893</v>
      </c>
      <c r="C17" s="3">
        <v>-0.23382292229708165</v>
      </c>
      <c r="D17" s="3">
        <v>-0.18804018625049115</v>
      </c>
    </row>
    <row r="18" spans="1:4" s="2" customFormat="1" x14ac:dyDescent="0.15">
      <c r="A18" s="3">
        <v>82</v>
      </c>
      <c r="B18" s="3">
        <v>20.836666666666595</v>
      </c>
      <c r="C18" s="3">
        <v>0.21065122000008507</v>
      </c>
      <c r="D18" s="3">
        <v>0.20693424122103196</v>
      </c>
    </row>
    <row r="19" spans="1:4" x14ac:dyDescent="0.15">
      <c r="A19" s="3">
        <v>85</v>
      </c>
      <c r="B19" s="3">
        <v>19.683999999999891</v>
      </c>
      <c r="C19" s="3">
        <v>-0.25021471831255671</v>
      </c>
      <c r="D19" s="3">
        <v>-0.22061195862571106</v>
      </c>
    </row>
    <row r="20" spans="1:4" x14ac:dyDescent="0.15">
      <c r="A20" s="3">
        <v>90</v>
      </c>
      <c r="B20" s="3">
        <v>18.176666666666591</v>
      </c>
      <c r="C20" s="3">
        <v>0.2607186785779646</v>
      </c>
      <c r="D20" s="3">
        <v>0.13667703937414127</v>
      </c>
    </row>
    <row r="21" spans="1:4" s="2" customFormat="1" ht="11.25" customHeight="1" x14ac:dyDescent="0.15">
      <c r="A21" s="3">
        <v>94</v>
      </c>
      <c r="B21" s="3">
        <v>15.627499999999891</v>
      </c>
      <c r="C21" s="3">
        <v>-0.23538404572712687</v>
      </c>
      <c r="D21" s="3">
        <v>-7.5650896587189764E-2</v>
      </c>
    </row>
    <row r="22" spans="1:4" x14ac:dyDescent="0.15">
      <c r="A22" s="3">
        <v>97</v>
      </c>
      <c r="B22" s="3">
        <v>14.629999999999896</v>
      </c>
      <c r="C22" s="3">
        <v>0.3005273260441183</v>
      </c>
      <c r="D22" s="3">
        <v>0.20482207850728051</v>
      </c>
    </row>
    <row r="23" spans="1:4" x14ac:dyDescent="0.15">
      <c r="A23" s="3">
        <v>101</v>
      </c>
      <c r="B23" s="3">
        <v>13.033999999999892</v>
      </c>
      <c r="C23" s="3">
        <v>-0.26772160249234978</v>
      </c>
      <c r="D23" s="3">
        <v>-0.18114786581614428</v>
      </c>
    </row>
    <row r="24" spans="1:4" x14ac:dyDescent="0.15">
      <c r="A24" s="3">
        <v>107</v>
      </c>
      <c r="B24" s="3">
        <v>11.437999999999896</v>
      </c>
      <c r="C24" s="3">
        <v>0.20518728799492672</v>
      </c>
      <c r="D24" s="3">
        <v>0.20059775307977759</v>
      </c>
    </row>
    <row r="25" spans="1:4" s="2" customFormat="1" x14ac:dyDescent="0.15">
      <c r="A25" s="3">
        <v>110</v>
      </c>
      <c r="B25" s="3">
        <v>10.639999999999894</v>
      </c>
      <c r="C25" s="3">
        <v>-0.27686532543975761</v>
      </c>
      <c r="D25" s="3">
        <v>-0.22894944302209841</v>
      </c>
    </row>
    <row r="26" spans="1:4" x14ac:dyDescent="0.15">
      <c r="A26" s="3">
        <v>116</v>
      </c>
      <c r="B26" s="3">
        <v>8.8666666666665961</v>
      </c>
      <c r="C26" s="3">
        <v>0.30822143437791272</v>
      </c>
      <c r="D26" s="3">
        <v>0.16791481424593921</v>
      </c>
    </row>
    <row r="27" spans="1:4" s="2" customFormat="1" x14ac:dyDescent="0.15">
      <c r="A27" s="3">
        <v>120</v>
      </c>
      <c r="B27" s="3">
        <v>7.9799999999999969</v>
      </c>
      <c r="C27" s="3">
        <v>-0.21631603811728858</v>
      </c>
      <c r="D27" s="3">
        <v>-0.23817625908743373</v>
      </c>
    </row>
    <row r="28" spans="1:4" s="3" customFormat="1" x14ac:dyDescent="0.15">
      <c r="A28" s="3">
        <v>126</v>
      </c>
      <c r="B28" s="3">
        <v>6.3839999999999932</v>
      </c>
      <c r="C28" s="3">
        <v>0.27298464838546294</v>
      </c>
      <c r="D28" s="3">
        <v>0.21538289207603781</v>
      </c>
    </row>
    <row r="29" spans="1:4" x14ac:dyDescent="0.15">
      <c r="A29" s="3">
        <v>132</v>
      </c>
      <c r="B29" s="3">
        <v>4.9399999999999906</v>
      </c>
      <c r="C29" s="3">
        <v>-0.27485816674398517</v>
      </c>
      <c r="D29" s="3">
        <v>-0.12578696942413231</v>
      </c>
    </row>
    <row r="30" spans="1:4" x14ac:dyDescent="0.15">
      <c r="A30" s="3">
        <v>140</v>
      </c>
      <c r="B30" s="3">
        <v>3.3249999999999957</v>
      </c>
      <c r="C30" s="3">
        <v>0.32951961831638704</v>
      </c>
      <c r="D30" s="3">
        <v>8.8986628626805675E-2</v>
      </c>
    </row>
    <row r="31" spans="1:4" s="2" customFormat="1" x14ac:dyDescent="0.15">
      <c r="A31" s="3">
        <v>146</v>
      </c>
      <c r="B31" s="3">
        <v>2.2972727272726914</v>
      </c>
      <c r="C31" s="3">
        <v>-0.23025464017126396</v>
      </c>
      <c r="D31" s="3">
        <v>-0.21494246923616767</v>
      </c>
    </row>
    <row r="32" spans="1:4" x14ac:dyDescent="0.15">
      <c r="A32" s="3">
        <v>154</v>
      </c>
      <c r="B32" s="3">
        <v>1.3299999999999912</v>
      </c>
      <c r="C32" s="3">
        <v>0.30186543184129994</v>
      </c>
      <c r="D32" s="3">
        <v>0.19037043888687577</v>
      </c>
    </row>
    <row r="33" spans="1:4" x14ac:dyDescent="0.15">
      <c r="A33" s="3">
        <v>163</v>
      </c>
      <c r="B33" s="3">
        <v>0</v>
      </c>
      <c r="C33" s="3">
        <v>-0.19825160985533649</v>
      </c>
      <c r="D33" s="3">
        <v>-0.25896438684909284</v>
      </c>
    </row>
    <row r="34" spans="1:4" s="2" customFormat="1" x14ac:dyDescent="0.15">
      <c r="A34"/>
      <c r="B34"/>
      <c r="C34"/>
      <c r="D34"/>
    </row>
    <row r="39" spans="1:4" s="2" customFormat="1" x14ac:dyDescent="0.15">
      <c r="A39"/>
      <c r="B39"/>
      <c r="C39"/>
      <c r="D39"/>
    </row>
    <row r="43" spans="1:4" s="2" customFormat="1" x14ac:dyDescent="0.15">
      <c r="A43"/>
      <c r="B43"/>
      <c r="C43"/>
      <c r="D43"/>
    </row>
    <row r="46" spans="1:4" s="2" customFormat="1" x14ac:dyDescent="0.15">
      <c r="A46"/>
      <c r="B46"/>
      <c r="C46"/>
      <c r="D46"/>
    </row>
    <row r="50" spans="1:4" s="2" customFormat="1" ht="12.75" customHeight="1" x14ac:dyDescent="0.15">
      <c r="A50"/>
      <c r="B50"/>
      <c r="C50"/>
      <c r="D50"/>
    </row>
    <row r="56" spans="1:4" s="2" customFormat="1" x14ac:dyDescent="0.15">
      <c r="A56"/>
      <c r="B56"/>
      <c r="C56"/>
      <c r="D56"/>
    </row>
    <row r="59" spans="1:4" s="2" customFormat="1" x14ac:dyDescent="0.15">
      <c r="A59"/>
      <c r="B59"/>
      <c r="C59"/>
      <c r="D59"/>
    </row>
    <row r="65" spans="1:4" s="2" customFormat="1" x14ac:dyDescent="0.15">
      <c r="A65"/>
      <c r="B65"/>
      <c r="C65"/>
      <c r="D65"/>
    </row>
    <row r="69" spans="1:4" s="2" customFormat="1" x14ac:dyDescent="0.15">
      <c r="A69"/>
      <c r="B69"/>
      <c r="C69"/>
      <c r="D69"/>
    </row>
    <row r="75" spans="1:4" s="2" customFormat="1" x14ac:dyDescent="0.15">
      <c r="A75"/>
      <c r="B75"/>
      <c r="C75"/>
      <c r="D75"/>
    </row>
    <row r="81" spans="1:4" s="2" customFormat="1" x14ac:dyDescent="0.15">
      <c r="A81"/>
      <c r="B81"/>
      <c r="C81"/>
      <c r="D81"/>
    </row>
    <row r="91" spans="1:4" s="2" customFormat="1" x14ac:dyDescent="0.15">
      <c r="A91"/>
      <c r="B91"/>
      <c r="C91"/>
      <c r="D91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B2" sqref="B2:D33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32">
        <v>0.5001170416966364</v>
      </c>
      <c r="C2" s="32">
        <v>0.54582731181682476</v>
      </c>
      <c r="D2" s="32">
        <v>0.9162550698167915</v>
      </c>
    </row>
    <row r="3" spans="1:4" x14ac:dyDescent="0.15">
      <c r="A3">
        <v>2</v>
      </c>
      <c r="B3" s="32">
        <v>0.53212007201256384</v>
      </c>
      <c r="C3" s="32">
        <v>0.46300830014604388</v>
      </c>
      <c r="D3" s="33">
        <v>1.1492668097844476</v>
      </c>
    </row>
    <row r="4" spans="1:4" x14ac:dyDescent="0.15">
      <c r="A4">
        <v>3</v>
      </c>
      <c r="B4" s="32">
        <v>0.55977425848765106</v>
      </c>
      <c r="C4" s="32">
        <v>0.45633831262893398</v>
      </c>
      <c r="D4" s="33">
        <v>1.2266650487065827</v>
      </c>
    </row>
    <row r="5" spans="1:4" x14ac:dyDescent="0.15">
      <c r="A5">
        <v>4</v>
      </c>
      <c r="B5" s="32">
        <v>0.60437778506037221</v>
      </c>
      <c r="C5" s="32">
        <v>0.44833432760840208</v>
      </c>
      <c r="D5" s="33">
        <v>1.3480515495754464</v>
      </c>
    </row>
    <row r="6" spans="1:4" x14ac:dyDescent="0.15">
      <c r="A6">
        <v>5</v>
      </c>
      <c r="B6" s="32">
        <v>0.5478428151294481</v>
      </c>
      <c r="C6" s="32">
        <v>0.52070369216904422</v>
      </c>
      <c r="D6" s="33">
        <v>1.0521200893493823</v>
      </c>
    </row>
    <row r="7" spans="1:4" x14ac:dyDescent="0.15">
      <c r="A7">
        <v>6</v>
      </c>
      <c r="B7" s="32">
        <v>0.48930068650275149</v>
      </c>
      <c r="C7" s="32">
        <v>0.50914238047272042</v>
      </c>
      <c r="D7" s="32">
        <v>0.96102918411241545</v>
      </c>
    </row>
    <row r="8" spans="1:4" x14ac:dyDescent="0.15">
      <c r="A8">
        <v>7</v>
      </c>
      <c r="B8" s="32">
        <v>0.52453747249520133</v>
      </c>
      <c r="C8" s="32">
        <v>0.44310950405333271</v>
      </c>
      <c r="D8" s="33">
        <v>1.1837648881303795</v>
      </c>
    </row>
    <row r="9" spans="1:4" x14ac:dyDescent="0.15">
      <c r="A9">
        <v>8</v>
      </c>
      <c r="B9" s="32">
        <v>0.58508675981767033</v>
      </c>
      <c r="C9" s="32">
        <v>0.43388268798799745</v>
      </c>
      <c r="D9" s="33">
        <v>1.3484906773552938</v>
      </c>
    </row>
    <row r="10" spans="1:4" x14ac:dyDescent="0.15">
      <c r="A10">
        <v>9</v>
      </c>
      <c r="B10" s="32">
        <v>0.48205261343468431</v>
      </c>
      <c r="C10" s="32">
        <v>0.48513042541112494</v>
      </c>
      <c r="D10" s="32">
        <v>0.99365570202315734</v>
      </c>
    </row>
    <row r="11" spans="1:4" x14ac:dyDescent="0.15">
      <c r="A11">
        <v>10</v>
      </c>
      <c r="B11" s="32">
        <v>0.47290889048727647</v>
      </c>
      <c r="C11" s="32">
        <v>0.43732884820517082</v>
      </c>
      <c r="D11" s="33">
        <v>1.0813576383724255</v>
      </c>
    </row>
    <row r="12" spans="1:4" x14ac:dyDescent="0.15">
      <c r="A12">
        <v>11</v>
      </c>
      <c r="B12" s="32">
        <v>0.56824892853646802</v>
      </c>
      <c r="C12" s="32">
        <v>0.3859699443234248</v>
      </c>
      <c r="D12" s="33">
        <v>1.4722621201310482</v>
      </c>
    </row>
    <row r="13" spans="1:4" x14ac:dyDescent="0.15">
      <c r="A13">
        <v>12</v>
      </c>
      <c r="B13" s="32">
        <v>0.53591137177124515</v>
      </c>
      <c r="C13" s="32">
        <v>0.42632336880193955</v>
      </c>
      <c r="D13" s="33">
        <v>1.2570537084966078</v>
      </c>
    </row>
    <row r="14" spans="1:4" x14ac:dyDescent="0.15">
      <c r="A14">
        <v>13</v>
      </c>
      <c r="B14" s="32">
        <v>0.4961027243050915</v>
      </c>
      <c r="C14" s="32">
        <v>0.40064391686106648</v>
      </c>
      <c r="D14" s="33">
        <v>1.2382634639555199</v>
      </c>
    </row>
    <row r="15" spans="1:4" x14ac:dyDescent="0.15">
      <c r="A15">
        <v>14</v>
      </c>
      <c r="B15" s="32">
        <v>0.51093339689052131</v>
      </c>
      <c r="C15" s="32">
        <v>0.39975458519211854</v>
      </c>
      <c r="D15" s="33">
        <v>1.2781176647291519</v>
      </c>
    </row>
    <row r="16" spans="1:4" x14ac:dyDescent="0.15">
      <c r="A16">
        <v>15</v>
      </c>
      <c r="B16" s="32">
        <v>0.46086593831264178</v>
      </c>
      <c r="C16" s="32">
        <v>0.42754619984674302</v>
      </c>
      <c r="D16" s="33">
        <v>1.0779324865426063</v>
      </c>
    </row>
    <row r="17" spans="1:4" x14ac:dyDescent="0.15">
      <c r="A17">
        <v>16</v>
      </c>
      <c r="B17" s="32">
        <v>0.44447414229716675</v>
      </c>
      <c r="C17" s="32">
        <v>0.39497442747152312</v>
      </c>
      <c r="D17" s="33">
        <v>1.1253238472741693</v>
      </c>
    </row>
    <row r="18" spans="1:4" x14ac:dyDescent="0.15">
      <c r="A18">
        <v>17</v>
      </c>
      <c r="B18" s="32">
        <v>0.46432271162202765</v>
      </c>
      <c r="C18" s="32">
        <v>0.373963966792627</v>
      </c>
      <c r="D18" s="33">
        <v>1.2416242014020216</v>
      </c>
    </row>
    <row r="19" spans="1:4" x14ac:dyDescent="0.15">
      <c r="A19">
        <v>18</v>
      </c>
      <c r="B19" s="32">
        <v>0.51427866138347533</v>
      </c>
      <c r="C19" s="32">
        <v>0.35539916820333783</v>
      </c>
      <c r="D19" s="33">
        <v>1.4470452026754219</v>
      </c>
    </row>
    <row r="20" spans="1:4" x14ac:dyDescent="0.15">
      <c r="A20">
        <v>19</v>
      </c>
      <c r="B20" s="32">
        <v>0.54795432394587995</v>
      </c>
      <c r="C20" s="32">
        <v>0.26479850442926206</v>
      </c>
      <c r="D20" s="33">
        <v>2.0693255995796598</v>
      </c>
    </row>
    <row r="21" spans="1:4" x14ac:dyDescent="0.15">
      <c r="A21">
        <v>20</v>
      </c>
      <c r="B21" s="32">
        <v>0.4473733715243936</v>
      </c>
      <c r="C21" s="32">
        <v>0.27647098258420433</v>
      </c>
      <c r="D21" s="33">
        <v>1.6181566952985302</v>
      </c>
    </row>
    <row r="22" spans="1:4" x14ac:dyDescent="0.15">
      <c r="A22">
        <v>21</v>
      </c>
      <c r="B22" s="32">
        <v>0.33631059035831784</v>
      </c>
      <c r="C22" s="32">
        <v>0.34294852483806609</v>
      </c>
      <c r="D22" s="32">
        <v>0.98064451659944429</v>
      </c>
    </row>
    <row r="23" spans="1:4" x14ac:dyDescent="0.15">
      <c r="A23">
        <v>22</v>
      </c>
      <c r="B23" s="32">
        <v>0.2973940134236186</v>
      </c>
      <c r="C23" s="32">
        <v>0.36529298302038415</v>
      </c>
      <c r="D23" s="32">
        <v>0.81412462666172636</v>
      </c>
    </row>
    <row r="24" spans="1:4" x14ac:dyDescent="0.15">
      <c r="A24">
        <v>23</v>
      </c>
      <c r="B24" s="32">
        <v>0.27408867078937171</v>
      </c>
      <c r="C24" s="32">
        <v>0.3202705672798925</v>
      </c>
      <c r="D24" s="32">
        <v>0.85580349489261287</v>
      </c>
    </row>
    <row r="25" spans="1:4" x14ac:dyDescent="0.15">
      <c r="A25">
        <v>24</v>
      </c>
      <c r="B25" s="32">
        <v>0.26561400074055475</v>
      </c>
      <c r="C25" s="32">
        <v>0.32382789395568445</v>
      </c>
      <c r="D25" s="32">
        <v>0.82023199884350839</v>
      </c>
    </row>
    <row r="26" spans="1:4" x14ac:dyDescent="0.15">
      <c r="A26">
        <v>25</v>
      </c>
      <c r="B26" s="32">
        <v>0.33954434603484007</v>
      </c>
      <c r="C26" s="32">
        <v>0.36595998177209516</v>
      </c>
      <c r="D26" s="32">
        <v>0.92781823955356502</v>
      </c>
    </row>
    <row r="27" spans="1:4" x14ac:dyDescent="0.15">
      <c r="A27">
        <v>26</v>
      </c>
      <c r="B27" s="32">
        <v>0.38113713456390264</v>
      </c>
      <c r="C27" s="32">
        <v>0.30137226931474786</v>
      </c>
      <c r="D27" s="33">
        <v>1.2646722123124399</v>
      </c>
    </row>
    <row r="28" spans="1:4" x14ac:dyDescent="0.15">
      <c r="A28">
        <v>27</v>
      </c>
      <c r="B28" s="32">
        <v>0.32047633842500178</v>
      </c>
      <c r="C28" s="32">
        <v>0.16508219104846941</v>
      </c>
      <c r="D28" s="33">
        <v>1.9413138170119602</v>
      </c>
    </row>
    <row r="29" spans="1:4" x14ac:dyDescent="0.15">
      <c r="A29">
        <v>28</v>
      </c>
      <c r="B29" s="32">
        <v>0.24587694023212558</v>
      </c>
      <c r="C29" s="32">
        <v>0.11450145237705286</v>
      </c>
      <c r="D29" s="33">
        <v>2.1473696195787433</v>
      </c>
    </row>
    <row r="30" spans="1:4" x14ac:dyDescent="0.15">
      <c r="A30">
        <v>29</v>
      </c>
      <c r="B30" s="32">
        <v>0.32939704373954604</v>
      </c>
      <c r="C30" s="32">
        <v>0.11505728467014535</v>
      </c>
      <c r="D30" s="33">
        <v>2.8628960320407839</v>
      </c>
    </row>
    <row r="31" spans="1:4" x14ac:dyDescent="0.15">
      <c r="A31">
        <v>30</v>
      </c>
      <c r="B31" s="32">
        <v>0.29092650207057402</v>
      </c>
      <c r="C31" s="32">
        <v>0.11650244863218583</v>
      </c>
      <c r="D31" s="33">
        <v>2.4971707074506977</v>
      </c>
    </row>
    <row r="32" spans="1:4" x14ac:dyDescent="0.15">
      <c r="A32">
        <v>31</v>
      </c>
      <c r="B32" s="32">
        <v>0.12756608599798264</v>
      </c>
      <c r="C32" s="32">
        <v>0.18053432879644063</v>
      </c>
      <c r="D32" s="32">
        <v>0.70660293168851163</v>
      </c>
    </row>
    <row r="33" spans="1:4" x14ac:dyDescent="0.15">
      <c r="A33">
        <v>32</v>
      </c>
      <c r="B33" s="32">
        <v>0.12466685677075574</v>
      </c>
      <c r="C33" s="32">
        <v>0.1926514727858569</v>
      </c>
      <c r="D33" s="32">
        <v>0.64711084201951607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Sheet2</vt:lpstr>
      <vt:lpstr>Sheet3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2021-01-25T18:24:26Z</dcterms:modified>
</cp:coreProperties>
</file>