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大学资料\大四\毕业设计\Stage three\TorchANI _analysis - 副本绘制实验数据比对图\"/>
    </mc:Choice>
  </mc:AlternateContent>
  <xr:revisionPtr revIDLastSave="0" documentId="13_ncr:1_{6DD89FEB-DB3D-468C-9DEC-90C25E3CB1D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Sheet1" sheetId="1" r:id="rId1"/>
    <sheet name="汇总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M14" i="1"/>
  <c r="L14" i="1"/>
  <c r="K14" i="1"/>
  <c r="J14" i="1"/>
  <c r="I14" i="1"/>
  <c r="H14" i="1"/>
  <c r="G14" i="1"/>
  <c r="F14" i="1"/>
  <c r="E14" i="1"/>
  <c r="D14" i="1"/>
  <c r="C14" i="1"/>
  <c r="B14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10" i="1"/>
  <c r="D10" i="1"/>
  <c r="E10" i="1"/>
  <c r="F10" i="1"/>
  <c r="G10" i="1"/>
  <c r="H10" i="1"/>
  <c r="I10" i="1"/>
  <c r="J10" i="1"/>
  <c r="K10" i="1"/>
  <c r="L10" i="1"/>
  <c r="M10" i="1"/>
  <c r="N10" i="1"/>
  <c r="B10" i="1"/>
  <c r="C5" i="1"/>
  <c r="D5" i="1"/>
  <c r="E5" i="1"/>
  <c r="F5" i="1"/>
  <c r="G5" i="1"/>
  <c r="H5" i="1"/>
  <c r="I5" i="1"/>
  <c r="J5" i="1"/>
  <c r="K5" i="1"/>
  <c r="L5" i="1"/>
  <c r="M5" i="1"/>
  <c r="N5" i="1"/>
  <c r="B5" i="1"/>
</calcChain>
</file>

<file path=xl/sharedStrings.xml><?xml version="1.0" encoding="utf-8"?>
<sst xmlns="http://schemas.openxmlformats.org/spreadsheetml/2006/main" count="72" uniqueCount="29">
  <si>
    <t>QW1</t>
  </si>
  <si>
    <t>QW10</t>
  </si>
  <si>
    <t>QW11</t>
  </si>
  <si>
    <t>QW12</t>
  </si>
  <si>
    <t>QW2</t>
  </si>
  <si>
    <t>QW3</t>
  </si>
  <si>
    <t>QW4</t>
  </si>
  <si>
    <t>QW5</t>
  </si>
  <si>
    <t>QW6</t>
  </si>
  <si>
    <t>QW7</t>
  </si>
  <si>
    <t>QW8</t>
  </si>
  <si>
    <t>QW9</t>
  </si>
  <si>
    <t>WT</t>
  </si>
  <si>
    <t>Km</t>
    <phoneticPr fontId="2" type="noConversion"/>
  </si>
  <si>
    <t>kcat/Km</t>
    <phoneticPr fontId="2" type="noConversion"/>
  </si>
  <si>
    <t>kcat</t>
    <phoneticPr fontId="2" type="noConversion"/>
  </si>
  <si>
    <t>average energy kcal/mol</t>
    <phoneticPr fontId="2" type="noConversion"/>
  </si>
  <si>
    <t>pdb1 kcal/mol</t>
    <phoneticPr fontId="2" type="noConversion"/>
  </si>
  <si>
    <t>pdb2 kcal/mol</t>
    <phoneticPr fontId="2" type="noConversion"/>
  </si>
  <si>
    <t>pdb3 kcal/mol</t>
    <phoneticPr fontId="2" type="noConversion"/>
  </si>
  <si>
    <t>NAC Distance &lt;5</t>
    <phoneticPr fontId="2" type="noConversion"/>
  </si>
  <si>
    <t>NAC Distance &lt;6</t>
    <phoneticPr fontId="2" type="noConversion"/>
  </si>
  <si>
    <t>Frame in all</t>
    <phoneticPr fontId="2" type="noConversion"/>
  </si>
  <si>
    <t>NAC_critera1 Distance &lt;4</t>
    <phoneticPr fontId="2" type="noConversion"/>
  </si>
  <si>
    <t>Ratio</t>
    <phoneticPr fontId="2" type="noConversion"/>
  </si>
  <si>
    <t>Enzyme</t>
    <phoneticPr fontId="2" type="noConversion"/>
  </si>
  <si>
    <t>kcat/km</t>
    <phoneticPr fontId="2" type="noConversion"/>
  </si>
  <si>
    <t>kcat/km s-1 M-1</t>
    <phoneticPr fontId="2" type="noConversion"/>
  </si>
  <si>
    <t>TorchANI预测排名前四的突变体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</si>
</sst>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76" fontId="1" fillId="0" borderId="1" xfId="0" applyNumberFormat="1" applyFont="1" applyBorder="1" applyAlignment="1">
      <alignment horizontal="center" vertical="top"/>
    </xf>
    <xf numFmtId="176" fontId="0" fillId="0" borderId="1" xfId="0" applyNumberFormat="1" applyBorder="1"/>
    <xf numFmtId="0" fontId="3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4" fillId="0" borderId="0" xfId="0" applyFont="1"/>
    <xf numFmtId="176" fontId="1" fillId="6" borderId="1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workbookViewId="0">
      <selection activeCell="K22" sqref="K22"/>
    </sheetView>
  </sheetViews>
  <sheetFormatPr defaultRowHeight="13.5" x14ac:dyDescent="0.3"/>
  <cols>
    <col min="1" max="1" width="26.53125" bestFit="1" customWidth="1"/>
  </cols>
  <sheetData>
    <row r="1" spans="1:14" x14ac:dyDescent="0.3">
      <c r="A1" s="3"/>
      <c r="B1" s="2" t="s">
        <v>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2</v>
      </c>
      <c r="M1" s="2" t="s">
        <v>3</v>
      </c>
      <c r="N1" s="2" t="s">
        <v>12</v>
      </c>
    </row>
    <row r="2" spans="1:14" x14ac:dyDescent="0.3">
      <c r="A2" s="6" t="s">
        <v>17</v>
      </c>
      <c r="B2" s="1">
        <v>-9.6022999999999996</v>
      </c>
      <c r="C2" s="1">
        <v>-9.7925000000000004</v>
      </c>
      <c r="D2" s="1">
        <v>-18.740100000000002</v>
      </c>
      <c r="E2" s="1">
        <v>-17.09</v>
      </c>
      <c r="F2" s="1">
        <v>-12.4482</v>
      </c>
      <c r="G2" s="1">
        <v>-11.7462</v>
      </c>
      <c r="H2" s="1">
        <v>-13.1571</v>
      </c>
      <c r="I2" s="1">
        <v>-16.9833</v>
      </c>
      <c r="J2" s="1">
        <v>-17.916599999999999</v>
      </c>
      <c r="K2" s="1">
        <v>-14.357100000000001</v>
      </c>
      <c r="L2" s="1">
        <v>-18.096800000000002</v>
      </c>
      <c r="M2" s="1">
        <v>-13.619300000000001</v>
      </c>
      <c r="N2" s="1">
        <v>-7.0118999999999998</v>
      </c>
    </row>
    <row r="3" spans="1:14" x14ac:dyDescent="0.3">
      <c r="A3" s="6" t="s">
        <v>18</v>
      </c>
      <c r="B3" s="1">
        <v>-9.5288000000000004</v>
      </c>
      <c r="C3" s="1">
        <v>-9.7568000000000001</v>
      </c>
      <c r="D3" s="1">
        <v>-18.648900000000001</v>
      </c>
      <c r="E3" s="1">
        <v>-17.122199999999999</v>
      </c>
      <c r="F3" s="1">
        <v>-12.530099999999999</v>
      </c>
      <c r="G3" s="1">
        <v>-12.020200000000001</v>
      </c>
      <c r="H3" s="1">
        <v>-13.1579</v>
      </c>
      <c r="I3" s="1">
        <v>-17.0213</v>
      </c>
      <c r="J3" s="1">
        <v>-17.863099999999999</v>
      </c>
      <c r="K3" s="1">
        <v>-14.181100000000001</v>
      </c>
      <c r="L3" s="1">
        <v>-18.187799999999999</v>
      </c>
      <c r="M3" s="1">
        <v>-13.613099999999999</v>
      </c>
      <c r="N3" s="1">
        <v>-7.1341999999999999</v>
      </c>
    </row>
    <row r="4" spans="1:14" x14ac:dyDescent="0.3">
      <c r="A4" s="6" t="s">
        <v>19</v>
      </c>
      <c r="B4" s="1">
        <v>-9.7508999999999997</v>
      </c>
      <c r="C4" s="1">
        <v>-9.8017000000000003</v>
      </c>
      <c r="D4" s="1">
        <v>-18.789100000000001</v>
      </c>
      <c r="E4" s="1">
        <v>-17.3263</v>
      </c>
      <c r="F4" s="1">
        <v>-12.5227</v>
      </c>
      <c r="G4" s="1">
        <v>-12.095499999999999</v>
      </c>
      <c r="H4" s="1">
        <v>-13.175800000000001</v>
      </c>
      <c r="I4" s="1">
        <v>-16.818999999999999</v>
      </c>
      <c r="J4" s="1">
        <v>-17.988800000000001</v>
      </c>
      <c r="K4" s="1">
        <v>-14.439500000000001</v>
      </c>
      <c r="L4" s="1">
        <v>-18.219799999999999</v>
      </c>
      <c r="M4" s="1">
        <v>-13.5253</v>
      </c>
      <c r="N4" s="1">
        <v>-7.0073999999999996</v>
      </c>
    </row>
    <row r="5" spans="1:14" x14ac:dyDescent="0.3">
      <c r="A5" s="4" t="s">
        <v>16</v>
      </c>
      <c r="B5" s="9">
        <f>AVERAGE(B2:B4)</f>
        <v>-9.6273333333333326</v>
      </c>
      <c r="C5" s="9">
        <f t="shared" ref="C5:N5" si="0">AVERAGE(C2:C4)</f>
        <v>-9.783666666666667</v>
      </c>
      <c r="D5" s="9">
        <f t="shared" si="0"/>
        <v>-18.726033333333334</v>
      </c>
      <c r="E5" s="9">
        <f t="shared" si="0"/>
        <v>-17.179500000000001</v>
      </c>
      <c r="F5" s="9">
        <f t="shared" si="0"/>
        <v>-12.500333333333332</v>
      </c>
      <c r="G5" s="9">
        <f t="shared" si="0"/>
        <v>-11.953966666666666</v>
      </c>
      <c r="H5" s="9">
        <f t="shared" si="0"/>
        <v>-13.163600000000001</v>
      </c>
      <c r="I5" s="9">
        <f t="shared" si="0"/>
        <v>-16.941199999999998</v>
      </c>
      <c r="J5" s="9">
        <f t="shared" si="0"/>
        <v>-17.922833333333333</v>
      </c>
      <c r="K5" s="9">
        <f t="shared" si="0"/>
        <v>-14.325900000000003</v>
      </c>
      <c r="L5" s="9">
        <f t="shared" si="0"/>
        <v>-18.168133333333333</v>
      </c>
      <c r="M5" s="9">
        <f t="shared" si="0"/>
        <v>-13.585900000000001</v>
      </c>
      <c r="N5" s="9">
        <f t="shared" si="0"/>
        <v>-7.051166666666667</v>
      </c>
    </row>
    <row r="6" spans="1:14" x14ac:dyDescent="0.3">
      <c r="A6" s="4" t="s">
        <v>13</v>
      </c>
      <c r="B6" s="8">
        <v>0.32</v>
      </c>
      <c r="C6" s="8">
        <v>0.5</v>
      </c>
      <c r="D6" s="8">
        <v>5.0999999999999997E-2</v>
      </c>
      <c r="E6" s="8">
        <v>3.2000000000000001E-2</v>
      </c>
      <c r="F6" s="8">
        <v>1.4E-2</v>
      </c>
      <c r="G6" s="8">
        <v>7.6999999999999999E-2</v>
      </c>
      <c r="H6" s="8">
        <v>6.6000000000000003E-2</v>
      </c>
      <c r="I6" s="8">
        <v>0.51300000000000001</v>
      </c>
      <c r="J6" s="8">
        <v>6.6000000000000003E-2</v>
      </c>
      <c r="K6" s="8">
        <v>4.2999999999999997E-2</v>
      </c>
      <c r="L6" s="8">
        <v>1.4999999999999999E-2</v>
      </c>
      <c r="M6" s="8">
        <v>3.1E-2</v>
      </c>
      <c r="N6" s="8">
        <v>0.17</v>
      </c>
    </row>
    <row r="7" spans="1:14" x14ac:dyDescent="0.3">
      <c r="A7" s="4" t="s">
        <v>14</v>
      </c>
      <c r="B7">
        <v>88</v>
      </c>
      <c r="C7">
        <v>64</v>
      </c>
      <c r="D7">
        <v>610</v>
      </c>
      <c r="E7">
        <v>5920</v>
      </c>
      <c r="F7">
        <v>1187</v>
      </c>
      <c r="G7">
        <v>772</v>
      </c>
      <c r="H7">
        <v>653</v>
      </c>
      <c r="I7">
        <v>98</v>
      </c>
      <c r="J7">
        <v>610</v>
      </c>
      <c r="K7">
        <v>4914</v>
      </c>
      <c r="L7">
        <v>1843</v>
      </c>
      <c r="M7">
        <v>2256</v>
      </c>
      <c r="N7">
        <v>150</v>
      </c>
    </row>
    <row r="8" spans="1:14" x14ac:dyDescent="0.3">
      <c r="A8" s="4" t="s">
        <v>15</v>
      </c>
      <c r="B8">
        <v>2.8000000000000001E-2</v>
      </c>
      <c r="C8">
        <v>3.2000000000000001E-2</v>
      </c>
      <c r="D8">
        <v>3.1E-2</v>
      </c>
      <c r="E8">
        <v>0.187</v>
      </c>
      <c r="F8">
        <v>1.6E-2</v>
      </c>
      <c r="G8">
        <v>5.8999999999999997E-2</v>
      </c>
      <c r="H8">
        <v>4.2999999999999997E-2</v>
      </c>
      <c r="I8">
        <v>5.1999999999999998E-2</v>
      </c>
      <c r="J8">
        <v>4.1000000000000002E-2</v>
      </c>
      <c r="K8">
        <v>0.21099999999999999</v>
      </c>
      <c r="L8">
        <v>2.7E-2</v>
      </c>
      <c r="M8">
        <v>7.0999999999999994E-2</v>
      </c>
      <c r="N8">
        <v>2.5000000000000001E-2</v>
      </c>
    </row>
    <row r="9" spans="1:14" x14ac:dyDescent="0.3">
      <c r="A9" s="4" t="s">
        <v>23</v>
      </c>
      <c r="B9" s="7">
        <v>0</v>
      </c>
      <c r="C9" s="7">
        <v>0</v>
      </c>
      <c r="D9" s="7">
        <v>39774</v>
      </c>
      <c r="E9" s="7">
        <v>14</v>
      </c>
      <c r="F9" s="7">
        <v>788</v>
      </c>
      <c r="G9" s="7">
        <v>9</v>
      </c>
      <c r="H9" s="7">
        <v>0</v>
      </c>
      <c r="I9" s="7">
        <v>9</v>
      </c>
      <c r="J9" s="7">
        <v>0</v>
      </c>
      <c r="K9" s="7">
        <v>0</v>
      </c>
      <c r="L9" s="7">
        <v>83396</v>
      </c>
      <c r="M9" s="7">
        <v>47754</v>
      </c>
      <c r="N9">
        <v>41</v>
      </c>
    </row>
    <row r="10" spans="1:14" x14ac:dyDescent="0.3">
      <c r="A10" s="4" t="s">
        <v>24</v>
      </c>
      <c r="B10" s="10">
        <f>B9/100000</f>
        <v>0</v>
      </c>
      <c r="C10" s="10">
        <f t="shared" ref="C10:N10" si="1">C9/100000</f>
        <v>0</v>
      </c>
      <c r="D10" s="10">
        <f t="shared" si="1"/>
        <v>0.39773999999999998</v>
      </c>
      <c r="E10" s="10">
        <f t="shared" si="1"/>
        <v>1.3999999999999999E-4</v>
      </c>
      <c r="F10" s="10">
        <f t="shared" si="1"/>
        <v>7.8799999999999999E-3</v>
      </c>
      <c r="G10" s="10">
        <f t="shared" si="1"/>
        <v>9.0000000000000006E-5</v>
      </c>
      <c r="H10" s="10">
        <f t="shared" si="1"/>
        <v>0</v>
      </c>
      <c r="I10" s="10">
        <f t="shared" si="1"/>
        <v>9.0000000000000006E-5</v>
      </c>
      <c r="J10" s="10">
        <f t="shared" si="1"/>
        <v>0</v>
      </c>
      <c r="K10" s="10">
        <f t="shared" si="1"/>
        <v>0</v>
      </c>
      <c r="L10" s="10">
        <f t="shared" si="1"/>
        <v>0.83396000000000003</v>
      </c>
      <c r="M10" s="10">
        <f t="shared" si="1"/>
        <v>0.47754000000000002</v>
      </c>
      <c r="N10" s="10">
        <f t="shared" si="1"/>
        <v>4.0999999999999999E-4</v>
      </c>
    </row>
    <row r="11" spans="1:14" x14ac:dyDescent="0.3">
      <c r="A11" s="4" t="s">
        <v>20</v>
      </c>
      <c r="B11" s="7">
        <v>0</v>
      </c>
      <c r="C11" s="7">
        <v>109</v>
      </c>
      <c r="D11" s="7">
        <v>93875</v>
      </c>
      <c r="E11" s="7">
        <v>159</v>
      </c>
      <c r="F11" s="7">
        <v>6829</v>
      </c>
      <c r="G11" s="7">
        <v>2326</v>
      </c>
      <c r="H11" s="7">
        <v>0</v>
      </c>
      <c r="I11" s="7">
        <v>312</v>
      </c>
      <c r="J11" s="7">
        <v>0</v>
      </c>
      <c r="K11" s="7">
        <v>0</v>
      </c>
      <c r="L11" s="7">
        <v>95555</v>
      </c>
      <c r="M11" s="7">
        <v>97385</v>
      </c>
      <c r="N11">
        <v>271</v>
      </c>
    </row>
    <row r="12" spans="1:14" x14ac:dyDescent="0.3">
      <c r="A12" s="4" t="s">
        <v>24</v>
      </c>
      <c r="B12" s="11">
        <f>B11/100000</f>
        <v>0</v>
      </c>
      <c r="C12" s="11">
        <f t="shared" ref="C12" si="2">C11/100000</f>
        <v>1.09E-3</v>
      </c>
      <c r="D12" s="11">
        <f t="shared" ref="D12" si="3">D11/100000</f>
        <v>0.93874999999999997</v>
      </c>
      <c r="E12" s="11">
        <f t="shared" ref="E12" si="4">E11/100000</f>
        <v>1.5900000000000001E-3</v>
      </c>
      <c r="F12" s="11">
        <f t="shared" ref="F12" si="5">F11/100000</f>
        <v>6.8290000000000003E-2</v>
      </c>
      <c r="G12" s="11">
        <f t="shared" ref="G12" si="6">G11/100000</f>
        <v>2.3259999999999999E-2</v>
      </c>
      <c r="H12" s="11">
        <f t="shared" ref="H12" si="7">H11/100000</f>
        <v>0</v>
      </c>
      <c r="I12" s="11">
        <f t="shared" ref="I12" si="8">I11/100000</f>
        <v>3.1199999999999999E-3</v>
      </c>
      <c r="J12" s="11">
        <f t="shared" ref="J12" si="9">J11/100000</f>
        <v>0</v>
      </c>
      <c r="K12" s="11">
        <f t="shared" ref="K12" si="10">K11/100000</f>
        <v>0</v>
      </c>
      <c r="L12" s="11">
        <f t="shared" ref="L12" si="11">L11/100000</f>
        <v>0.95555000000000001</v>
      </c>
      <c r="M12" s="11">
        <f t="shared" ref="M12" si="12">M11/100000</f>
        <v>0.97384999999999999</v>
      </c>
      <c r="N12" s="11">
        <f t="shared" ref="N12" si="13">N11/100000</f>
        <v>2.7100000000000002E-3</v>
      </c>
    </row>
    <row r="13" spans="1:14" x14ac:dyDescent="0.3">
      <c r="A13" s="4" t="s">
        <v>21</v>
      </c>
      <c r="B13" s="7">
        <v>0</v>
      </c>
      <c r="C13" s="7">
        <v>4135</v>
      </c>
      <c r="D13" s="7">
        <v>99999</v>
      </c>
      <c r="E13" s="7">
        <v>463</v>
      </c>
      <c r="F13" s="7">
        <v>28274</v>
      </c>
      <c r="G13" s="7">
        <v>34466</v>
      </c>
      <c r="H13" s="7">
        <v>19</v>
      </c>
      <c r="I13" s="7">
        <v>1638</v>
      </c>
      <c r="J13" s="7">
        <v>9</v>
      </c>
      <c r="K13" s="7">
        <v>0</v>
      </c>
      <c r="L13" s="7">
        <v>95570</v>
      </c>
      <c r="M13" s="7">
        <v>99989</v>
      </c>
      <c r="N13">
        <v>856</v>
      </c>
    </row>
    <row r="14" spans="1:14" x14ac:dyDescent="0.3">
      <c r="A14" s="4" t="s">
        <v>24</v>
      </c>
      <c r="B14" s="11">
        <f>B13/100000</f>
        <v>0</v>
      </c>
      <c r="C14" s="11">
        <f t="shared" ref="C14" si="14">C13/100000</f>
        <v>4.1349999999999998E-2</v>
      </c>
      <c r="D14" s="11">
        <f t="shared" ref="D14" si="15">D13/100000</f>
        <v>0.99999000000000005</v>
      </c>
      <c r="E14" s="11">
        <f t="shared" ref="E14" si="16">E13/100000</f>
        <v>4.6299999999999996E-3</v>
      </c>
      <c r="F14" s="11">
        <f t="shared" ref="F14" si="17">F13/100000</f>
        <v>0.28273999999999999</v>
      </c>
      <c r="G14" s="11">
        <f t="shared" ref="G14" si="18">G13/100000</f>
        <v>0.34466000000000002</v>
      </c>
      <c r="H14" s="11">
        <f t="shared" ref="H14" si="19">H13/100000</f>
        <v>1.9000000000000001E-4</v>
      </c>
      <c r="I14" s="11">
        <f t="shared" ref="I14" si="20">I13/100000</f>
        <v>1.6379999999999999E-2</v>
      </c>
      <c r="J14" s="11">
        <f t="shared" ref="J14" si="21">J13/100000</f>
        <v>9.0000000000000006E-5</v>
      </c>
      <c r="K14" s="11">
        <f t="shared" ref="K14" si="22">K13/100000</f>
        <v>0</v>
      </c>
      <c r="L14" s="11">
        <f t="shared" ref="L14" si="23">L13/100000</f>
        <v>0.95569999999999999</v>
      </c>
      <c r="M14" s="11">
        <f t="shared" ref="M14" si="24">M13/100000</f>
        <v>0.99988999999999995</v>
      </c>
      <c r="N14" s="11">
        <f t="shared" ref="N14" si="25">N13/100000</f>
        <v>8.5599999999999999E-3</v>
      </c>
    </row>
    <row r="15" spans="1:14" x14ac:dyDescent="0.3">
      <c r="A15" s="4" t="s">
        <v>22</v>
      </c>
      <c r="B15" s="7">
        <v>100000</v>
      </c>
      <c r="C15" s="7">
        <v>100000</v>
      </c>
      <c r="D15" s="7">
        <v>100000</v>
      </c>
      <c r="E15" s="7">
        <v>100000</v>
      </c>
      <c r="F15" s="7">
        <v>100000</v>
      </c>
      <c r="G15" s="7">
        <v>100000</v>
      </c>
      <c r="H15" s="7">
        <v>100000</v>
      </c>
      <c r="I15" s="7">
        <v>100000</v>
      </c>
      <c r="J15" s="7">
        <v>100000</v>
      </c>
      <c r="K15" s="7">
        <v>100000</v>
      </c>
      <c r="L15" s="7">
        <v>100000</v>
      </c>
      <c r="M15" s="7">
        <v>100000</v>
      </c>
      <c r="N15" s="7">
        <v>100000</v>
      </c>
    </row>
    <row r="17" spans="15:15" x14ac:dyDescent="0.3">
      <c r="O17" s="5"/>
    </row>
    <row r="18" spans="15:15" x14ac:dyDescent="0.3">
      <c r="O18" s="5"/>
    </row>
    <row r="19" spans="15:15" x14ac:dyDescent="0.3">
      <c r="O19" s="5"/>
    </row>
    <row r="20" spans="15:15" x14ac:dyDescent="0.3">
      <c r="O20" s="5"/>
    </row>
    <row r="21" spans="15:15" x14ac:dyDescent="0.3">
      <c r="O21" s="5"/>
    </row>
    <row r="22" spans="15:15" x14ac:dyDescent="0.3">
      <c r="O22" s="5"/>
    </row>
    <row r="23" spans="15:15" x14ac:dyDescent="0.3">
      <c r="O23" s="5"/>
    </row>
    <row r="24" spans="15:15" x14ac:dyDescent="0.3">
      <c r="O24" s="5"/>
    </row>
    <row r="25" spans="15:15" x14ac:dyDescent="0.3">
      <c r="O25" s="5"/>
    </row>
    <row r="26" spans="15:15" x14ac:dyDescent="0.3">
      <c r="O26" s="5"/>
    </row>
    <row r="27" spans="15:15" x14ac:dyDescent="0.3">
      <c r="O27" s="5"/>
    </row>
    <row r="28" spans="15:15" x14ac:dyDescent="0.3">
      <c r="O28" s="5"/>
    </row>
    <row r="29" spans="15:15" x14ac:dyDescent="0.3">
      <c r="O29" s="5"/>
    </row>
    <row r="30" spans="15:15" x14ac:dyDescent="0.3">
      <c r="O30" s="5"/>
    </row>
  </sheetData>
  <sortState xmlns:xlrd2="http://schemas.microsoft.com/office/spreadsheetml/2017/richdata2" columnSort="1" ref="A1:J4">
    <sortCondition ref="A1:J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4BE0-C481-43C9-B3AA-FDB9E02A92E4}">
  <dimension ref="A1:C14"/>
  <sheetViews>
    <sheetView tabSelected="1" workbookViewId="0">
      <selection activeCell="F17" sqref="F17"/>
    </sheetView>
  </sheetViews>
  <sheetFormatPr defaultRowHeight="13.5" x14ac:dyDescent="0.3"/>
  <cols>
    <col min="1" max="1" width="11.59765625" customWidth="1"/>
    <col min="2" max="2" width="24.9296875" bestFit="1" customWidth="1"/>
    <col min="3" max="3" width="20.3984375" customWidth="1"/>
  </cols>
  <sheetData>
    <row r="1" spans="1:3" x14ac:dyDescent="0.3">
      <c r="A1" s="12" t="s">
        <v>25</v>
      </c>
      <c r="B1" s="12" t="s">
        <v>16</v>
      </c>
      <c r="C1" s="12" t="s">
        <v>27</v>
      </c>
    </row>
    <row r="2" spans="1:3" x14ac:dyDescent="0.3">
      <c r="A2" s="2" t="s">
        <v>4</v>
      </c>
      <c r="B2">
        <v>-9.783666666666667</v>
      </c>
      <c r="C2">
        <v>64</v>
      </c>
    </row>
    <row r="3" spans="1:3" x14ac:dyDescent="0.3">
      <c r="A3" s="2" t="s">
        <v>0</v>
      </c>
      <c r="B3">
        <v>-9.6273333333333326</v>
      </c>
      <c r="C3">
        <v>88</v>
      </c>
    </row>
    <row r="4" spans="1:3" x14ac:dyDescent="0.3">
      <c r="A4" s="2" t="s">
        <v>10</v>
      </c>
      <c r="B4">
        <v>-16.941199999999998</v>
      </c>
      <c r="C4">
        <v>98</v>
      </c>
    </row>
    <row r="5" spans="1:3" x14ac:dyDescent="0.3">
      <c r="A5" s="2" t="s">
        <v>12</v>
      </c>
      <c r="B5">
        <v>-7.051166666666667</v>
      </c>
      <c r="C5">
        <v>150</v>
      </c>
    </row>
    <row r="6" spans="1:3" x14ac:dyDescent="0.3">
      <c r="A6" s="2" t="s">
        <v>5</v>
      </c>
      <c r="B6">
        <v>-18.726033333333334</v>
      </c>
      <c r="C6">
        <v>610</v>
      </c>
    </row>
    <row r="7" spans="1:3" x14ac:dyDescent="0.3">
      <c r="A7" s="2" t="s">
        <v>11</v>
      </c>
      <c r="B7">
        <v>-17.922833333333333</v>
      </c>
      <c r="C7">
        <v>610</v>
      </c>
    </row>
    <row r="8" spans="1:3" x14ac:dyDescent="0.3">
      <c r="A8" s="2" t="s">
        <v>9</v>
      </c>
      <c r="B8">
        <v>-13.163600000000001</v>
      </c>
      <c r="C8">
        <v>653</v>
      </c>
    </row>
    <row r="9" spans="1:3" x14ac:dyDescent="0.3">
      <c r="A9" s="2" t="s">
        <v>8</v>
      </c>
      <c r="B9">
        <v>-11.953966666666666</v>
      </c>
      <c r="C9">
        <v>772</v>
      </c>
    </row>
    <row r="10" spans="1:3" x14ac:dyDescent="0.3">
      <c r="A10" s="2" t="s">
        <v>7</v>
      </c>
      <c r="B10">
        <v>-12.500333333333332</v>
      </c>
      <c r="C10">
        <v>1187</v>
      </c>
    </row>
    <row r="11" spans="1:3" x14ac:dyDescent="0.3">
      <c r="A11" s="2" t="s">
        <v>2</v>
      </c>
      <c r="B11">
        <v>-18.168133333333333</v>
      </c>
      <c r="C11">
        <v>1843</v>
      </c>
    </row>
    <row r="12" spans="1:3" x14ac:dyDescent="0.3">
      <c r="A12" s="2" t="s">
        <v>3</v>
      </c>
      <c r="B12">
        <v>-13.585900000000001</v>
      </c>
      <c r="C12">
        <v>2256</v>
      </c>
    </row>
    <row r="13" spans="1:3" x14ac:dyDescent="0.3">
      <c r="A13" s="2" t="s">
        <v>1</v>
      </c>
      <c r="B13">
        <v>-14.325900000000003</v>
      </c>
      <c r="C13">
        <v>4914</v>
      </c>
    </row>
    <row r="14" spans="1:3" x14ac:dyDescent="0.3">
      <c r="A14" s="2" t="s">
        <v>6</v>
      </c>
      <c r="B14">
        <v>-17.179500000000001</v>
      </c>
      <c r="C14">
        <v>5920</v>
      </c>
    </row>
  </sheetData>
  <sortState xmlns:xlrd2="http://schemas.microsoft.com/office/spreadsheetml/2017/richdata2" ref="A2:C14">
    <sortCondition ref="C2:C14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DD80-B20A-42CD-9316-F90DEFDAF6D9}">
  <dimension ref="A1:F14"/>
  <sheetViews>
    <sheetView workbookViewId="0">
      <selection activeCell="F2" sqref="F2"/>
    </sheetView>
  </sheetViews>
  <sheetFormatPr defaultRowHeight="13.5" x14ac:dyDescent="0.3"/>
  <cols>
    <col min="1" max="1" width="26.53125" bestFit="1" customWidth="1"/>
    <col min="6" max="6" width="29.46484375" bestFit="1" customWidth="1"/>
  </cols>
  <sheetData>
    <row r="1" spans="1:6" x14ac:dyDescent="0.3">
      <c r="A1" s="12" t="s">
        <v>16</v>
      </c>
      <c r="B1" t="s">
        <v>26</v>
      </c>
      <c r="F1" t="s">
        <v>28</v>
      </c>
    </row>
    <row r="2" spans="1:6" x14ac:dyDescent="0.3">
      <c r="A2" s="2" t="s">
        <v>12</v>
      </c>
      <c r="B2" s="2" t="s">
        <v>4</v>
      </c>
    </row>
    <row r="3" spans="1:6" x14ac:dyDescent="0.3">
      <c r="A3" s="2" t="s">
        <v>0</v>
      </c>
      <c r="B3" s="2" t="s">
        <v>0</v>
      </c>
    </row>
    <row r="4" spans="1:6" x14ac:dyDescent="0.3">
      <c r="A4" s="2" t="s">
        <v>4</v>
      </c>
      <c r="B4" s="2" t="s">
        <v>10</v>
      </c>
    </row>
    <row r="5" spans="1:6" x14ac:dyDescent="0.3">
      <c r="A5" s="2" t="s">
        <v>8</v>
      </c>
      <c r="B5" s="2" t="s">
        <v>12</v>
      </c>
    </row>
    <row r="6" spans="1:6" x14ac:dyDescent="0.3">
      <c r="A6" s="2" t="s">
        <v>7</v>
      </c>
      <c r="B6" s="2" t="s">
        <v>5</v>
      </c>
    </row>
    <row r="7" spans="1:6" x14ac:dyDescent="0.3">
      <c r="A7" s="13" t="s">
        <v>9</v>
      </c>
      <c r="B7" s="13" t="s">
        <v>11</v>
      </c>
    </row>
    <row r="8" spans="1:6" x14ac:dyDescent="0.3">
      <c r="A8" s="13" t="s">
        <v>3</v>
      </c>
      <c r="B8" s="13" t="s">
        <v>9</v>
      </c>
    </row>
    <row r="9" spans="1:6" x14ac:dyDescent="0.3">
      <c r="A9" s="13" t="s">
        <v>1</v>
      </c>
      <c r="B9" s="13" t="s">
        <v>8</v>
      </c>
    </row>
    <row r="10" spans="1:6" x14ac:dyDescent="0.3">
      <c r="A10" s="13" t="s">
        <v>10</v>
      </c>
      <c r="B10" s="13" t="s">
        <v>7</v>
      </c>
    </row>
    <row r="11" spans="1:6" x14ac:dyDescent="0.3">
      <c r="A11" s="13" t="s">
        <v>6</v>
      </c>
      <c r="B11" s="13" t="s">
        <v>2</v>
      </c>
    </row>
    <row r="12" spans="1:6" x14ac:dyDescent="0.3">
      <c r="A12" s="13" t="s">
        <v>11</v>
      </c>
      <c r="B12" s="13" t="s">
        <v>3</v>
      </c>
    </row>
    <row r="13" spans="1:6" x14ac:dyDescent="0.3">
      <c r="A13" s="13" t="s">
        <v>2</v>
      </c>
      <c r="B13" s="13" t="s">
        <v>1</v>
      </c>
    </row>
    <row r="14" spans="1:6" x14ac:dyDescent="0.3">
      <c r="A14" s="13" t="s">
        <v>5</v>
      </c>
      <c r="B14" s="13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汇总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乐涛 朱</cp:lastModifiedBy>
  <dcterms:created xsi:type="dcterms:W3CDTF">2025-05-17T03:12:48Z</dcterms:created>
  <dcterms:modified xsi:type="dcterms:W3CDTF">2025-05-23T13:56:38Z</dcterms:modified>
</cp:coreProperties>
</file>