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brisbaneboyscollege-my.sharepoint.com/personal/slau_bbc_qld_edu_au/Documents/BBC Robotics/BBC Robotics/Soccer and Maze/Teams/Gamma/Gamma 2019/Project Management/"/>
    </mc:Choice>
  </mc:AlternateContent>
  <xr:revisionPtr revIDLastSave="97" documentId="102_{42AEBFA9-FDFC-483D-B42E-8FD31A03BFF6}" xr6:coauthVersionLast="43" xr6:coauthVersionMax="43" xr10:uidLastSave="{6E2EF5F7-74C3-4D75-8A84-C231FEE16A16}"/>
  <bookViews>
    <workbookView xWindow="17835" yWindow="2813" windowWidth="9308" windowHeight="14977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G2" i="1"/>
  <c r="B37" i="1" l="1"/>
  <c r="B9" i="1"/>
  <c r="B10" i="1"/>
  <c r="B11" i="1"/>
  <c r="B12" i="1"/>
  <c r="B13" i="1"/>
  <c r="B14" i="1"/>
  <c r="B15" i="1"/>
  <c r="G16" i="1"/>
</calcChain>
</file>

<file path=xl/sharedStrings.xml><?xml version="1.0" encoding="utf-8"?>
<sst xmlns="http://schemas.openxmlformats.org/spreadsheetml/2006/main" count="41" uniqueCount="41">
  <si>
    <t>Item</t>
  </si>
  <si>
    <t>Weight</t>
  </si>
  <si>
    <t>Qty</t>
  </si>
  <si>
    <t>Middle Plate</t>
  </si>
  <si>
    <t>Top Plate</t>
  </si>
  <si>
    <t>Base Plate</t>
  </si>
  <si>
    <t>Density(g/cm^3)</t>
  </si>
  <si>
    <t>Volume(mm^3)</t>
  </si>
  <si>
    <t>TSSP Plate</t>
  </si>
  <si>
    <t>Handle</t>
  </si>
  <si>
    <t>Infill(%)</t>
  </si>
  <si>
    <t>Motor Bracket (main)</t>
  </si>
  <si>
    <t>Motor Bracket (support)</t>
  </si>
  <si>
    <t>Wheel Guards (back)</t>
  </si>
  <si>
    <t>Capture Zone + Wheel Guards (front)</t>
  </si>
  <si>
    <t>M2 Nut</t>
  </si>
  <si>
    <t>M3 Nut</t>
  </si>
  <si>
    <t>M2 Bolt (~9mm)</t>
  </si>
  <si>
    <t>M3 Bolt (~10mm)</t>
  </si>
  <si>
    <t>Maxon DCX 19 + Gearhead</t>
  </si>
  <si>
    <t>GTF Wheel</t>
  </si>
  <si>
    <t>Battery</t>
  </si>
  <si>
    <t>Light Sensor PCB</t>
  </si>
  <si>
    <t>TSSP/Main PCB</t>
  </si>
  <si>
    <t>carbon fibre rod</t>
  </si>
  <si>
    <t>standoff insert</t>
  </si>
  <si>
    <t>camera tube</t>
  </si>
  <si>
    <t>open MV</t>
  </si>
  <si>
    <t>tssp</t>
  </si>
  <si>
    <t>camera assembly</t>
  </si>
  <si>
    <t>teensy</t>
  </si>
  <si>
    <t>bluetooth module</t>
  </si>
  <si>
    <t>battery holder</t>
  </si>
  <si>
    <t>aliuminium standoffs</t>
  </si>
  <si>
    <t>switches</t>
  </si>
  <si>
    <t>cone</t>
  </si>
  <si>
    <t>LRF Cap</t>
  </si>
  <si>
    <t>LRF</t>
  </si>
  <si>
    <t>LRF PCB</t>
  </si>
  <si>
    <t xml:space="preserve">Acrylic Tube </t>
  </si>
  <si>
    <t>TOTAL WEIGHT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</si>
</sst>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C7" sqref="C7"/>
    </sheetView>
  </sheetViews>
  <sheetFormatPr defaultColWidth="8.796875" defaultRowHeight="14.25" x14ac:dyDescent="0.45"/>
  <cols>
    <col min="1" max="1" width="29.59765625" customWidth="1"/>
    <col min="3" max="3" width="14" customWidth="1"/>
    <col min="4" max="4" width="13.59765625" customWidth="1"/>
  </cols>
  <sheetData>
    <row r="1" spans="1:10" x14ac:dyDescent="0.4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10</v>
      </c>
    </row>
    <row r="2" spans="1:10" x14ac:dyDescent="0.45">
      <c r="A2" t="s">
        <v>4</v>
      </c>
      <c r="C2">
        <v>1.2</v>
      </c>
      <c r="D2">
        <v>22300</v>
      </c>
      <c r="E2">
        <v>1</v>
      </c>
      <c r="G2">
        <f>(D2/1000)*C2</f>
        <v>26.76</v>
      </c>
    </row>
    <row r="3" spans="1:10" x14ac:dyDescent="0.45">
      <c r="A3" t="s">
        <v>3</v>
      </c>
      <c r="B3">
        <f t="shared" ref="B3:B4" si="0">(D3/1000)*C3</f>
        <v>45.372</v>
      </c>
      <c r="C3">
        <v>1.2</v>
      </c>
      <c r="D3">
        <v>37810</v>
      </c>
      <c r="E3">
        <v>1</v>
      </c>
    </row>
    <row r="4" spans="1:10" x14ac:dyDescent="0.45">
      <c r="A4" t="s">
        <v>5</v>
      </c>
      <c r="B4">
        <f t="shared" si="0"/>
        <v>50.627999999999993</v>
      </c>
      <c r="C4">
        <v>1.2</v>
      </c>
      <c r="D4">
        <v>42190</v>
      </c>
      <c r="E4">
        <v>1</v>
      </c>
    </row>
    <row r="5" spans="1:10" x14ac:dyDescent="0.45">
      <c r="A5" t="s">
        <v>8</v>
      </c>
      <c r="B5">
        <v>22</v>
      </c>
      <c r="E5">
        <v>1</v>
      </c>
      <c r="F5">
        <v>20</v>
      </c>
    </row>
    <row r="6" spans="1:10" x14ac:dyDescent="0.45">
      <c r="A6" t="s">
        <v>9</v>
      </c>
      <c r="B6">
        <v>5</v>
      </c>
      <c r="E6">
        <v>1</v>
      </c>
      <c r="F6">
        <v>75</v>
      </c>
      <c r="G6">
        <v>21</v>
      </c>
    </row>
    <row r="7" spans="1:10" x14ac:dyDescent="0.45">
      <c r="A7" t="s">
        <v>14</v>
      </c>
      <c r="E7">
        <v>1</v>
      </c>
      <c r="F7">
        <v>60</v>
      </c>
      <c r="G7">
        <v>19</v>
      </c>
    </row>
    <row r="8" spans="1:10" x14ac:dyDescent="0.45">
      <c r="A8" t="s">
        <v>13</v>
      </c>
      <c r="E8">
        <v>2</v>
      </c>
      <c r="F8">
        <v>60</v>
      </c>
      <c r="G8">
        <v>14</v>
      </c>
    </row>
    <row r="9" spans="1:10" x14ac:dyDescent="0.45">
      <c r="A9" t="s">
        <v>11</v>
      </c>
      <c r="B9">
        <f>7*E9</f>
        <v>28</v>
      </c>
      <c r="E9">
        <v>4</v>
      </c>
      <c r="F9">
        <v>75</v>
      </c>
    </row>
    <row r="10" spans="1:10" x14ac:dyDescent="0.45">
      <c r="A10" t="s">
        <v>12</v>
      </c>
      <c r="B10">
        <f>3*E10</f>
        <v>12</v>
      </c>
      <c r="E10">
        <v>4</v>
      </c>
      <c r="F10">
        <v>60</v>
      </c>
    </row>
    <row r="11" spans="1:10" x14ac:dyDescent="0.45">
      <c r="A11" t="s">
        <v>15</v>
      </c>
      <c r="B11">
        <f>0.142*E11</f>
        <v>0.56799999999999995</v>
      </c>
      <c r="E11">
        <v>4</v>
      </c>
    </row>
    <row r="12" spans="1:10" x14ac:dyDescent="0.45">
      <c r="A12" t="s">
        <v>16</v>
      </c>
      <c r="B12">
        <f>0.384*E12</f>
        <v>17.664000000000001</v>
      </c>
      <c r="E12">
        <v>46</v>
      </c>
      <c r="J12">
        <v>26</v>
      </c>
    </row>
    <row r="13" spans="1:10" x14ac:dyDescent="0.45">
      <c r="A13" t="s">
        <v>17</v>
      </c>
      <c r="B13">
        <f>0.26666666*E13</f>
        <v>1.06666664</v>
      </c>
      <c r="E13">
        <v>4</v>
      </c>
      <c r="J13">
        <v>54</v>
      </c>
    </row>
    <row r="14" spans="1:10" x14ac:dyDescent="0.45">
      <c r="A14" t="s">
        <v>18</v>
      </c>
      <c r="B14">
        <f>0.42*E14</f>
        <v>19.32</v>
      </c>
      <c r="E14">
        <v>46</v>
      </c>
      <c r="J14">
        <v>44</v>
      </c>
    </row>
    <row r="15" spans="1:10" x14ac:dyDescent="0.45">
      <c r="A15" t="s">
        <v>19</v>
      </c>
      <c r="B15">
        <f>90*E15</f>
        <v>360</v>
      </c>
      <c r="E15">
        <v>4</v>
      </c>
    </row>
    <row r="16" spans="1:10" x14ac:dyDescent="0.45">
      <c r="A16" t="s">
        <v>20</v>
      </c>
      <c r="B16">
        <v>72</v>
      </c>
      <c r="C16">
        <v>88</v>
      </c>
      <c r="E16">
        <v>4</v>
      </c>
      <c r="G16">
        <f>30*E16</f>
        <v>120</v>
      </c>
    </row>
    <row r="17" spans="1:6" x14ac:dyDescent="0.45">
      <c r="A17" t="s">
        <v>21</v>
      </c>
      <c r="B17">
        <v>79</v>
      </c>
      <c r="E17">
        <v>1</v>
      </c>
    </row>
    <row r="18" spans="1:6" x14ac:dyDescent="0.45">
      <c r="A18" t="s">
        <v>22</v>
      </c>
      <c r="B18" s="1">
        <v>19.12</v>
      </c>
      <c r="E18">
        <v>1</v>
      </c>
    </row>
    <row r="19" spans="1:6" x14ac:dyDescent="0.45">
      <c r="A19" t="s">
        <v>23</v>
      </c>
      <c r="B19" s="1">
        <v>55.746835378</v>
      </c>
      <c r="E19">
        <v>1</v>
      </c>
    </row>
    <row r="20" spans="1:6" x14ac:dyDescent="0.45">
      <c r="A20" t="s">
        <v>24</v>
      </c>
      <c r="B20">
        <v>8</v>
      </c>
      <c r="E20">
        <v>2</v>
      </c>
    </row>
    <row r="21" spans="1:6" x14ac:dyDescent="0.45">
      <c r="A21" t="s">
        <v>25</v>
      </c>
      <c r="B21">
        <v>2</v>
      </c>
      <c r="E21">
        <v>4</v>
      </c>
    </row>
    <row r="22" spans="1:6" x14ac:dyDescent="0.45">
      <c r="A22" t="s">
        <v>26</v>
      </c>
      <c r="B22">
        <v>17.676400000000001</v>
      </c>
      <c r="E22">
        <v>1</v>
      </c>
    </row>
    <row r="23" spans="1:6" x14ac:dyDescent="0.45">
      <c r="A23" t="s">
        <v>27</v>
      </c>
      <c r="B23">
        <v>16</v>
      </c>
      <c r="E23">
        <v>1</v>
      </c>
    </row>
    <row r="24" spans="1:6" x14ac:dyDescent="0.45">
      <c r="A24" t="s">
        <v>28</v>
      </c>
      <c r="B24">
        <v>16</v>
      </c>
      <c r="E24">
        <v>24</v>
      </c>
    </row>
    <row r="25" spans="1:6" x14ac:dyDescent="0.45">
      <c r="A25" t="s">
        <v>29</v>
      </c>
      <c r="B25">
        <v>17</v>
      </c>
    </row>
    <row r="26" spans="1:6" x14ac:dyDescent="0.45">
      <c r="A26" t="s">
        <v>30</v>
      </c>
      <c r="B26">
        <v>4.8</v>
      </c>
    </row>
    <row r="27" spans="1:6" x14ac:dyDescent="0.45">
      <c r="A27" t="s">
        <v>31</v>
      </c>
      <c r="B27">
        <v>2.5</v>
      </c>
    </row>
    <row r="28" spans="1:6" x14ac:dyDescent="0.45">
      <c r="A28" t="s">
        <v>32</v>
      </c>
      <c r="B28">
        <v>10</v>
      </c>
      <c r="F28">
        <v>30</v>
      </c>
    </row>
    <row r="29" spans="1:6" x14ac:dyDescent="0.45">
      <c r="A29" t="s">
        <v>33</v>
      </c>
      <c r="B29">
        <v>17.495999999999999</v>
      </c>
      <c r="E29">
        <v>6</v>
      </c>
    </row>
    <row r="30" spans="1:6" x14ac:dyDescent="0.45">
      <c r="A30" t="s">
        <v>34</v>
      </c>
      <c r="B30">
        <v>4</v>
      </c>
      <c r="E30">
        <v>2</v>
      </c>
    </row>
    <row r="31" spans="1:6" x14ac:dyDescent="0.45">
      <c r="A31" t="s">
        <v>35</v>
      </c>
      <c r="B31">
        <v>7</v>
      </c>
    </row>
    <row r="32" spans="1:6" x14ac:dyDescent="0.45">
      <c r="A32" t="s">
        <v>36</v>
      </c>
      <c r="B32">
        <v>5</v>
      </c>
      <c r="E32">
        <v>1</v>
      </c>
      <c r="F32">
        <v>15</v>
      </c>
    </row>
    <row r="33" spans="1:8" x14ac:dyDescent="0.45">
      <c r="A33" t="s">
        <v>37</v>
      </c>
      <c r="B33">
        <v>10</v>
      </c>
      <c r="E33">
        <v>4</v>
      </c>
    </row>
    <row r="34" spans="1:8" x14ac:dyDescent="0.45">
      <c r="A34" t="s">
        <v>38</v>
      </c>
      <c r="B34">
        <v>3.5</v>
      </c>
      <c r="E34">
        <v>1</v>
      </c>
    </row>
    <row r="35" spans="1:8" x14ac:dyDescent="0.45">
      <c r="A35" t="s">
        <v>39</v>
      </c>
      <c r="B35">
        <v>7.23</v>
      </c>
      <c r="E35">
        <v>1</v>
      </c>
    </row>
    <row r="37" spans="1:8" x14ac:dyDescent="0.45">
      <c r="A37" t="s">
        <v>40</v>
      </c>
      <c r="B37">
        <f>SUM(B2:B36)+SUM(B39:B54)</f>
        <v>935.68790201800005</v>
      </c>
    </row>
    <row r="44" spans="1:8" x14ac:dyDescent="0.45">
      <c r="H44" s="2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Feros</dc:creator>
  <cp:lastModifiedBy>Matthew Feros</cp:lastModifiedBy>
  <dcterms:created xsi:type="dcterms:W3CDTF">2018-12-09T05:22:23Z</dcterms:created>
  <dcterms:modified xsi:type="dcterms:W3CDTF">2019-04-17T10:47:39Z</dcterms:modified>
</cp:coreProperties>
</file>