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マスタスケジュール" sheetId="1" r:id="rId4"/>
    <sheet state="visible" name="WBS" sheetId="2" r:id="rId5"/>
  </sheets>
  <definedNames/>
  <calcPr/>
  <extLst>
    <ext uri="GoogleSheetsCustomDataVersion2">
      <go:sheetsCustomData xmlns:go="http://customooxmlschemas.google.com/" r:id="rId6" roundtripDataChecksum="ZywWiwEzvowFPUYWq7xSt2fp9YELPv/iVWrSxURf1MM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53">
      <text>
        <t xml:space="preserve">======
ID#AAABgvwYO2k
木嶋遼介    (2025-03-24 02:53:36)
設計フェーズ以降を割戻</t>
      </text>
    </comment>
  </commentList>
  <extLst>
    <ext uri="GoogleSheetsCustomDataVersion2">
      <go:sheetsCustomData xmlns:go="http://customooxmlschemas.google.com/" r:id="rId1" roundtripDataSignature="AMtx7mgyTgqlPTMBg9Abs5cHT1HByrbDTw=="/>
    </ext>
  </extLst>
</comments>
</file>

<file path=xl/sharedStrings.xml><?xml version="1.0" encoding="utf-8"?>
<sst xmlns="http://schemas.openxmlformats.org/spreadsheetml/2006/main" count="274" uniqueCount="100">
  <si>
    <t>タスク名</t>
  </si>
  <si>
    <t>予定</t>
  </si>
  <si>
    <t>実績</t>
  </si>
  <si>
    <t>担当者</t>
  </si>
  <si>
    <t>進捗率(%)</t>
  </si>
  <si>
    <t>工数(h)</t>
  </si>
  <si>
    <t>開始日</t>
  </si>
  <si>
    <t>終了日</t>
  </si>
  <si>
    <t>1. プロジェクト計画・要件定義工程</t>
  </si>
  <si>
    <t>PjM</t>
  </si>
  <si>
    <t>1.1 プロジェクト立ち上げ</t>
  </si>
  <si>
    <t>キックオフミーティング</t>
  </si>
  <si>
    <t>プロジェクト憲章の作成</t>
  </si>
  <si>
    <t>コミュニケーション計画の策定</t>
  </si>
  <si>
    <t>プロジェクトスケジュールの確定</t>
  </si>
  <si>
    <t>1.2 要件定義</t>
  </si>
  <si>
    <t>PdM</t>
  </si>
  <si>
    <t>業務要件の整理</t>
  </si>
  <si>
    <t>機能要件の整理</t>
  </si>
  <si>
    <t>非機能要件の整理</t>
  </si>
  <si>
    <t>開発要件の整理</t>
  </si>
  <si>
    <t>要件定義書の作成</t>
  </si>
  <si>
    <t>要件定義書の検収</t>
  </si>
  <si>
    <t>1.3 プロジェクト環境構築</t>
  </si>
  <si>
    <t>インフラ担当</t>
  </si>
  <si>
    <t>開発環境のセットアップ</t>
  </si>
  <si>
    <t>テスト環境のセットアップ</t>
  </si>
  <si>
    <t>バージョン管理システムの構築</t>
  </si>
  <si>
    <t>コミュニケーションツールの準備</t>
  </si>
  <si>
    <t>2. 設計工程</t>
  </si>
  <si>
    <t>SE</t>
  </si>
  <si>
    <t>2.1 基本設計</t>
  </si>
  <si>
    <t>システムアーキテクチャの設計</t>
  </si>
  <si>
    <t>データベース設計</t>
  </si>
  <si>
    <t>セキュリティ設計の策定</t>
  </si>
  <si>
    <t>モジュール設計</t>
  </si>
  <si>
    <t>UI/UX設計</t>
  </si>
  <si>
    <t>基本設計書の作成</t>
  </si>
  <si>
    <t>基本設計書の検収</t>
  </si>
  <si>
    <t>2.2 詳細設計</t>
  </si>
  <si>
    <t>PG</t>
  </si>
  <si>
    <t>3. 実装工程</t>
  </si>
  <si>
    <t>3.1 基盤システム開発</t>
  </si>
  <si>
    <t>データベース構築</t>
  </si>
  <si>
    <t>基本フレームワークの構築</t>
  </si>
  <si>
    <t>認証・認可システムの実装</t>
  </si>
  <si>
    <t>ログ機能の実装</t>
  </si>
  <si>
    <t>共通コンポーネントの実装</t>
  </si>
  <si>
    <t>3.2 機能実装</t>
  </si>
  <si>
    <t>4. 試験工程</t>
  </si>
  <si>
    <t>4.1 単体試験</t>
  </si>
  <si>
    <t>4.2 結合試験</t>
  </si>
  <si>
    <t>4.3 総合試験</t>
  </si>
  <si>
    <t>4.4 受入試験</t>
  </si>
  <si>
    <t>5. 導入・リリース工程</t>
  </si>
  <si>
    <t>5.1 導入準備</t>
  </si>
  <si>
    <t>5.2 データ移行</t>
  </si>
  <si>
    <t>5.3 本番リリース</t>
  </si>
  <si>
    <t>通常月稼働時間：</t>
  </si>
  <si>
    <t>コース月稼働時間：</t>
  </si>
  <si>
    <t>コース開始時期：</t>
  </si>
  <si>
    <t>対象コース：</t>
  </si>
  <si>
    <t>★6/30受講期限</t>
  </si>
  <si>
    <t>4月</t>
  </si>
  <si>
    <t>5月</t>
  </si>
  <si>
    <t>6月</t>
  </si>
  <si>
    <t>7月</t>
  </si>
  <si>
    <t>月</t>
  </si>
  <si>
    <t>火</t>
  </si>
  <si>
    <t>水</t>
  </si>
  <si>
    <t>木</t>
  </si>
  <si>
    <t>金</t>
  </si>
  <si>
    <t>土</t>
  </si>
  <si>
    <t>日</t>
  </si>
  <si>
    <t>擬似実務名</t>
  </si>
  <si>
    <t>オンボーディング</t>
  </si>
  <si>
    <t>プロジェクトの理解</t>
  </si>
  <si>
    <t>中村</t>
  </si>
  <si>
    <t>プロダクトの理解</t>
  </si>
  <si>
    <t>ミッションの理解</t>
  </si>
  <si>
    <t>スケジュールの確認</t>
  </si>
  <si>
    <t>開発環境構築</t>
  </si>
  <si>
    <t>チュートリアル</t>
  </si>
  <si>
    <t>詳細設計工程における開発ルール</t>
  </si>
  <si>
    <t>実装工程における開発ルール</t>
  </si>
  <si>
    <t>試験工程における開発ルール</t>
  </si>
  <si>
    <t>在庫センター情報画面 機能改修</t>
  </si>
  <si>
    <t>詳細設計</t>
  </si>
  <si>
    <t>テーブル設計</t>
  </si>
  <si>
    <t>システム設計</t>
  </si>
  <si>
    <t>設計書作成</t>
  </si>
  <si>
    <t>実装</t>
  </si>
  <si>
    <t>テーブル改修</t>
  </si>
  <si>
    <t>現在容量From-To検索実装</t>
  </si>
  <si>
    <t>単体試験</t>
  </si>
  <si>
    <t>試験項目書兼結果報告書作成</t>
  </si>
  <si>
    <t>在庫センター情報画面 機能追加</t>
  </si>
  <si>
    <t>登録処理実装</t>
  </si>
  <si>
    <t>更新処理実装</t>
  </si>
  <si>
    <t>削除処理実装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</si>
</sst>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/MM/dd"/>
    <numFmt numFmtId="165" formatCode="yyyy/m/d"/>
    <numFmt numFmtId="166" formatCode="m&quot;月&quot;d&quot;日&quot;"/>
    <numFmt numFmtId="167" formatCode="m/d"/>
    <numFmt numFmtId="168" formatCode="mm"/>
    <numFmt numFmtId="169" formatCode="dd"/>
  </numFmts>
  <fonts count="13">
    <font>
      <sz val="11.0"/>
      <color theme="1"/>
      <name val="Calibri"/>
      <scheme val="minor"/>
    </font>
    <font>
      <sz val="12.0"/>
      <color theme="1"/>
      <name val="Meiryo"/>
    </font>
    <font>
      <sz val="12.0"/>
      <color rgb="FFFFFFFF"/>
      <name val="Meiryo"/>
    </font>
    <font/>
    <font>
      <sz val="11.0"/>
      <color rgb="FFFFFFFF"/>
      <name val="Calibri"/>
    </font>
    <font>
      <sz val="11.0"/>
      <color theme="1"/>
      <name val="Calibri"/>
    </font>
    <font>
      <sz val="11.0"/>
      <color theme="1"/>
      <name val="Meiryo"/>
    </font>
    <font>
      <color theme="1"/>
      <name val="Calibri"/>
    </font>
    <font>
      <sz val="12.0"/>
      <color rgb="FF333333"/>
      <name val="Helvetica Neue"/>
    </font>
    <font>
      <sz val="12.0"/>
      <color rgb="FFFF0000"/>
      <name val="Helvetica Neue"/>
    </font>
    <font>
      <sz val="11.0"/>
      <color rgb="FF333333"/>
      <name val="Helvetica Neue"/>
    </font>
    <font>
      <sz val="9.0"/>
      <color theme="1"/>
      <name val="Arial"/>
    </font>
    <font>
      <sz val="12.0"/>
      <color rgb="FFFFFFFF"/>
      <name val="Arial"/>
    </font>
  </fonts>
  <fills count="1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8237"/>
        <bgColor rgb="FFFF8237"/>
      </patternFill>
    </fill>
    <fill>
      <patternFill patternType="solid">
        <fgColor theme="4"/>
        <bgColor theme="4"/>
      </patternFill>
    </fill>
    <fill>
      <patternFill patternType="solid">
        <fgColor rgb="FFFFF2CC"/>
        <bgColor rgb="FFFFF2CC"/>
      </patternFill>
    </fill>
    <fill>
      <patternFill patternType="solid">
        <fgColor rgb="FFE7E6E7"/>
        <bgColor rgb="FFE7E6E7"/>
      </patternFill>
    </fill>
    <fill>
      <patternFill patternType="solid">
        <fgColor rgb="FFFFC09B"/>
        <bgColor rgb="FFFFC09B"/>
      </patternFill>
    </fill>
    <fill>
      <patternFill patternType="solid">
        <fgColor rgb="FFD0CED0"/>
        <bgColor rgb="FFD0CED0"/>
      </patternFill>
    </fill>
    <fill>
      <patternFill patternType="solid">
        <fgColor rgb="FF433B43"/>
        <bgColor rgb="FF433B43"/>
      </patternFill>
    </fill>
    <fill>
      <patternFill patternType="solid">
        <fgColor rgb="FFBFBFBF"/>
        <bgColor rgb="FFBFBFB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</fills>
  <borders count="4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</border>
    <border>
      <left style="dotted">
        <color rgb="FF000000"/>
      </left>
      <top style="thin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/>
      <top/>
    </border>
    <border>
      <top/>
    </border>
    <border>
      <left/>
      <bottom style="thin">
        <color rgb="FF000000"/>
      </bottom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</border>
    <border>
      <left style="dotted">
        <color rgb="FF000000"/>
      </left>
      <top style="dotted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bottom style="dotted">
        <color rgb="FF000000"/>
      </bottom>
    </border>
    <border>
      <left style="dotted">
        <color rgb="FF000000"/>
      </left>
      <right style="thin">
        <color rgb="FF000000"/>
      </right>
      <bottom style="dotted">
        <color rgb="FF000000"/>
      </bottom>
    </border>
    <border>
      <left/>
    </border>
    <border>
      <left style="thin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top style="dotted">
        <color rgb="FF000000"/>
      </top>
    </border>
    <border>
      <left style="dotted">
        <color rgb="FF000000"/>
      </left>
      <right style="thin">
        <color rgb="FF000000"/>
      </right>
      <top style="dotted">
        <color rgb="FF000000"/>
      </top>
    </border>
  </borders>
  <cellStyleXfs count="1">
    <xf borderId="0" fillId="0" fontId="0" numFmtId="0" applyAlignment="1" applyFont="1"/>
  </cellStyleXfs>
  <cellXfs count="17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horizontal="left" vertical="center"/>
    </xf>
    <xf borderId="2" fillId="0" fontId="3" numFmtId="0" xfId="0" applyBorder="1" applyFont="1"/>
    <xf borderId="3" fillId="0" fontId="3" numFmtId="0" xfId="0" applyBorder="1" applyFont="1"/>
    <xf borderId="4" fillId="2" fontId="2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2" fontId="4" numFmtId="0" xfId="0" applyAlignment="1" applyBorder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2" fontId="2" numFmtId="0" xfId="0" applyAlignment="1" applyBorder="1" applyFont="1">
      <alignment horizontal="center"/>
    </xf>
    <xf borderId="12" fillId="0" fontId="3" numFmtId="0" xfId="0" applyBorder="1" applyFont="1"/>
    <xf borderId="0" fillId="0" fontId="5" numFmtId="0" xfId="0" applyFont="1"/>
    <xf borderId="7" fillId="0" fontId="5" numFmtId="0" xfId="0" applyBorder="1" applyFont="1"/>
    <xf borderId="4" fillId="3" fontId="2" numFmtId="0" xfId="0" applyBorder="1" applyFill="1" applyFont="1"/>
    <xf borderId="5" fillId="3" fontId="2" numFmtId="0" xfId="0" applyBorder="1" applyFont="1"/>
    <xf borderId="6" fillId="3" fontId="2" numFmtId="0" xfId="0" applyBorder="1" applyFont="1"/>
    <xf borderId="11" fillId="0" fontId="6" numFmtId="0" xfId="0" applyAlignment="1" applyBorder="1" applyFont="1">
      <alignment horizontal="center"/>
    </xf>
    <xf borderId="11" fillId="0" fontId="6" numFmtId="164" xfId="0" applyAlignment="1" applyBorder="1" applyFont="1" applyNumberFormat="1">
      <alignment horizontal="center"/>
    </xf>
    <xf borderId="13" fillId="0" fontId="7" numFmtId="0" xfId="0" applyBorder="1" applyFont="1"/>
    <xf borderId="7" fillId="0" fontId="7" numFmtId="0" xfId="0" applyBorder="1" applyFont="1"/>
    <xf borderId="4" fillId="4" fontId="2" numFmtId="0" xfId="0" applyAlignment="1" applyBorder="1" applyFill="1" applyFont="1">
      <alignment horizontal="left" vertical="center"/>
    </xf>
    <xf borderId="6" fillId="4" fontId="2" numFmtId="0" xfId="0" applyAlignment="1" applyBorder="1" applyFont="1">
      <alignment horizontal="left" vertical="center"/>
    </xf>
    <xf borderId="13" fillId="0" fontId="1" numFmtId="0" xfId="0" applyBorder="1" applyFont="1"/>
    <xf borderId="7" fillId="0" fontId="1" numFmtId="0" xfId="0" applyBorder="1" applyFont="1"/>
    <xf borderId="11" fillId="0" fontId="7" numFmtId="0" xfId="0" applyAlignment="1" applyBorder="1" applyFont="1">
      <alignment vertical="center"/>
    </xf>
    <xf borderId="14" fillId="0" fontId="1" numFmtId="0" xfId="0" applyBorder="1" applyFont="1"/>
    <xf borderId="15" fillId="0" fontId="1" numFmtId="0" xfId="0" applyBorder="1" applyFont="1"/>
    <xf borderId="11" fillId="5" fontId="6" numFmtId="165" xfId="0" applyAlignment="1" applyBorder="1" applyFill="1" applyFont="1" applyNumberFormat="1">
      <alignment horizontal="center"/>
    </xf>
    <xf borderId="11" fillId="0" fontId="6" numFmtId="165" xfId="0" applyAlignment="1" applyBorder="1" applyFont="1" applyNumberFormat="1">
      <alignment horizontal="center"/>
    </xf>
    <xf borderId="11" fillId="0" fontId="6" numFmtId="166" xfId="0" applyAlignment="1" applyBorder="1" applyFont="1" applyNumberFormat="1">
      <alignment horizontal="center"/>
    </xf>
    <xf borderId="11" fillId="5" fontId="6" numFmtId="164" xfId="0" applyAlignment="1" applyBorder="1" applyFont="1" applyNumberFormat="1">
      <alignment horizontal="center"/>
    </xf>
    <xf borderId="12" fillId="0" fontId="7" numFmtId="0" xfId="0" applyBorder="1" applyFont="1"/>
    <xf borderId="0" fillId="5" fontId="1" numFmtId="165" xfId="0" applyFont="1" applyNumberFormat="1"/>
    <xf borderId="0" fillId="0" fontId="5" numFmtId="167" xfId="0" applyFont="1" applyNumberFormat="1"/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16" fillId="6" fontId="5" numFmtId="0" xfId="0" applyAlignment="1" applyBorder="1" applyFill="1" applyFont="1">
      <alignment vertical="bottom"/>
    </xf>
    <xf borderId="0" fillId="0" fontId="1" numFmtId="0" xfId="0" applyAlignment="1" applyFont="1">
      <alignment vertical="bottom"/>
    </xf>
    <xf borderId="16" fillId="7" fontId="5" numFmtId="0" xfId="0" applyAlignment="1" applyBorder="1" applyFill="1" applyFont="1">
      <alignment vertical="bottom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left"/>
    </xf>
    <xf borderId="0" fillId="0" fontId="2" numFmtId="165" xfId="0" applyAlignment="1" applyFont="1" applyNumberFormat="1">
      <alignment horizontal="right" vertical="bottom"/>
    </xf>
    <xf borderId="4" fillId="0" fontId="8" numFmtId="0" xfId="0" applyAlignment="1" applyBorder="1" applyFont="1">
      <alignment horizontal="center"/>
    </xf>
    <xf borderId="0" fillId="0" fontId="5" numFmtId="168" xfId="0" applyFont="1" applyNumberFormat="1"/>
    <xf borderId="0" fillId="0" fontId="5" numFmtId="169" xfId="0" applyAlignment="1" applyFont="1" applyNumberFormat="1">
      <alignment horizontal="center" vertical="bottom"/>
    </xf>
    <xf borderId="12" fillId="8" fontId="10" numFmtId="169" xfId="0" applyAlignment="1" applyBorder="1" applyFill="1" applyFont="1" applyNumberFormat="1">
      <alignment horizontal="center"/>
    </xf>
    <xf borderId="0" fillId="0" fontId="5" numFmtId="169" xfId="0" applyFont="1" applyNumberFormat="1"/>
    <xf borderId="17" fillId="8" fontId="11" numFmtId="0" xfId="0" applyAlignment="1" applyBorder="1" applyFont="1">
      <alignment horizontal="center"/>
    </xf>
    <xf borderId="17" fillId="8" fontId="6" numFmtId="0" xfId="0" applyAlignment="1" applyBorder="1" applyFont="1">
      <alignment horizontal="center"/>
    </xf>
    <xf borderId="17" fillId="8" fontId="11" numFmtId="0" xfId="0" applyAlignment="1" applyBorder="1" applyFont="1">
      <alignment horizontal="center" readingOrder="0"/>
    </xf>
    <xf borderId="17" fillId="8" fontId="6" numFmtId="0" xfId="0" applyAlignment="1" applyBorder="1" applyFont="1">
      <alignment horizontal="center" readingOrder="0"/>
    </xf>
    <xf borderId="1" fillId="9" fontId="2" numFmtId="0" xfId="0" applyAlignment="1" applyBorder="1" applyFill="1" applyFont="1">
      <alignment vertical="center"/>
    </xf>
    <xf borderId="18" fillId="10" fontId="5" numFmtId="0" xfId="0" applyAlignment="1" applyBorder="1" applyFill="1" applyFont="1">
      <alignment vertical="bottom"/>
    </xf>
    <xf borderId="19" fillId="10" fontId="5" numFmtId="0" xfId="0" applyAlignment="1" applyBorder="1" applyFont="1">
      <alignment vertical="bottom"/>
    </xf>
    <xf borderId="20" fillId="10" fontId="5" numFmtId="0" xfId="0" applyAlignment="1" applyBorder="1" applyFont="1">
      <alignment vertical="bottom"/>
    </xf>
    <xf borderId="21" fillId="10" fontId="5" numFmtId="0" xfId="0" applyAlignment="1" applyBorder="1" applyFont="1">
      <alignment vertical="bottom"/>
    </xf>
    <xf borderId="22" fillId="10" fontId="5" numFmtId="0" xfId="0" applyAlignment="1" applyBorder="1" applyFont="1">
      <alignment vertical="bottom"/>
    </xf>
    <xf borderId="23" fillId="10" fontId="5" numFmtId="0" xfId="0" applyAlignment="1" applyBorder="1" applyFont="1">
      <alignment vertical="bottom"/>
    </xf>
    <xf borderId="24" fillId="10" fontId="5" numFmtId="0" xfId="0" applyAlignment="1" applyBorder="1" applyFont="1">
      <alignment vertical="bottom"/>
    </xf>
    <xf borderId="25" fillId="10" fontId="5" numFmtId="0" xfId="0" applyAlignment="1" applyBorder="1" applyFont="1">
      <alignment vertical="bottom"/>
    </xf>
    <xf borderId="13" fillId="0" fontId="5" numFmtId="0" xfId="0" applyAlignment="1" applyBorder="1" applyFont="1">
      <alignment vertical="center"/>
    </xf>
    <xf borderId="26" fillId="3" fontId="2" numFmtId="0" xfId="0" applyAlignment="1" applyBorder="1" applyFont="1">
      <alignment vertical="center"/>
    </xf>
    <xf borderId="27" fillId="0" fontId="3" numFmtId="0" xfId="0" applyBorder="1" applyFont="1"/>
    <xf borderId="7" fillId="10" fontId="5" numFmtId="0" xfId="0" applyAlignment="1" applyBorder="1" applyFont="1">
      <alignment horizontal="center" vertical="center"/>
    </xf>
    <xf borderId="3" fillId="10" fontId="5" numFmtId="164" xfId="0" applyAlignment="1" applyBorder="1" applyFont="1" applyNumberFormat="1">
      <alignment horizontal="center" vertical="center"/>
    </xf>
    <xf borderId="7" fillId="10" fontId="5" numFmtId="0" xfId="0" applyAlignment="1" applyBorder="1" applyFont="1">
      <alignment horizontal="center" readingOrder="0" vertical="center"/>
    </xf>
    <xf borderId="1" fillId="10" fontId="5" numFmtId="166" xfId="0" applyAlignment="1" applyBorder="1" applyFont="1" applyNumberFormat="1">
      <alignment horizontal="center" vertical="center"/>
    </xf>
    <xf borderId="1" fillId="10" fontId="5" numFmtId="0" xfId="0" applyAlignment="1" applyBorder="1" applyFont="1">
      <alignment horizontal="center" readingOrder="0" vertical="center"/>
    </xf>
    <xf borderId="28" fillId="0" fontId="3" numFmtId="0" xfId="0" applyBorder="1" applyFont="1"/>
    <xf borderId="14" fillId="10" fontId="5" numFmtId="166" xfId="0" applyAlignment="1" applyBorder="1" applyFont="1" applyNumberFormat="1">
      <alignment horizontal="center" vertical="center"/>
    </xf>
    <xf borderId="3" fillId="0" fontId="5" numFmtId="0" xfId="0" applyAlignment="1" applyBorder="1" applyFont="1">
      <alignment vertical="center"/>
    </xf>
    <xf borderId="1" fillId="0" fontId="1" numFmtId="0" xfId="0" applyAlignment="1" applyBorder="1" applyFont="1">
      <alignment vertical="center"/>
    </xf>
    <xf borderId="7" fillId="0" fontId="5" numFmtId="0" xfId="0" applyAlignment="1" applyBorder="1" applyFont="1">
      <alignment horizontal="center" vertical="center"/>
    </xf>
    <xf borderId="7" fillId="0" fontId="5" numFmtId="165" xfId="0" applyAlignment="1" applyBorder="1" applyFont="1" applyNumberFormat="1">
      <alignment horizontal="center" readingOrder="0" vertical="center"/>
    </xf>
    <xf borderId="7" fillId="0" fontId="5" numFmtId="165" xfId="0" applyAlignment="1" applyBorder="1" applyFont="1" applyNumberFormat="1">
      <alignment horizontal="center" vertical="center"/>
    </xf>
    <xf borderId="7" fillId="0" fontId="5" numFmtId="0" xfId="0" applyAlignment="1" applyBorder="1" applyFont="1">
      <alignment horizontal="center" readingOrder="0" vertical="center"/>
    </xf>
    <xf borderId="22" fillId="0" fontId="5" numFmtId="0" xfId="0" applyAlignment="1" applyBorder="1" applyFont="1">
      <alignment vertical="bottom"/>
    </xf>
    <xf borderId="23" fillId="0" fontId="5" numFmtId="0" xfId="0" applyAlignment="1" applyBorder="1" applyFont="1">
      <alignment vertical="bottom"/>
    </xf>
    <xf borderId="23" fillId="11" fontId="5" numFmtId="0" xfId="0" applyAlignment="1" applyBorder="1" applyFill="1" applyFont="1">
      <alignment vertical="bottom"/>
    </xf>
    <xf borderId="23" fillId="12" fontId="5" numFmtId="0" xfId="0" applyAlignment="1" applyBorder="1" applyFill="1" applyFont="1">
      <alignment vertical="bottom"/>
    </xf>
    <xf borderId="23" fillId="13" fontId="5" numFmtId="0" xfId="0" applyAlignment="1" applyBorder="1" applyFill="1" applyFont="1">
      <alignment vertical="bottom"/>
    </xf>
    <xf borderId="24" fillId="13" fontId="5" numFmtId="0" xfId="0" applyAlignment="1" applyBorder="1" applyFont="1">
      <alignment vertical="bottom"/>
    </xf>
    <xf borderId="22" fillId="13" fontId="5" numFmtId="0" xfId="0" applyAlignment="1" applyBorder="1" applyFont="1">
      <alignment vertical="bottom"/>
    </xf>
    <xf borderId="25" fillId="12" fontId="5" numFmtId="0" xfId="0" applyAlignment="1" applyBorder="1" applyFont="1">
      <alignment vertical="bottom"/>
    </xf>
    <xf borderId="22" fillId="12" fontId="5" numFmtId="0" xfId="0" applyAlignment="1" applyBorder="1" applyFont="1">
      <alignment vertical="bottom"/>
    </xf>
    <xf borderId="15" fillId="0" fontId="5" numFmtId="0" xfId="0" applyAlignment="1" applyBorder="1" applyFont="1">
      <alignment vertical="center"/>
    </xf>
    <xf borderId="23" fillId="14" fontId="5" numFmtId="0" xfId="0" applyAlignment="1" applyBorder="1" applyFill="1" applyFont="1">
      <alignment vertical="bottom"/>
    </xf>
    <xf borderId="10" fillId="0" fontId="5" numFmtId="0" xfId="0" applyAlignment="1" applyBorder="1" applyFont="1">
      <alignment vertical="center"/>
    </xf>
    <xf borderId="29" fillId="0" fontId="5" numFmtId="0" xfId="0" applyAlignment="1" applyBorder="1" applyFont="1">
      <alignment vertical="bottom"/>
    </xf>
    <xf borderId="30" fillId="10" fontId="5" numFmtId="0" xfId="0" applyAlignment="1" applyBorder="1" applyFont="1">
      <alignment vertical="bottom"/>
    </xf>
    <xf borderId="30" fillId="0" fontId="5" numFmtId="0" xfId="0" applyAlignment="1" applyBorder="1" applyFont="1">
      <alignment vertical="bottom"/>
    </xf>
    <xf borderId="30" fillId="14" fontId="5" numFmtId="0" xfId="0" applyAlignment="1" applyBorder="1" applyFont="1">
      <alignment vertical="bottom"/>
    </xf>
    <xf borderId="30" fillId="12" fontId="5" numFmtId="0" xfId="0" applyAlignment="1" applyBorder="1" applyFont="1">
      <alignment vertical="bottom"/>
    </xf>
    <xf borderId="30" fillId="13" fontId="5" numFmtId="0" xfId="0" applyAlignment="1" applyBorder="1" applyFont="1">
      <alignment vertical="bottom"/>
    </xf>
    <xf borderId="31" fillId="13" fontId="5" numFmtId="0" xfId="0" applyAlignment="1" applyBorder="1" applyFont="1">
      <alignment vertical="bottom"/>
    </xf>
    <xf borderId="29" fillId="13" fontId="5" numFmtId="0" xfId="0" applyAlignment="1" applyBorder="1" applyFont="1">
      <alignment vertical="bottom"/>
    </xf>
    <xf borderId="32" fillId="12" fontId="5" numFmtId="0" xfId="0" applyAlignment="1" applyBorder="1" applyFont="1">
      <alignment vertical="bottom"/>
    </xf>
    <xf borderId="29" fillId="12" fontId="5" numFmtId="0" xfId="0" applyAlignment="1" applyBorder="1" applyFont="1">
      <alignment vertical="bottom"/>
    </xf>
    <xf borderId="3" fillId="10" fontId="5" numFmtId="164" xfId="0" applyAlignment="1" applyBorder="1" applyFont="1" applyNumberFormat="1">
      <alignment horizontal="center" readingOrder="0" vertical="center"/>
    </xf>
    <xf borderId="14" fillId="10" fontId="5" numFmtId="164" xfId="0" applyAlignment="1" applyBorder="1" applyFont="1" applyNumberFormat="1">
      <alignment horizontal="center" vertical="center"/>
    </xf>
    <xf borderId="14" fillId="10" fontId="5" numFmtId="0" xfId="0" applyAlignment="1" applyBorder="1" applyFont="1">
      <alignment horizontal="center" vertical="center"/>
    </xf>
    <xf borderId="33" fillId="10" fontId="5" numFmtId="0" xfId="0" applyAlignment="1" applyBorder="1" applyFont="1">
      <alignment vertical="bottom"/>
    </xf>
    <xf borderId="34" fillId="10" fontId="5" numFmtId="0" xfId="0" applyAlignment="1" applyBorder="1" applyFont="1">
      <alignment vertical="bottom"/>
    </xf>
    <xf borderId="34" fillId="13" fontId="5" numFmtId="0" xfId="0" applyAlignment="1" applyBorder="1" applyFont="1">
      <alignment vertical="bottom"/>
    </xf>
    <xf borderId="35" fillId="13" fontId="5" numFmtId="0" xfId="0" applyAlignment="1" applyBorder="1" applyFont="1">
      <alignment vertical="bottom"/>
    </xf>
    <xf borderId="33" fillId="13" fontId="5" numFmtId="0" xfId="0" applyAlignment="1" applyBorder="1" applyFont="1">
      <alignment vertical="bottom"/>
    </xf>
    <xf borderId="36" fillId="10" fontId="5" numFmtId="0" xfId="0" applyAlignment="1" applyBorder="1" applyFont="1">
      <alignment vertical="bottom"/>
    </xf>
    <xf borderId="37" fillId="0" fontId="3" numFmtId="0" xfId="0" applyBorder="1" applyFont="1"/>
    <xf borderId="7" fillId="0" fontId="5" numFmtId="164" xfId="0" applyAlignment="1" applyBorder="1" applyFont="1" applyNumberFormat="1">
      <alignment horizontal="center" readingOrder="0" vertical="center"/>
    </xf>
    <xf borderId="38" fillId="0" fontId="5" numFmtId="0" xfId="0" applyAlignment="1" applyBorder="1" applyFont="1">
      <alignment vertical="bottom"/>
    </xf>
    <xf borderId="39" fillId="0" fontId="5" numFmtId="0" xfId="0" applyAlignment="1" applyBorder="1" applyFont="1">
      <alignment vertical="bottom"/>
    </xf>
    <xf borderId="39" fillId="10" fontId="5" numFmtId="0" xfId="0" applyAlignment="1" applyBorder="1" applyFont="1">
      <alignment vertical="bottom"/>
    </xf>
    <xf borderId="39" fillId="14" fontId="5" numFmtId="0" xfId="0" applyAlignment="1" applyBorder="1" applyFont="1">
      <alignment vertical="bottom"/>
    </xf>
    <xf borderId="39" fillId="12" fontId="5" numFmtId="0" xfId="0" applyAlignment="1" applyBorder="1" applyFont="1">
      <alignment vertical="bottom"/>
    </xf>
    <xf borderId="39" fillId="13" fontId="5" numFmtId="0" xfId="0" applyAlignment="1" applyBorder="1" applyFont="1">
      <alignment vertical="bottom"/>
    </xf>
    <xf borderId="40" fillId="13" fontId="5" numFmtId="0" xfId="0" applyAlignment="1" applyBorder="1" applyFont="1">
      <alignment vertical="bottom"/>
    </xf>
    <xf borderId="38" fillId="13" fontId="5" numFmtId="0" xfId="0" applyAlignment="1" applyBorder="1" applyFont="1">
      <alignment vertical="bottom"/>
    </xf>
    <xf borderId="41" fillId="12" fontId="5" numFmtId="0" xfId="0" applyAlignment="1" applyBorder="1" applyFont="1">
      <alignment vertical="bottom"/>
    </xf>
    <xf borderId="38" fillId="12" fontId="5" numFmtId="0" xfId="0" applyAlignment="1" applyBorder="1" applyFont="1">
      <alignment vertical="bottom"/>
    </xf>
    <xf borderId="13" fillId="0" fontId="5" numFmtId="0" xfId="0" applyBorder="1" applyFont="1"/>
    <xf borderId="26" fillId="3" fontId="2" numFmtId="0" xfId="0" applyBorder="1" applyFont="1"/>
    <xf borderId="7" fillId="10" fontId="5" numFmtId="0" xfId="0" applyAlignment="1" applyBorder="1" applyFont="1">
      <alignment horizontal="center"/>
    </xf>
    <xf borderId="3" fillId="10" fontId="5" numFmtId="164" xfId="0" applyAlignment="1" applyBorder="1" applyFont="1" applyNumberFormat="1">
      <alignment horizontal="center" readingOrder="0"/>
    </xf>
    <xf borderId="7" fillId="10" fontId="5" numFmtId="166" xfId="0" applyAlignment="1" applyBorder="1" applyFont="1" applyNumberFormat="1">
      <alignment horizontal="center"/>
    </xf>
    <xf borderId="1" fillId="10" fontId="5" numFmtId="164" xfId="0" applyAlignment="1" applyBorder="1" applyFont="1" applyNumberFormat="1">
      <alignment horizontal="center"/>
    </xf>
    <xf borderId="1" fillId="10" fontId="5" numFmtId="166" xfId="0" applyAlignment="1" applyBorder="1" applyFont="1" applyNumberFormat="1">
      <alignment horizontal="center"/>
    </xf>
    <xf borderId="19" fillId="13" fontId="5" numFmtId="0" xfId="0" applyAlignment="1" applyBorder="1" applyFont="1">
      <alignment vertical="bottom"/>
    </xf>
    <xf borderId="20" fillId="13" fontId="5" numFmtId="0" xfId="0" applyAlignment="1" applyBorder="1" applyFont="1">
      <alignment vertical="bottom"/>
    </xf>
    <xf borderId="18" fillId="13" fontId="5" numFmtId="0" xfId="0" applyAlignment="1" applyBorder="1" applyFont="1">
      <alignment vertical="bottom"/>
    </xf>
    <xf borderId="14" fillId="10" fontId="5" numFmtId="164" xfId="0" applyAlignment="1" applyBorder="1" applyFont="1" applyNumberFormat="1">
      <alignment horizontal="center"/>
    </xf>
    <xf borderId="14" fillId="10" fontId="5" numFmtId="166" xfId="0" applyAlignment="1" applyBorder="1" applyFont="1" applyNumberFormat="1">
      <alignment horizontal="center"/>
    </xf>
    <xf borderId="1" fillId="0" fontId="1" numFmtId="0" xfId="0" applyBorder="1" applyFont="1"/>
    <xf borderId="7" fillId="0" fontId="5" numFmtId="0" xfId="0" applyAlignment="1" applyBorder="1" applyFont="1">
      <alignment horizontal="center"/>
    </xf>
    <xf borderId="7" fillId="0" fontId="5" numFmtId="164" xfId="0" applyAlignment="1" applyBorder="1" applyFont="1" applyNumberFormat="1">
      <alignment horizontal="center" readingOrder="0"/>
    </xf>
    <xf borderId="7" fillId="0" fontId="5" numFmtId="0" xfId="0" applyAlignment="1" applyBorder="1" applyFont="1">
      <alignment horizontal="center" readingOrder="0"/>
    </xf>
    <xf borderId="7" fillId="0" fontId="5" numFmtId="165" xfId="0" applyAlignment="1" applyBorder="1" applyFont="1" applyNumberFormat="1">
      <alignment horizontal="center" readingOrder="0"/>
    </xf>
    <xf borderId="7" fillId="0" fontId="5" numFmtId="164" xfId="0" applyAlignment="1" applyBorder="1" applyFont="1" applyNumberFormat="1">
      <alignment horizontal="center"/>
    </xf>
    <xf borderId="7" fillId="0" fontId="5" numFmtId="166" xfId="0" applyAlignment="1" applyBorder="1" applyFont="1" applyNumberFormat="1">
      <alignment horizontal="center"/>
    </xf>
    <xf borderId="13" fillId="0" fontId="5" numFmtId="0" xfId="0" applyAlignment="1" applyBorder="1" applyFont="1">
      <alignment vertical="bottom"/>
    </xf>
    <xf borderId="26" fillId="3" fontId="12" numFmtId="0" xfId="0" applyAlignment="1" applyBorder="1" applyFont="1">
      <alignment vertical="bottom"/>
    </xf>
    <xf borderId="7" fillId="10" fontId="5" numFmtId="0" xfId="0" applyAlignment="1" applyBorder="1" applyFont="1">
      <alignment horizontal="center" vertical="bottom"/>
    </xf>
    <xf borderId="3" fillId="10" fontId="5" numFmtId="164" xfId="0" applyAlignment="1" applyBorder="1" applyFont="1" applyNumberFormat="1">
      <alignment horizontal="center" readingOrder="0" vertical="bottom"/>
    </xf>
    <xf borderId="7" fillId="10" fontId="5" numFmtId="166" xfId="0" applyAlignment="1" applyBorder="1" applyFont="1" applyNumberFormat="1">
      <alignment horizontal="center" vertical="bottom"/>
    </xf>
    <xf borderId="1" fillId="10" fontId="5" numFmtId="164" xfId="0" applyAlignment="1" applyBorder="1" applyFont="1" applyNumberFormat="1">
      <alignment horizontal="center" vertical="bottom"/>
    </xf>
    <xf borderId="1" fillId="10" fontId="5" numFmtId="166" xfId="0" applyAlignment="1" applyBorder="1" applyFont="1" applyNumberFormat="1">
      <alignment horizontal="center" vertical="bottom"/>
    </xf>
    <xf borderId="14" fillId="10" fontId="5" numFmtId="164" xfId="0" applyAlignment="1" applyBorder="1" applyFont="1" applyNumberFormat="1">
      <alignment horizontal="center" vertical="bottom"/>
    </xf>
    <xf borderId="14" fillId="10" fontId="5" numFmtId="166" xfId="0" applyAlignment="1" applyBorder="1" applyFont="1" applyNumberFormat="1">
      <alignment horizontal="center" vertical="bottom"/>
    </xf>
    <xf borderId="3" fillId="0" fontId="5" numFmtId="0" xfId="0" applyAlignment="1" applyBorder="1" applyFont="1">
      <alignment vertical="bottom"/>
    </xf>
    <xf borderId="1" fillId="3" fontId="2" numFmtId="0" xfId="0" applyAlignment="1" applyBorder="1" applyFont="1">
      <alignment vertical="bottom"/>
    </xf>
    <xf borderId="3" fillId="10" fontId="5" numFmtId="0" xfId="0" applyAlignment="1" applyBorder="1" applyFont="1">
      <alignment horizontal="center" readingOrder="0" vertical="bottom"/>
    </xf>
    <xf borderId="15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7" fillId="0" fontId="5" numFmtId="0" xfId="0" applyAlignment="1" applyBorder="1" applyFont="1">
      <alignment horizontal="center" readingOrder="0" vertical="bottom"/>
    </xf>
    <xf borderId="7" fillId="0" fontId="5" numFmtId="164" xfId="0" applyAlignment="1" applyBorder="1" applyFont="1" applyNumberFormat="1">
      <alignment horizontal="center" readingOrder="0" vertical="bottom"/>
    </xf>
    <xf borderId="7" fillId="0" fontId="5" numFmtId="166" xfId="0" applyAlignment="1" applyBorder="1" applyFont="1" applyNumberFormat="1">
      <alignment horizontal="center" vertical="bottom"/>
    </xf>
    <xf borderId="7" fillId="0" fontId="5" numFmtId="164" xfId="0" applyAlignment="1" applyBorder="1" applyFont="1" applyNumberFormat="1">
      <alignment horizontal="center" vertical="bottom"/>
    </xf>
    <xf borderId="2" fillId="0" fontId="5" numFmtId="0" xfId="0" applyAlignment="1" applyBorder="1" applyFont="1">
      <alignment readingOrder="0" vertical="bottom"/>
    </xf>
    <xf borderId="12" fillId="0" fontId="5" numFmtId="0" xfId="0" applyAlignment="1" applyBorder="1" applyFont="1">
      <alignment vertical="bottom"/>
    </xf>
    <xf borderId="3" fillId="12" fontId="5" numFmtId="164" xfId="0" applyAlignment="1" applyBorder="1" applyFont="1" applyNumberFormat="1">
      <alignment horizontal="center" readingOrder="0" vertical="bottom"/>
    </xf>
    <xf borderId="2" fillId="0" fontId="5" numFmtId="0" xfId="0" applyAlignment="1" applyBorder="1" applyFont="1">
      <alignment vertical="bottom"/>
    </xf>
    <xf borderId="7" fillId="0" fontId="5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1" fillId="3" fontId="2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13" fillId="0" fontId="5" numFmtId="0" xfId="0" applyAlignment="1" applyBorder="1" applyFont="1">
      <alignment vertical="bottom"/>
    </xf>
    <xf borderId="2" fillId="0" fontId="5" numFmtId="0" xfId="0" applyAlignment="1" applyBorder="1" applyFont="1">
      <alignment vertical="bottom"/>
    </xf>
    <xf borderId="7" fillId="0" fontId="5" numFmtId="0" xfId="0" applyAlignment="1" applyBorder="1" applyFont="1">
      <alignment horizontal="center" vertical="bottom"/>
    </xf>
    <xf borderId="9" fillId="0" fontId="5" numFmtId="0" xfId="0" applyAlignment="1" applyBorder="1" applyFont="1">
      <alignment vertical="bottom"/>
    </xf>
    <xf borderId="12" fillId="0" fontId="5" numFmtId="0" xfId="0" applyAlignment="1" applyBorder="1" applyFont="1">
      <alignment vertical="bottom"/>
    </xf>
    <xf borderId="26" fillId="3" fontId="12" numFmtId="0" xfId="0" applyAlignment="1" applyBorder="1" applyFont="1">
      <alignment vertical="bottom"/>
    </xf>
    <xf borderId="7" fillId="10" fontId="5" numFmtId="0" xfId="0" applyAlignment="1" applyBorder="1" applyFont="1">
      <alignment horizontal="center" vertical="bottom"/>
    </xf>
    <xf borderId="3" fillId="0" fontId="5" numFmtId="0" xfId="0" applyAlignment="1" applyBorder="1" applyFont="1">
      <alignment vertical="bottom"/>
    </xf>
    <xf borderId="15" fillId="0" fontId="5" numFmtId="0" xfId="0" applyAlignment="1" applyBorder="1" applyFont="1">
      <alignment vertical="bottom"/>
    </xf>
    <xf borderId="9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FF8237"/>
      </a:accent1>
      <a:accent2>
        <a:srgbClr val="D0CED0"/>
      </a:accent2>
      <a:accent3>
        <a:srgbClr val="E7E6E7"/>
      </a:accent3>
      <a:accent4>
        <a:srgbClr val="FFC09B"/>
      </a:accent4>
      <a:accent5>
        <a:srgbClr val="5A8CFF"/>
      </a:accent5>
      <a:accent6>
        <a:srgbClr val="433B43"/>
      </a:accent6>
      <a:hlink>
        <a:srgbClr val="5A8CFF"/>
      </a:hlink>
      <a:folHlink>
        <a:srgbClr val="5A8C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71"/>
    <col customWidth="1" min="2" max="4" width="6.86"/>
    <col customWidth="1" min="5" max="5" width="39.86"/>
    <col customWidth="1" min="6" max="6" width="10.14"/>
    <col customWidth="1" min="7" max="7" width="14.86"/>
    <col customWidth="1" min="8" max="8" width="15.57"/>
    <col customWidth="1" min="9" max="9" width="10.14"/>
    <col customWidth="1" min="10" max="11" width="14.86"/>
    <col customWidth="1" min="12" max="12" width="14.14"/>
    <col customWidth="1" min="13" max="13" width="12.0"/>
    <col customWidth="1" min="14" max="14" width="8.71"/>
    <col customWidth="1" min="15" max="49" width="6.86"/>
  </cols>
  <sheetData>
    <row r="1" ht="18.0" customHeight="1">
      <c r="A1" s="1"/>
      <c r="B1" s="1"/>
      <c r="C1" s="1"/>
      <c r="D1" s="1"/>
      <c r="E1" s="1"/>
    </row>
    <row r="2" ht="18.0" customHeight="1">
      <c r="A2" s="1"/>
      <c r="B2" s="2" t="s">
        <v>0</v>
      </c>
      <c r="C2" s="3"/>
      <c r="D2" s="3"/>
      <c r="E2" s="4"/>
      <c r="F2" s="5" t="s">
        <v>1</v>
      </c>
      <c r="G2" s="6"/>
      <c r="H2" s="7"/>
      <c r="I2" s="5" t="s">
        <v>2</v>
      </c>
      <c r="J2" s="6"/>
      <c r="K2" s="7"/>
      <c r="L2" s="8" t="s">
        <v>3</v>
      </c>
      <c r="M2" s="8" t="s">
        <v>4</v>
      </c>
    </row>
    <row r="3" ht="20.25" customHeight="1">
      <c r="A3" s="1"/>
      <c r="B3" s="9"/>
      <c r="C3" s="10"/>
      <c r="D3" s="10"/>
      <c r="E3" s="11"/>
      <c r="F3" s="12" t="s">
        <v>5</v>
      </c>
      <c r="G3" s="12" t="s">
        <v>6</v>
      </c>
      <c r="H3" s="12" t="s">
        <v>7</v>
      </c>
      <c r="I3" s="12" t="s">
        <v>5</v>
      </c>
      <c r="J3" s="12" t="s">
        <v>6</v>
      </c>
      <c r="K3" s="12" t="s">
        <v>7</v>
      </c>
      <c r="L3" s="13"/>
      <c r="M3" s="13"/>
    </row>
    <row r="4" ht="20.25" customHeight="1">
      <c r="A4" s="14"/>
      <c r="B4" s="15"/>
      <c r="C4" s="16" t="s">
        <v>8</v>
      </c>
      <c r="D4" s="17"/>
      <c r="E4" s="18"/>
      <c r="F4" s="19">
        <v>160.0</v>
      </c>
      <c r="G4" s="20">
        <f t="shared" ref="G4:G5" si="2">G5</f>
        <v>45689.20833</v>
      </c>
      <c r="H4" s="20">
        <f>H21</f>
        <v>45719.20833</v>
      </c>
      <c r="I4" s="19">
        <f t="shared" ref="I4:K4" si="1">F4</f>
        <v>160</v>
      </c>
      <c r="J4" s="20">
        <f t="shared" si="1"/>
        <v>45689.20833</v>
      </c>
      <c r="K4" s="20">
        <f t="shared" si="1"/>
        <v>45719.20833</v>
      </c>
      <c r="L4" s="19" t="s">
        <v>9</v>
      </c>
      <c r="M4" s="19">
        <v>100.0</v>
      </c>
    </row>
    <row r="5" ht="15.75" customHeight="1">
      <c r="B5" s="21"/>
      <c r="C5" s="22"/>
      <c r="D5" s="23" t="s">
        <v>10</v>
      </c>
      <c r="E5" s="24"/>
      <c r="F5" s="19">
        <v>40.0</v>
      </c>
      <c r="G5" s="20">
        <f t="shared" si="2"/>
        <v>45689.20833</v>
      </c>
      <c r="H5" s="20">
        <f>H9</f>
        <v>45694.20833</v>
      </c>
      <c r="I5" s="19">
        <f t="shared" ref="I5:K5" si="3">F5</f>
        <v>40</v>
      </c>
      <c r="J5" s="20">
        <f t="shared" si="3"/>
        <v>45689.20833</v>
      </c>
      <c r="K5" s="20">
        <f t="shared" si="3"/>
        <v>45694.20833</v>
      </c>
      <c r="L5" s="19" t="s">
        <v>9</v>
      </c>
      <c r="M5" s="19">
        <v>100.0</v>
      </c>
    </row>
    <row r="6" ht="18.0" customHeight="1">
      <c r="A6" s="1"/>
      <c r="B6" s="25"/>
      <c r="C6" s="25"/>
      <c r="D6" s="26"/>
      <c r="E6" s="27" t="s">
        <v>11</v>
      </c>
      <c r="F6" s="19">
        <v>8.0</v>
      </c>
      <c r="G6" s="20">
        <f>H6-1</f>
        <v>45689.20833</v>
      </c>
      <c r="H6" s="20">
        <f t="shared" ref="H6:H7" si="5">G7-1</f>
        <v>45690.20833</v>
      </c>
      <c r="I6" s="19">
        <f t="shared" ref="I6:K6" si="4">F6</f>
        <v>8</v>
      </c>
      <c r="J6" s="20">
        <f t="shared" si="4"/>
        <v>45689.20833</v>
      </c>
      <c r="K6" s="20">
        <f t="shared" si="4"/>
        <v>45690.20833</v>
      </c>
      <c r="L6" s="19" t="s">
        <v>9</v>
      </c>
      <c r="M6" s="19">
        <v>100.0</v>
      </c>
    </row>
    <row r="7" ht="18.0" customHeight="1">
      <c r="A7" s="1"/>
      <c r="B7" s="25"/>
      <c r="C7" s="25"/>
      <c r="D7" s="25"/>
      <c r="E7" s="27" t="s">
        <v>12</v>
      </c>
      <c r="F7" s="19">
        <v>16.0</v>
      </c>
      <c r="G7" s="20">
        <f>H7-2</f>
        <v>45691.20833</v>
      </c>
      <c r="H7" s="20">
        <f t="shared" si="5"/>
        <v>45693.20833</v>
      </c>
      <c r="I7" s="19">
        <f t="shared" ref="I7:K7" si="6">F7</f>
        <v>16</v>
      </c>
      <c r="J7" s="20">
        <f t="shared" si="6"/>
        <v>45691.20833</v>
      </c>
      <c r="K7" s="20">
        <f t="shared" si="6"/>
        <v>45693.20833</v>
      </c>
      <c r="L7" s="19" t="s">
        <v>9</v>
      </c>
      <c r="M7" s="19">
        <v>100.0</v>
      </c>
    </row>
    <row r="8" ht="18.0" customHeight="1">
      <c r="A8" s="1"/>
      <c r="B8" s="25"/>
      <c r="C8" s="25"/>
      <c r="D8" s="25"/>
      <c r="E8" s="27" t="s">
        <v>13</v>
      </c>
      <c r="F8" s="19">
        <v>4.0</v>
      </c>
      <c r="G8" s="20">
        <f t="shared" ref="G8:G9" si="8">H8</f>
        <v>45694.20833</v>
      </c>
      <c r="H8" s="20">
        <f>H9</f>
        <v>45694.20833</v>
      </c>
      <c r="I8" s="19">
        <f t="shared" ref="I8:K8" si="7">F8</f>
        <v>4</v>
      </c>
      <c r="J8" s="20">
        <f t="shared" si="7"/>
        <v>45694.20833</v>
      </c>
      <c r="K8" s="20">
        <f t="shared" si="7"/>
        <v>45694.20833</v>
      </c>
      <c r="L8" s="19" t="s">
        <v>9</v>
      </c>
      <c r="M8" s="19">
        <v>100.0</v>
      </c>
    </row>
    <row r="9" ht="18.0" customHeight="1">
      <c r="A9" s="1"/>
      <c r="B9" s="28"/>
      <c r="C9" s="25"/>
      <c r="D9" s="29"/>
      <c r="E9" s="27" t="s">
        <v>14</v>
      </c>
      <c r="F9" s="19">
        <v>4.0</v>
      </c>
      <c r="G9" s="20">
        <f t="shared" si="8"/>
        <v>45694.20833</v>
      </c>
      <c r="H9" s="20">
        <f>G10-1</f>
        <v>45694.20833</v>
      </c>
      <c r="I9" s="19">
        <f t="shared" ref="I9:K9" si="9">F9</f>
        <v>4</v>
      </c>
      <c r="J9" s="20">
        <f t="shared" si="9"/>
        <v>45694.20833</v>
      </c>
      <c r="K9" s="20">
        <f t="shared" si="9"/>
        <v>45694.20833</v>
      </c>
      <c r="L9" s="19" t="s">
        <v>9</v>
      </c>
      <c r="M9" s="19">
        <v>100.0</v>
      </c>
    </row>
    <row r="10" ht="15.75" customHeight="1">
      <c r="B10" s="21"/>
      <c r="C10" s="21"/>
      <c r="D10" s="23" t="s">
        <v>15</v>
      </c>
      <c r="E10" s="24"/>
      <c r="F10" s="19">
        <v>80.0</v>
      </c>
      <c r="G10" s="20">
        <f>G11</f>
        <v>45695.20833</v>
      </c>
      <c r="H10" s="20">
        <f>H16</f>
        <v>45712.20833</v>
      </c>
      <c r="I10" s="19">
        <f t="shared" ref="I10:K10" si="10">F10</f>
        <v>80</v>
      </c>
      <c r="J10" s="20">
        <f t="shared" si="10"/>
        <v>45695.20833</v>
      </c>
      <c r="K10" s="20">
        <f t="shared" si="10"/>
        <v>45712.20833</v>
      </c>
      <c r="L10" s="19" t="s">
        <v>16</v>
      </c>
      <c r="M10" s="19">
        <v>100.0</v>
      </c>
    </row>
    <row r="11" ht="18.0" customHeight="1">
      <c r="A11" s="1"/>
      <c r="B11" s="25"/>
      <c r="C11" s="25"/>
      <c r="D11" s="26"/>
      <c r="E11" s="27" t="s">
        <v>17</v>
      </c>
      <c r="F11" s="19">
        <v>20.0</v>
      </c>
      <c r="G11" s="20">
        <f t="shared" ref="G11:G12" si="12">H11-3</f>
        <v>45695.20833</v>
      </c>
      <c r="H11" s="20">
        <f t="shared" ref="H11:H16" si="13">G12-1</f>
        <v>45698.20833</v>
      </c>
      <c r="I11" s="19">
        <f t="shared" ref="I11:K11" si="11">F11</f>
        <v>20</v>
      </c>
      <c r="J11" s="20">
        <f t="shared" si="11"/>
        <v>45695.20833</v>
      </c>
      <c r="K11" s="20">
        <f t="shared" si="11"/>
        <v>45698.20833</v>
      </c>
      <c r="L11" s="19" t="s">
        <v>16</v>
      </c>
      <c r="M11" s="19">
        <v>100.0</v>
      </c>
    </row>
    <row r="12" ht="18.0" customHeight="1">
      <c r="A12" s="1"/>
      <c r="B12" s="25"/>
      <c r="C12" s="25"/>
      <c r="D12" s="25"/>
      <c r="E12" s="27" t="s">
        <v>18</v>
      </c>
      <c r="F12" s="19">
        <v>20.0</v>
      </c>
      <c r="G12" s="20">
        <f t="shared" si="12"/>
        <v>45699.20833</v>
      </c>
      <c r="H12" s="20">
        <f t="shared" si="13"/>
        <v>45702.20833</v>
      </c>
      <c r="I12" s="19">
        <f t="shared" ref="I12:K12" si="14">F12</f>
        <v>20</v>
      </c>
      <c r="J12" s="20">
        <f t="shared" si="14"/>
        <v>45699.20833</v>
      </c>
      <c r="K12" s="20">
        <f t="shared" si="14"/>
        <v>45702.20833</v>
      </c>
      <c r="L12" s="19" t="s">
        <v>16</v>
      </c>
      <c r="M12" s="19">
        <v>100.0</v>
      </c>
    </row>
    <row r="13" ht="18.0" customHeight="1">
      <c r="A13" s="1"/>
      <c r="B13" s="25"/>
      <c r="C13" s="25"/>
      <c r="D13" s="25"/>
      <c r="E13" s="27" t="s">
        <v>19</v>
      </c>
      <c r="F13" s="19">
        <v>10.0</v>
      </c>
      <c r="G13" s="20">
        <f t="shared" ref="G13:G15" si="16">H13-2</f>
        <v>45703.20833</v>
      </c>
      <c r="H13" s="20">
        <f t="shared" si="13"/>
        <v>45705.20833</v>
      </c>
      <c r="I13" s="19">
        <f t="shared" ref="I13:K13" si="15">F13</f>
        <v>10</v>
      </c>
      <c r="J13" s="20">
        <f t="shared" si="15"/>
        <v>45703.20833</v>
      </c>
      <c r="K13" s="20">
        <f t="shared" si="15"/>
        <v>45705.20833</v>
      </c>
      <c r="L13" s="19" t="s">
        <v>16</v>
      </c>
      <c r="M13" s="19">
        <v>100.0</v>
      </c>
    </row>
    <row r="14" ht="18.0" customHeight="1">
      <c r="A14" s="1"/>
      <c r="B14" s="25"/>
      <c r="C14" s="25"/>
      <c r="D14" s="25"/>
      <c r="E14" s="27" t="s">
        <v>20</v>
      </c>
      <c r="F14" s="19">
        <v>10.0</v>
      </c>
      <c r="G14" s="20">
        <f t="shared" si="16"/>
        <v>45706.20833</v>
      </c>
      <c r="H14" s="20">
        <f t="shared" si="13"/>
        <v>45708.20833</v>
      </c>
      <c r="I14" s="19">
        <f t="shared" ref="I14:K14" si="17">F14</f>
        <v>10</v>
      </c>
      <c r="J14" s="20">
        <f t="shared" si="17"/>
        <v>45706.20833</v>
      </c>
      <c r="K14" s="20">
        <f t="shared" si="17"/>
        <v>45708.20833</v>
      </c>
      <c r="L14" s="19" t="s">
        <v>16</v>
      </c>
      <c r="M14" s="19">
        <v>100.0</v>
      </c>
    </row>
    <row r="15" ht="18.0" customHeight="1">
      <c r="A15" s="1"/>
      <c r="B15" s="25"/>
      <c r="C15" s="25"/>
      <c r="D15" s="25"/>
      <c r="E15" s="27" t="s">
        <v>21</v>
      </c>
      <c r="F15" s="19">
        <v>15.0</v>
      </c>
      <c r="G15" s="20">
        <f t="shared" si="16"/>
        <v>45709.20833</v>
      </c>
      <c r="H15" s="20">
        <f t="shared" si="13"/>
        <v>45711.20833</v>
      </c>
      <c r="I15" s="19">
        <f t="shared" ref="I15:K15" si="18">F15</f>
        <v>15</v>
      </c>
      <c r="J15" s="20">
        <f t="shared" si="18"/>
        <v>45709.20833</v>
      </c>
      <c r="K15" s="20">
        <f t="shared" si="18"/>
        <v>45711.20833</v>
      </c>
      <c r="L15" s="19" t="s">
        <v>16</v>
      </c>
      <c r="M15" s="19">
        <v>100.0</v>
      </c>
    </row>
    <row r="16" ht="18.0" customHeight="1">
      <c r="A16" s="1"/>
      <c r="B16" s="25"/>
      <c r="C16" s="25"/>
      <c r="D16" s="25"/>
      <c r="E16" s="27" t="s">
        <v>22</v>
      </c>
      <c r="F16" s="19">
        <v>5.0</v>
      </c>
      <c r="G16" s="20">
        <f>H16</f>
        <v>45712.20833</v>
      </c>
      <c r="H16" s="20">
        <f t="shared" si="13"/>
        <v>45712.20833</v>
      </c>
      <c r="I16" s="19">
        <f t="shared" ref="I16:K16" si="19">F16</f>
        <v>5</v>
      </c>
      <c r="J16" s="20">
        <f t="shared" si="19"/>
        <v>45712.20833</v>
      </c>
      <c r="K16" s="20">
        <f t="shared" si="19"/>
        <v>45712.20833</v>
      </c>
      <c r="L16" s="19" t="s">
        <v>16</v>
      </c>
      <c r="M16" s="19">
        <v>100.0</v>
      </c>
    </row>
    <row r="17" ht="15.75" customHeight="1">
      <c r="B17" s="21"/>
      <c r="C17" s="21"/>
      <c r="D17" s="23" t="s">
        <v>23</v>
      </c>
      <c r="E17" s="24"/>
      <c r="F17" s="19">
        <v>40.0</v>
      </c>
      <c r="G17" s="20">
        <f>G18</f>
        <v>45713.20833</v>
      </c>
      <c r="H17" s="20">
        <f>H21</f>
        <v>45719.20833</v>
      </c>
      <c r="I17" s="19">
        <f t="shared" ref="I17:K17" si="20">F17</f>
        <v>40</v>
      </c>
      <c r="J17" s="20">
        <f t="shared" si="20"/>
        <v>45713.20833</v>
      </c>
      <c r="K17" s="20">
        <f t="shared" si="20"/>
        <v>45719.20833</v>
      </c>
      <c r="L17" s="19" t="s">
        <v>24</v>
      </c>
      <c r="M17" s="19">
        <v>100.0</v>
      </c>
    </row>
    <row r="18" ht="18.0" customHeight="1">
      <c r="A18" s="1"/>
      <c r="B18" s="25"/>
      <c r="C18" s="25"/>
      <c r="D18" s="26"/>
      <c r="E18" s="27" t="s">
        <v>25</v>
      </c>
      <c r="F18" s="19">
        <v>16.0</v>
      </c>
      <c r="G18" s="20">
        <f t="shared" ref="G18:G19" si="22">H18-(F18/2/8+1)</f>
        <v>45713.20833</v>
      </c>
      <c r="H18" s="20">
        <f t="shared" ref="H18:H19" si="23">G19-1</f>
        <v>45715.20833</v>
      </c>
      <c r="I18" s="19">
        <f t="shared" ref="I18:K18" si="21">F18</f>
        <v>16</v>
      </c>
      <c r="J18" s="20">
        <f t="shared" si="21"/>
        <v>45713.20833</v>
      </c>
      <c r="K18" s="20">
        <f t="shared" si="21"/>
        <v>45715.20833</v>
      </c>
      <c r="L18" s="19" t="s">
        <v>24</v>
      </c>
      <c r="M18" s="19">
        <v>100.0</v>
      </c>
    </row>
    <row r="19" ht="18.0" customHeight="1">
      <c r="A19" s="1"/>
      <c r="B19" s="25"/>
      <c r="C19" s="25"/>
      <c r="D19" s="25"/>
      <c r="E19" s="27" t="s">
        <v>26</v>
      </c>
      <c r="F19" s="19">
        <v>16.0</v>
      </c>
      <c r="G19" s="20">
        <f t="shared" si="22"/>
        <v>45716.20833</v>
      </c>
      <c r="H19" s="20">
        <f t="shared" si="23"/>
        <v>45718.20833</v>
      </c>
      <c r="I19" s="19">
        <f t="shared" ref="I19:K19" si="24">F19</f>
        <v>16</v>
      </c>
      <c r="J19" s="20">
        <f t="shared" si="24"/>
        <v>45716.20833</v>
      </c>
      <c r="K19" s="20">
        <f t="shared" si="24"/>
        <v>45718.20833</v>
      </c>
      <c r="L19" s="19" t="s">
        <v>24</v>
      </c>
      <c r="M19" s="19">
        <v>100.0</v>
      </c>
    </row>
    <row r="20" ht="18.0" customHeight="1">
      <c r="A20" s="1"/>
      <c r="B20" s="25"/>
      <c r="C20" s="25"/>
      <c r="D20" s="25"/>
      <c r="E20" s="27" t="s">
        <v>27</v>
      </c>
      <c r="F20" s="19">
        <v>4.0</v>
      </c>
      <c r="G20" s="20">
        <f>H21</f>
        <v>45719.20833</v>
      </c>
      <c r="H20" s="20">
        <f>H21</f>
        <v>45719.20833</v>
      </c>
      <c r="I20" s="19">
        <f t="shared" ref="I20:K20" si="25">F20</f>
        <v>4</v>
      </c>
      <c r="J20" s="20">
        <f t="shared" si="25"/>
        <v>45719.20833</v>
      </c>
      <c r="K20" s="20">
        <f t="shared" si="25"/>
        <v>45719.20833</v>
      </c>
      <c r="L20" s="19" t="s">
        <v>24</v>
      </c>
      <c r="M20" s="19">
        <v>100.0</v>
      </c>
    </row>
    <row r="21" ht="18.0" customHeight="1">
      <c r="A21" s="1"/>
      <c r="B21" s="25"/>
      <c r="C21" s="25"/>
      <c r="D21" s="25"/>
      <c r="E21" s="27" t="s">
        <v>28</v>
      </c>
      <c r="F21" s="19">
        <v>4.0</v>
      </c>
      <c r="G21" s="20">
        <f>H21</f>
        <v>45719.20833</v>
      </c>
      <c r="H21" s="20">
        <f>G22-1</f>
        <v>45719.20833</v>
      </c>
      <c r="I21" s="19">
        <f t="shared" ref="I21:K21" si="26">F21</f>
        <v>4</v>
      </c>
      <c r="J21" s="20">
        <f t="shared" si="26"/>
        <v>45719.20833</v>
      </c>
      <c r="K21" s="20">
        <f t="shared" si="26"/>
        <v>45719.20833</v>
      </c>
      <c r="L21" s="19" t="s">
        <v>9</v>
      </c>
      <c r="M21" s="19">
        <v>100.0</v>
      </c>
    </row>
    <row r="22" ht="20.25" customHeight="1">
      <c r="A22" s="14"/>
      <c r="B22" s="25"/>
      <c r="C22" s="16" t="s">
        <v>29</v>
      </c>
      <c r="D22" s="17"/>
      <c r="E22" s="18"/>
      <c r="F22" s="19">
        <v>240.0</v>
      </c>
      <c r="G22" s="20">
        <f t="shared" ref="G22:G23" si="28">G23</f>
        <v>45720.20833</v>
      </c>
      <c r="H22" s="20">
        <f>H31</f>
        <v>45771</v>
      </c>
      <c r="I22" s="19">
        <f t="shared" ref="I22:K22" si="27">F22</f>
        <v>240</v>
      </c>
      <c r="J22" s="20">
        <f t="shared" si="27"/>
        <v>45720.20833</v>
      </c>
      <c r="K22" s="20">
        <f t="shared" si="27"/>
        <v>45771</v>
      </c>
      <c r="L22" s="19" t="s">
        <v>30</v>
      </c>
      <c r="M22" s="19">
        <v>100.0</v>
      </c>
    </row>
    <row r="23" ht="15.75" customHeight="1">
      <c r="B23" s="21"/>
      <c r="C23" s="22"/>
      <c r="D23" s="23" t="s">
        <v>31</v>
      </c>
      <c r="E23" s="24"/>
      <c r="F23" s="19">
        <v>140.0</v>
      </c>
      <c r="G23" s="20">
        <f t="shared" si="28"/>
        <v>45720.20833</v>
      </c>
      <c r="H23" s="20">
        <f>H30</f>
        <v>45737.83333</v>
      </c>
      <c r="I23" s="19">
        <f t="shared" ref="I23:K23" si="29">F23</f>
        <v>140</v>
      </c>
      <c r="J23" s="20">
        <f t="shared" si="29"/>
        <v>45720.20833</v>
      </c>
      <c r="K23" s="20">
        <f t="shared" si="29"/>
        <v>45737.83333</v>
      </c>
      <c r="L23" s="19" t="s">
        <v>30</v>
      </c>
      <c r="M23" s="19">
        <v>100.0</v>
      </c>
    </row>
    <row r="24" ht="18.0" customHeight="1">
      <c r="A24" s="1"/>
      <c r="B24" s="25"/>
      <c r="C24" s="25"/>
      <c r="D24" s="26"/>
      <c r="E24" s="27" t="s">
        <v>32</v>
      </c>
      <c r="F24" s="19">
        <v>20.0</v>
      </c>
      <c r="G24" s="20">
        <f t="shared" ref="G24:G28" si="31">H24-(F24/3/8+1)</f>
        <v>45720.20833</v>
      </c>
      <c r="H24" s="20">
        <f t="shared" ref="H24:H29" si="32">G25-1</f>
        <v>45722.04167</v>
      </c>
      <c r="I24" s="19">
        <f t="shared" ref="I24:K24" si="30">F24</f>
        <v>20</v>
      </c>
      <c r="J24" s="20">
        <f t="shared" si="30"/>
        <v>45720.20833</v>
      </c>
      <c r="K24" s="20">
        <f t="shared" si="30"/>
        <v>45722.04167</v>
      </c>
      <c r="L24" s="19" t="s">
        <v>30</v>
      </c>
      <c r="M24" s="19">
        <v>100.0</v>
      </c>
    </row>
    <row r="25" ht="18.0" customHeight="1">
      <c r="A25" s="1"/>
      <c r="B25" s="25"/>
      <c r="C25" s="25"/>
      <c r="D25" s="25"/>
      <c r="E25" s="27" t="s">
        <v>33</v>
      </c>
      <c r="F25" s="19">
        <v>20.0</v>
      </c>
      <c r="G25" s="20">
        <f t="shared" si="31"/>
        <v>45723.04167</v>
      </c>
      <c r="H25" s="20">
        <f t="shared" si="32"/>
        <v>45724.875</v>
      </c>
      <c r="I25" s="19">
        <f t="shared" ref="I25:K25" si="33">F25</f>
        <v>20</v>
      </c>
      <c r="J25" s="20">
        <f t="shared" si="33"/>
        <v>45723.04167</v>
      </c>
      <c r="K25" s="20">
        <f t="shared" si="33"/>
        <v>45724.875</v>
      </c>
      <c r="L25" s="19" t="s">
        <v>30</v>
      </c>
      <c r="M25" s="19">
        <v>100.0</v>
      </c>
    </row>
    <row r="26" ht="18.0" customHeight="1">
      <c r="A26" s="1"/>
      <c r="B26" s="25"/>
      <c r="C26" s="25"/>
      <c r="D26" s="25"/>
      <c r="E26" s="27" t="s">
        <v>34</v>
      </c>
      <c r="F26" s="19">
        <v>20.0</v>
      </c>
      <c r="G26" s="20">
        <f t="shared" si="31"/>
        <v>45725.875</v>
      </c>
      <c r="H26" s="20">
        <f t="shared" si="32"/>
        <v>45727.70833</v>
      </c>
      <c r="I26" s="19">
        <f t="shared" ref="I26:K26" si="34">F26</f>
        <v>20</v>
      </c>
      <c r="J26" s="20">
        <f t="shared" si="34"/>
        <v>45725.875</v>
      </c>
      <c r="K26" s="20">
        <f t="shared" si="34"/>
        <v>45727.70833</v>
      </c>
      <c r="L26" s="19" t="s">
        <v>30</v>
      </c>
      <c r="M26" s="19">
        <v>100.0</v>
      </c>
    </row>
    <row r="27" ht="18.0" customHeight="1">
      <c r="A27" s="1"/>
      <c r="B27" s="28"/>
      <c r="C27" s="25"/>
      <c r="D27" s="25"/>
      <c r="E27" s="27" t="s">
        <v>35</v>
      </c>
      <c r="F27" s="19">
        <v>20.0</v>
      </c>
      <c r="G27" s="20">
        <f t="shared" si="31"/>
        <v>45728.70833</v>
      </c>
      <c r="H27" s="20">
        <f t="shared" si="32"/>
        <v>45730.54167</v>
      </c>
      <c r="I27" s="19">
        <f t="shared" ref="I27:K27" si="35">F27</f>
        <v>20</v>
      </c>
      <c r="J27" s="20">
        <f t="shared" si="35"/>
        <v>45728.70833</v>
      </c>
      <c r="K27" s="20">
        <f t="shared" si="35"/>
        <v>45730.54167</v>
      </c>
      <c r="L27" s="19" t="s">
        <v>30</v>
      </c>
      <c r="M27" s="19">
        <v>100.0</v>
      </c>
    </row>
    <row r="28" ht="18.0" customHeight="1">
      <c r="A28" s="1"/>
      <c r="B28" s="25"/>
      <c r="C28" s="25"/>
      <c r="D28" s="25"/>
      <c r="E28" s="27" t="s">
        <v>36</v>
      </c>
      <c r="F28" s="19">
        <v>40.0</v>
      </c>
      <c r="G28" s="20">
        <f t="shared" si="31"/>
        <v>45731.54167</v>
      </c>
      <c r="H28" s="20">
        <f t="shared" si="32"/>
        <v>45734.20833</v>
      </c>
      <c r="I28" s="19">
        <f t="shared" ref="I28:K28" si="36">F28</f>
        <v>40</v>
      </c>
      <c r="J28" s="20">
        <f t="shared" si="36"/>
        <v>45731.54167</v>
      </c>
      <c r="K28" s="20">
        <f t="shared" si="36"/>
        <v>45734.20833</v>
      </c>
      <c r="L28" s="19" t="s">
        <v>30</v>
      </c>
      <c r="M28" s="19">
        <v>100.0</v>
      </c>
    </row>
    <row r="29" ht="18.0" customHeight="1">
      <c r="A29" s="1"/>
      <c r="B29" s="28"/>
      <c r="C29" s="25"/>
      <c r="D29" s="29"/>
      <c r="E29" s="27" t="s">
        <v>37</v>
      </c>
      <c r="F29" s="19">
        <v>15.0</v>
      </c>
      <c r="G29" s="20">
        <f>H29-(1+F29/3/8)</f>
        <v>45735.20833</v>
      </c>
      <c r="H29" s="20">
        <f t="shared" si="32"/>
        <v>45736.83333</v>
      </c>
      <c r="I29" s="19">
        <f t="shared" ref="I29:K29" si="37">F29</f>
        <v>15</v>
      </c>
      <c r="J29" s="20">
        <f t="shared" si="37"/>
        <v>45735.20833</v>
      </c>
      <c r="K29" s="20">
        <f t="shared" si="37"/>
        <v>45736.83333</v>
      </c>
      <c r="L29" s="19" t="s">
        <v>30</v>
      </c>
      <c r="M29" s="19">
        <v>100.0</v>
      </c>
    </row>
    <row r="30" ht="18.0" customHeight="1">
      <c r="A30" s="1"/>
      <c r="B30" s="28"/>
      <c r="C30" s="25"/>
      <c r="D30" s="29"/>
      <c r="E30" s="27" t="s">
        <v>38</v>
      </c>
      <c r="F30" s="19">
        <v>5.0</v>
      </c>
      <c r="G30" s="20">
        <f>H30</f>
        <v>45737.83333</v>
      </c>
      <c r="H30" s="20">
        <f>G32-1</f>
        <v>45737.83333</v>
      </c>
      <c r="I30" s="19">
        <f t="shared" ref="I30:K30" si="38">F30</f>
        <v>5</v>
      </c>
      <c r="J30" s="20">
        <f t="shared" si="38"/>
        <v>45737.83333</v>
      </c>
      <c r="K30" s="20">
        <f t="shared" si="38"/>
        <v>45737.83333</v>
      </c>
      <c r="L30" s="19" t="s">
        <v>30</v>
      </c>
      <c r="M30" s="19">
        <v>100.0</v>
      </c>
    </row>
    <row r="31" ht="15.75" customHeight="1">
      <c r="B31" s="21"/>
      <c r="C31" s="21"/>
      <c r="D31" s="23" t="s">
        <v>39</v>
      </c>
      <c r="E31" s="24"/>
      <c r="F31" s="19">
        <v>100.0</v>
      </c>
      <c r="G31" s="30">
        <f>E54+5</f>
        <v>45757</v>
      </c>
      <c r="H31" s="31">
        <f>(H41-G31)*0.25+G31</f>
        <v>45771</v>
      </c>
      <c r="I31" s="19"/>
      <c r="J31" s="19"/>
      <c r="K31" s="32"/>
      <c r="L31" s="19" t="s">
        <v>40</v>
      </c>
      <c r="M31" s="19">
        <v>0.0</v>
      </c>
    </row>
    <row r="32" ht="20.25" customHeight="1">
      <c r="A32" s="14"/>
      <c r="B32" s="25"/>
      <c r="C32" s="16" t="s">
        <v>41</v>
      </c>
      <c r="D32" s="17"/>
      <c r="E32" s="18"/>
      <c r="F32" s="19">
        <v>480.0</v>
      </c>
      <c r="G32" s="20">
        <f t="shared" ref="G32:G33" si="39">G33</f>
        <v>45738.83333</v>
      </c>
      <c r="H32" s="20">
        <f>H39</f>
        <v>45792.5</v>
      </c>
      <c r="I32" s="19"/>
      <c r="J32" s="19"/>
      <c r="K32" s="32"/>
      <c r="L32" s="19" t="s">
        <v>16</v>
      </c>
      <c r="M32" s="19">
        <v>30.0</v>
      </c>
    </row>
    <row r="33" ht="15.75" customHeight="1">
      <c r="B33" s="21"/>
      <c r="C33" s="22"/>
      <c r="D33" s="23" t="s">
        <v>42</v>
      </c>
      <c r="E33" s="24"/>
      <c r="F33" s="19">
        <v>200.0</v>
      </c>
      <c r="G33" s="20">
        <f t="shared" si="39"/>
        <v>45738.83333</v>
      </c>
      <c r="H33" s="20">
        <f>H38</f>
        <v>45756.16667</v>
      </c>
      <c r="I33" s="19"/>
      <c r="J33" s="19"/>
      <c r="K33" s="32"/>
      <c r="L33" s="19" t="s">
        <v>30</v>
      </c>
      <c r="M33" s="19">
        <v>100.0</v>
      </c>
    </row>
    <row r="34" ht="18.0" customHeight="1">
      <c r="A34" s="1"/>
      <c r="B34" s="25"/>
      <c r="C34" s="25"/>
      <c r="D34" s="26"/>
      <c r="E34" s="27" t="s">
        <v>43</v>
      </c>
      <c r="F34" s="19">
        <v>80.0</v>
      </c>
      <c r="G34" s="20">
        <f t="shared" ref="G34:G37" si="40">H34-(1+F34/3/8)</f>
        <v>45738.83333</v>
      </c>
      <c r="H34" s="20">
        <f t="shared" ref="H34:H37" si="41">G35-1</f>
        <v>45743.16667</v>
      </c>
      <c r="I34" s="19"/>
      <c r="J34" s="19"/>
      <c r="K34" s="32"/>
      <c r="L34" s="19" t="s">
        <v>30</v>
      </c>
      <c r="M34" s="19">
        <v>100.0</v>
      </c>
    </row>
    <row r="35" ht="18.0" customHeight="1">
      <c r="A35" s="1"/>
      <c r="B35" s="25"/>
      <c r="C35" s="25"/>
      <c r="D35" s="25"/>
      <c r="E35" s="27" t="s">
        <v>44</v>
      </c>
      <c r="F35" s="19">
        <v>40.0</v>
      </c>
      <c r="G35" s="20">
        <f t="shared" si="40"/>
        <v>45744.16667</v>
      </c>
      <c r="H35" s="20">
        <f t="shared" si="41"/>
        <v>45746.83333</v>
      </c>
      <c r="I35" s="19"/>
      <c r="J35" s="19"/>
      <c r="K35" s="32"/>
      <c r="L35" s="19" t="s">
        <v>30</v>
      </c>
      <c r="M35" s="19">
        <v>100.0</v>
      </c>
    </row>
    <row r="36" ht="18.0" customHeight="1">
      <c r="A36" s="1"/>
      <c r="B36" s="25"/>
      <c r="C36" s="25"/>
      <c r="D36" s="25"/>
      <c r="E36" s="27" t="s">
        <v>45</v>
      </c>
      <c r="F36" s="19">
        <v>40.0</v>
      </c>
      <c r="G36" s="20">
        <f t="shared" si="40"/>
        <v>45747.83333</v>
      </c>
      <c r="H36" s="20">
        <f t="shared" si="41"/>
        <v>45750.5</v>
      </c>
      <c r="I36" s="19"/>
      <c r="J36" s="19"/>
      <c r="K36" s="32"/>
      <c r="L36" s="19" t="s">
        <v>30</v>
      </c>
      <c r="M36" s="19">
        <v>100.0</v>
      </c>
    </row>
    <row r="37" ht="18.0" customHeight="1">
      <c r="A37" s="1"/>
      <c r="B37" s="28"/>
      <c r="C37" s="25"/>
      <c r="D37" s="25"/>
      <c r="E37" s="27" t="s">
        <v>46</v>
      </c>
      <c r="F37" s="19">
        <v>20.0</v>
      </c>
      <c r="G37" s="20">
        <f t="shared" si="40"/>
        <v>45751.5</v>
      </c>
      <c r="H37" s="20">
        <f t="shared" si="41"/>
        <v>45753.33333</v>
      </c>
      <c r="I37" s="19"/>
      <c r="J37" s="19"/>
      <c r="K37" s="32"/>
      <c r="L37" s="19" t="s">
        <v>30</v>
      </c>
      <c r="M37" s="19">
        <v>100.0</v>
      </c>
    </row>
    <row r="38" ht="18.0" customHeight="1">
      <c r="A38" s="1"/>
      <c r="B38" s="25"/>
      <c r="C38" s="25"/>
      <c r="D38" s="25"/>
      <c r="E38" s="27" t="s">
        <v>47</v>
      </c>
      <c r="F38" s="19">
        <v>20.0</v>
      </c>
      <c r="G38" s="20">
        <f>H38-(F38/3/8+1)</f>
        <v>45754.33333</v>
      </c>
      <c r="H38" s="20">
        <f>G31-(F38/8/3)</f>
        <v>45756.16667</v>
      </c>
      <c r="I38" s="19"/>
      <c r="J38" s="19"/>
      <c r="K38" s="32"/>
      <c r="L38" s="19" t="s">
        <v>30</v>
      </c>
      <c r="M38" s="19">
        <v>100.0</v>
      </c>
    </row>
    <row r="39" ht="15.75" customHeight="1">
      <c r="B39" s="21"/>
      <c r="C39" s="21"/>
      <c r="D39" s="23" t="s">
        <v>48</v>
      </c>
      <c r="E39" s="24"/>
      <c r="F39" s="19">
        <v>240.0</v>
      </c>
      <c r="G39" s="31">
        <f>H31+1</f>
        <v>45772</v>
      </c>
      <c r="H39" s="31">
        <f>(H41-G39)*0.5+G39</f>
        <v>45792.5</v>
      </c>
      <c r="I39" s="19"/>
      <c r="J39" s="19"/>
      <c r="K39" s="32"/>
      <c r="L39" s="19" t="s">
        <v>40</v>
      </c>
      <c r="M39" s="19">
        <v>0.0</v>
      </c>
    </row>
    <row r="40" ht="20.25" customHeight="1">
      <c r="A40" s="14"/>
      <c r="B40" s="25"/>
      <c r="C40" s="16" t="s">
        <v>49</v>
      </c>
      <c r="D40" s="17"/>
      <c r="E40" s="18"/>
      <c r="F40" s="19">
        <v>400.0</v>
      </c>
      <c r="G40" s="31">
        <f>G41</f>
        <v>45793.5</v>
      </c>
      <c r="H40" s="20">
        <f>H44</f>
        <v>45836.05556</v>
      </c>
      <c r="I40" s="19"/>
      <c r="J40" s="19"/>
      <c r="K40" s="32"/>
      <c r="L40" s="19" t="s">
        <v>16</v>
      </c>
      <c r="M40" s="19">
        <v>0.0</v>
      </c>
    </row>
    <row r="41" ht="15.75" customHeight="1">
      <c r="B41" s="21"/>
      <c r="C41" s="22"/>
      <c r="D41" s="23" t="s">
        <v>50</v>
      </c>
      <c r="E41" s="24"/>
      <c r="F41" s="19">
        <v>100.0</v>
      </c>
      <c r="G41" s="31">
        <f>H39+1</f>
        <v>45793.5</v>
      </c>
      <c r="H41" s="33">
        <f>E55</f>
        <v>45813</v>
      </c>
      <c r="I41" s="19"/>
      <c r="J41" s="19"/>
      <c r="K41" s="32"/>
      <c r="L41" s="19" t="s">
        <v>40</v>
      </c>
      <c r="M41" s="19">
        <v>0.0</v>
      </c>
    </row>
    <row r="42" ht="15.75" customHeight="1">
      <c r="B42" s="21"/>
      <c r="C42" s="21"/>
      <c r="D42" s="23" t="s">
        <v>51</v>
      </c>
      <c r="E42" s="24"/>
      <c r="F42" s="19">
        <v>100.0</v>
      </c>
      <c r="G42" s="20">
        <f t="shared" ref="G42:G44" si="42">H41+1</f>
        <v>45814</v>
      </c>
      <c r="H42" s="20">
        <f>G42+(F42/9/8+1)</f>
        <v>45816.38889</v>
      </c>
      <c r="I42" s="19"/>
      <c r="J42" s="19"/>
      <c r="K42" s="32"/>
      <c r="L42" s="19" t="s">
        <v>40</v>
      </c>
      <c r="M42" s="19">
        <v>0.0</v>
      </c>
    </row>
    <row r="43" ht="15.75" customHeight="1">
      <c r="B43" s="21"/>
      <c r="C43" s="21"/>
      <c r="D43" s="23" t="s">
        <v>52</v>
      </c>
      <c r="E43" s="24"/>
      <c r="F43" s="19">
        <v>100.0</v>
      </c>
      <c r="G43" s="20">
        <f t="shared" si="42"/>
        <v>45817.38889</v>
      </c>
      <c r="H43" s="20">
        <f>G43+(100/3/8+1)</f>
        <v>45822.55556</v>
      </c>
      <c r="I43" s="19"/>
      <c r="J43" s="19"/>
      <c r="K43" s="32"/>
      <c r="L43" s="19" t="s">
        <v>30</v>
      </c>
      <c r="M43" s="19">
        <v>0.0</v>
      </c>
    </row>
    <row r="44" ht="15.75" customHeight="1">
      <c r="B44" s="21"/>
      <c r="C44" s="21"/>
      <c r="D44" s="23" t="s">
        <v>53</v>
      </c>
      <c r="E44" s="24"/>
      <c r="F44" s="19">
        <v>100.0</v>
      </c>
      <c r="G44" s="20">
        <f t="shared" si="42"/>
        <v>45823.55556</v>
      </c>
      <c r="H44" s="20">
        <f>G44+(100/8)</f>
        <v>45836.05556</v>
      </c>
      <c r="I44" s="19"/>
      <c r="J44" s="19"/>
      <c r="K44" s="32"/>
      <c r="L44" s="19" t="s">
        <v>16</v>
      </c>
      <c r="M44" s="19">
        <v>0.0</v>
      </c>
    </row>
    <row r="45" ht="20.25" customHeight="1">
      <c r="A45" s="14"/>
      <c r="B45" s="25"/>
      <c r="C45" s="16" t="s">
        <v>54</v>
      </c>
      <c r="D45" s="17"/>
      <c r="E45" s="18"/>
      <c r="F45" s="19">
        <v>160.0</v>
      </c>
      <c r="G45" s="20">
        <f>G46</f>
        <v>45837.05556</v>
      </c>
      <c r="H45" s="20">
        <f>H48</f>
        <v>45847.72222</v>
      </c>
      <c r="I45" s="19"/>
      <c r="J45" s="19"/>
      <c r="K45" s="32"/>
      <c r="L45" s="19" t="s">
        <v>30</v>
      </c>
      <c r="M45" s="19">
        <v>0.0</v>
      </c>
    </row>
    <row r="46" ht="15.75" customHeight="1">
      <c r="B46" s="21"/>
      <c r="C46" s="22"/>
      <c r="D46" s="23" t="s">
        <v>55</v>
      </c>
      <c r="E46" s="24"/>
      <c r="F46" s="19">
        <v>80.0</v>
      </c>
      <c r="G46" s="20">
        <f>H44+1</f>
        <v>45837.05556</v>
      </c>
      <c r="H46" s="20">
        <f t="shared" ref="H46:H47" si="43">G46+(F46/8/3+1)</f>
        <v>45841.38889</v>
      </c>
      <c r="I46" s="19"/>
      <c r="J46" s="19"/>
      <c r="K46" s="32"/>
      <c r="L46" s="19" t="s">
        <v>30</v>
      </c>
      <c r="M46" s="19">
        <v>0.0</v>
      </c>
    </row>
    <row r="47" ht="15.75" customHeight="1">
      <c r="B47" s="21"/>
      <c r="C47" s="21"/>
      <c r="D47" s="23" t="s">
        <v>56</v>
      </c>
      <c r="E47" s="24"/>
      <c r="F47" s="19">
        <v>40.0</v>
      </c>
      <c r="G47" s="20">
        <f t="shared" ref="G47:G48" si="44">H46+1</f>
        <v>45842.38889</v>
      </c>
      <c r="H47" s="20">
        <f t="shared" si="43"/>
        <v>45845.05556</v>
      </c>
      <c r="I47" s="19"/>
      <c r="J47" s="19"/>
      <c r="K47" s="32"/>
      <c r="L47" s="19" t="s">
        <v>30</v>
      </c>
      <c r="M47" s="19">
        <v>0.0</v>
      </c>
    </row>
    <row r="48" ht="15.75" customHeight="1">
      <c r="B48" s="34"/>
      <c r="C48" s="34"/>
      <c r="D48" s="23" t="s">
        <v>57</v>
      </c>
      <c r="E48" s="24"/>
      <c r="F48" s="19">
        <v>40.0</v>
      </c>
      <c r="G48" s="20">
        <f t="shared" si="44"/>
        <v>45846.05556</v>
      </c>
      <c r="H48" s="20">
        <f>G48+(F48/8/3)</f>
        <v>45847.72222</v>
      </c>
      <c r="I48" s="19"/>
      <c r="J48" s="19"/>
      <c r="K48" s="32"/>
      <c r="L48" s="19" t="s">
        <v>30</v>
      </c>
      <c r="M48" s="19">
        <v>0.0</v>
      </c>
    </row>
    <row r="49" ht="18.0" customHeight="1">
      <c r="A49" s="1"/>
      <c r="B49" s="1"/>
      <c r="C49" s="1"/>
      <c r="D49" s="1"/>
      <c r="E49" s="1"/>
      <c r="F49" s="14"/>
      <c r="G49" s="14"/>
      <c r="H49" s="14"/>
      <c r="I49" s="14"/>
      <c r="J49" s="14"/>
      <c r="K49" s="14"/>
    </row>
    <row r="50" ht="18.0" customHeight="1">
      <c r="A50" s="1"/>
      <c r="B50" s="1"/>
      <c r="C50" s="1"/>
      <c r="D50" s="1"/>
      <c r="E50" s="1"/>
      <c r="F50" s="14"/>
      <c r="G50" s="14"/>
      <c r="H50" s="14"/>
      <c r="I50" s="14"/>
      <c r="J50" s="14"/>
      <c r="K50" s="14"/>
    </row>
    <row r="51" ht="18.0" hidden="1" customHeight="1">
      <c r="A51" s="1"/>
      <c r="B51" s="1"/>
      <c r="C51" s="1"/>
      <c r="D51" s="1"/>
      <c r="E51" s="1"/>
      <c r="F51" s="14"/>
      <c r="G51" s="14"/>
      <c r="H51" s="14"/>
      <c r="I51" s="14"/>
      <c r="J51" s="14"/>
      <c r="K51" s="14"/>
    </row>
    <row r="52" ht="18.0" hidden="1" customHeight="1">
      <c r="A52" s="1"/>
      <c r="B52" s="1"/>
      <c r="C52" s="1" t="s">
        <v>58</v>
      </c>
      <c r="D52" s="1"/>
      <c r="E52" s="1">
        <v>160.0</v>
      </c>
      <c r="F52" s="14"/>
      <c r="G52" s="14"/>
      <c r="H52" s="14"/>
      <c r="I52" s="14"/>
      <c r="J52" s="14"/>
      <c r="K52" s="14"/>
    </row>
    <row r="53" ht="18.0" hidden="1" customHeight="1">
      <c r="A53" s="1"/>
      <c r="B53" s="1"/>
      <c r="C53" s="1" t="s">
        <v>59</v>
      </c>
      <c r="D53" s="1"/>
      <c r="E53" s="1">
        <v>20.0</v>
      </c>
      <c r="F53" s="14">
        <f>E53/160</f>
        <v>0.125</v>
      </c>
      <c r="G53" s="14"/>
      <c r="H53" s="14"/>
      <c r="I53" s="14"/>
      <c r="J53" s="14"/>
      <c r="K53" s="14"/>
    </row>
    <row r="54" ht="18.0" hidden="1" customHeight="1">
      <c r="A54" s="1"/>
      <c r="B54" s="1"/>
      <c r="C54" s="1" t="s">
        <v>60</v>
      </c>
      <c r="D54" s="1"/>
      <c r="E54" s="35">
        <v>45752.0</v>
      </c>
      <c r="F54" s="14"/>
      <c r="G54" s="14"/>
      <c r="H54" s="14"/>
      <c r="I54" s="14"/>
      <c r="J54" s="14"/>
      <c r="K54" s="14"/>
    </row>
    <row r="55" ht="18.0" hidden="1" customHeight="1">
      <c r="A55" s="1"/>
      <c r="B55" s="1"/>
      <c r="C55" s="1" t="s">
        <v>60</v>
      </c>
      <c r="D55" s="1"/>
      <c r="E55" s="35">
        <v>45813.0</v>
      </c>
      <c r="F55" s="14"/>
      <c r="G55" s="14"/>
      <c r="H55" s="14"/>
      <c r="I55" s="14"/>
      <c r="J55" s="14"/>
      <c r="K55" s="14"/>
    </row>
    <row r="56" ht="18.0" hidden="1" customHeight="1">
      <c r="A56" s="1"/>
      <c r="B56" s="1"/>
      <c r="C56" s="1" t="s">
        <v>61</v>
      </c>
      <c r="D56" s="1"/>
      <c r="E56" s="1" t="s">
        <v>40</v>
      </c>
      <c r="F56" s="14"/>
      <c r="G56" s="14"/>
      <c r="H56" s="14"/>
      <c r="I56" s="14"/>
      <c r="J56" s="14"/>
      <c r="K56" s="14"/>
    </row>
    <row r="57" ht="18.0" hidden="1" customHeight="1">
      <c r="A57" s="1"/>
      <c r="B57" s="1"/>
      <c r="C57" s="1"/>
      <c r="D57" s="1"/>
      <c r="E57" s="1"/>
      <c r="F57" s="14"/>
      <c r="G57" s="14"/>
      <c r="H57" s="14"/>
      <c r="I57" s="14"/>
      <c r="J57" s="14"/>
      <c r="K57" s="14"/>
    </row>
    <row r="58" ht="18.0" hidden="1" customHeight="1">
      <c r="A58" s="1"/>
      <c r="B58" s="1"/>
      <c r="C58" s="1"/>
      <c r="D58" s="1"/>
      <c r="E58" s="1"/>
      <c r="F58" s="14"/>
      <c r="G58" s="14"/>
      <c r="H58" s="14"/>
      <c r="I58" s="14"/>
      <c r="J58" s="14"/>
      <c r="K58" s="14"/>
    </row>
    <row r="59" ht="18.0" customHeight="1">
      <c r="A59" s="1"/>
      <c r="B59" s="1"/>
      <c r="C59" s="1"/>
      <c r="D59" s="1"/>
      <c r="E59" s="1"/>
      <c r="F59" s="14"/>
      <c r="G59" s="14"/>
      <c r="H59" s="14"/>
      <c r="I59" s="14"/>
      <c r="J59" s="14"/>
      <c r="K59" s="14"/>
    </row>
    <row r="60" ht="18.0" customHeight="1">
      <c r="A60" s="1"/>
      <c r="B60" s="1"/>
      <c r="C60" s="1"/>
      <c r="D60" s="1"/>
      <c r="E60" s="1"/>
      <c r="F60" s="14"/>
      <c r="G60" s="14"/>
      <c r="H60" s="14"/>
      <c r="I60" s="14"/>
      <c r="J60" s="14"/>
      <c r="K60" s="14"/>
    </row>
    <row r="61" ht="18.0" customHeight="1">
      <c r="A61" s="1"/>
      <c r="B61" s="1"/>
      <c r="C61" s="1"/>
      <c r="D61" s="1"/>
      <c r="E61" s="1"/>
      <c r="F61" s="14"/>
      <c r="G61" s="14"/>
      <c r="H61" s="14"/>
      <c r="I61" s="14"/>
      <c r="J61" s="14"/>
      <c r="K61" s="14"/>
    </row>
    <row r="62" ht="18.0" customHeight="1">
      <c r="A62" s="1"/>
      <c r="B62" s="1"/>
      <c r="C62" s="1"/>
      <c r="D62" s="1"/>
      <c r="E62" s="1"/>
      <c r="F62" s="14"/>
      <c r="G62" s="14"/>
      <c r="H62" s="14"/>
      <c r="I62" s="14"/>
      <c r="J62" s="14"/>
      <c r="K62" s="14"/>
    </row>
    <row r="63" ht="18.0" customHeight="1">
      <c r="A63" s="1"/>
      <c r="B63" s="1"/>
      <c r="C63" s="1"/>
      <c r="D63" s="1"/>
      <c r="E63" s="1"/>
      <c r="F63" s="14"/>
      <c r="G63" s="14"/>
      <c r="H63" s="14"/>
      <c r="I63" s="14"/>
      <c r="J63" s="14"/>
      <c r="K63" s="14"/>
    </row>
    <row r="64" ht="15.0" customHeight="1">
      <c r="F64" s="14"/>
      <c r="G64" s="14"/>
      <c r="H64" s="36"/>
      <c r="I64" s="14"/>
      <c r="J64" s="14"/>
      <c r="K64" s="36"/>
    </row>
    <row r="65" ht="15.0" customHeight="1">
      <c r="F65" s="14"/>
      <c r="G65" s="14"/>
      <c r="H65" s="14"/>
      <c r="I65" s="14"/>
      <c r="J65" s="14"/>
      <c r="K65" s="14"/>
    </row>
    <row r="66" ht="15.0" customHeight="1"/>
    <row r="67" ht="15.0" customHeight="1"/>
  </sheetData>
  <mergeCells count="5">
    <mergeCell ref="B2:E3"/>
    <mergeCell ref="F2:H2"/>
    <mergeCell ref="I2:K2"/>
    <mergeCell ref="L2:L3"/>
    <mergeCell ref="M2:M3"/>
  </mergeCell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4.43" defaultRowHeight="15.0"/>
  <cols>
    <col customWidth="1" min="1" max="3" width="7.43"/>
    <col customWidth="1" min="4" max="4" width="11.29"/>
    <col customWidth="1" min="5" max="8" width="7.43"/>
    <col customWidth="1" min="9" max="9" width="9.86"/>
    <col customWidth="1" min="10" max="10" width="11.71"/>
    <col customWidth="1" min="11" max="11" width="12.43"/>
    <col customWidth="1" min="12" max="12" width="11.43"/>
    <col customWidth="1" min="13" max="16" width="13.57"/>
    <col customWidth="1" min="17" max="51" width="0.86"/>
    <col customWidth="1" min="52" max="126" width="5.57"/>
    <col customWidth="1" min="127" max="127" width="7.43"/>
  </cols>
  <sheetData>
    <row r="1">
      <c r="A1" s="37"/>
      <c r="B1" s="37"/>
      <c r="C1" s="37"/>
      <c r="D1" s="37"/>
      <c r="E1" s="37"/>
      <c r="F1" s="37"/>
      <c r="G1" s="37"/>
      <c r="H1" s="37"/>
      <c r="I1" s="38"/>
      <c r="J1" s="38"/>
      <c r="K1" s="38"/>
      <c r="L1" s="38"/>
      <c r="M1" s="38"/>
      <c r="N1" s="38"/>
      <c r="O1" s="38"/>
      <c r="P1" s="38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</row>
    <row r="2">
      <c r="A2" s="37"/>
      <c r="B2" s="39"/>
      <c r="C2" s="39"/>
      <c r="D2" s="40" t="s">
        <v>1</v>
      </c>
      <c r="E2" s="37"/>
      <c r="F2" s="37"/>
      <c r="G2" s="37"/>
      <c r="H2" s="37"/>
      <c r="I2" s="38"/>
      <c r="J2" s="38"/>
      <c r="K2" s="38"/>
      <c r="L2" s="38"/>
      <c r="M2" s="38"/>
      <c r="N2" s="38"/>
      <c r="O2" s="38"/>
      <c r="P2" s="38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7"/>
      <c r="CH2" s="37"/>
      <c r="CI2" s="37"/>
      <c r="CJ2" s="37"/>
      <c r="CK2" s="37"/>
      <c r="CL2" s="37"/>
      <c r="CM2" s="37"/>
      <c r="CN2" s="37"/>
      <c r="CO2" s="37"/>
      <c r="CP2" s="37"/>
      <c r="CQ2" s="37"/>
      <c r="CR2" s="37"/>
      <c r="CS2" s="37"/>
      <c r="CT2" s="37"/>
      <c r="CU2" s="37"/>
      <c r="CV2" s="37"/>
      <c r="CW2" s="37"/>
      <c r="CX2" s="37"/>
      <c r="CY2" s="37"/>
      <c r="CZ2" s="37"/>
      <c r="DA2" s="37"/>
      <c r="DB2" s="37"/>
      <c r="DC2" s="37"/>
      <c r="DD2" s="37"/>
      <c r="DE2" s="37"/>
      <c r="DF2" s="37"/>
      <c r="DG2" s="37"/>
      <c r="DH2" s="37"/>
      <c r="DI2" s="37"/>
      <c r="DJ2" s="37"/>
      <c r="DK2" s="37"/>
      <c r="DL2" s="37"/>
      <c r="DM2" s="37"/>
      <c r="DN2" s="37"/>
      <c r="DO2" s="37"/>
      <c r="DP2" s="37"/>
      <c r="DQ2" s="37"/>
      <c r="DR2" s="37"/>
      <c r="DS2" s="37"/>
      <c r="DT2" s="37"/>
      <c r="DU2" s="37"/>
      <c r="DV2" s="37"/>
      <c r="DW2" s="37"/>
    </row>
    <row r="3">
      <c r="A3" s="37"/>
      <c r="B3" s="41"/>
      <c r="C3" s="41"/>
      <c r="D3" s="40" t="s">
        <v>2</v>
      </c>
      <c r="E3" s="37"/>
      <c r="F3" s="37"/>
      <c r="G3" s="37"/>
      <c r="H3" s="37"/>
      <c r="I3" s="38"/>
      <c r="J3" s="38"/>
      <c r="K3" s="38"/>
      <c r="L3" s="38"/>
      <c r="M3" s="38"/>
      <c r="N3" s="38"/>
      <c r="O3" s="38"/>
      <c r="P3" s="38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3" t="s">
        <v>62</v>
      </c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37"/>
    </row>
    <row r="4">
      <c r="A4" s="37"/>
      <c r="B4" s="44"/>
      <c r="C4" s="44">
        <v>45752.0</v>
      </c>
      <c r="D4" s="37"/>
      <c r="E4" s="37"/>
      <c r="F4" s="37"/>
      <c r="G4" s="37"/>
      <c r="H4" s="37"/>
      <c r="I4" s="38"/>
      <c r="J4" s="38"/>
      <c r="K4" s="38"/>
      <c r="L4" s="38"/>
      <c r="M4" s="38"/>
      <c r="N4" s="38"/>
      <c r="O4" s="38"/>
      <c r="P4" s="38"/>
      <c r="Q4" s="45" t="s">
        <v>63</v>
      </c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7"/>
      <c r="AQ4" s="45" t="s">
        <v>64</v>
      </c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7"/>
      <c r="BV4" s="45" t="s">
        <v>65</v>
      </c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7"/>
      <c r="CZ4" s="45" t="s">
        <v>66</v>
      </c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7"/>
      <c r="DW4" s="46"/>
    </row>
    <row r="5">
      <c r="A5" s="37"/>
      <c r="B5" s="37"/>
      <c r="C5" s="37"/>
      <c r="D5" s="37"/>
      <c r="E5" s="37"/>
      <c r="F5" s="37"/>
      <c r="G5" s="37"/>
      <c r="H5" s="37"/>
      <c r="I5" s="47"/>
      <c r="J5" s="47"/>
      <c r="K5" s="47"/>
      <c r="L5" s="47"/>
      <c r="M5" s="47"/>
      <c r="N5" s="47"/>
      <c r="O5" s="47"/>
      <c r="P5" s="47"/>
      <c r="Q5" s="48">
        <f>DATE(YEAR($C$4),MONTH($C$4),DAY($C$4))</f>
        <v>45752</v>
      </c>
      <c r="R5" s="48">
        <f t="shared" ref="R5:DV5" si="1">Q5+1</f>
        <v>45753</v>
      </c>
      <c r="S5" s="48">
        <f t="shared" si="1"/>
        <v>45754</v>
      </c>
      <c r="T5" s="48">
        <f t="shared" si="1"/>
        <v>45755</v>
      </c>
      <c r="U5" s="48">
        <f t="shared" si="1"/>
        <v>45756</v>
      </c>
      <c r="V5" s="48">
        <f t="shared" si="1"/>
        <v>45757</v>
      </c>
      <c r="W5" s="48">
        <f t="shared" si="1"/>
        <v>45758</v>
      </c>
      <c r="X5" s="48">
        <f t="shared" si="1"/>
        <v>45759</v>
      </c>
      <c r="Y5" s="48">
        <f t="shared" si="1"/>
        <v>45760</v>
      </c>
      <c r="Z5" s="48">
        <f t="shared" si="1"/>
        <v>45761</v>
      </c>
      <c r="AA5" s="48">
        <f t="shared" si="1"/>
        <v>45762</v>
      </c>
      <c r="AB5" s="48">
        <f t="shared" si="1"/>
        <v>45763</v>
      </c>
      <c r="AC5" s="48">
        <f t="shared" si="1"/>
        <v>45764</v>
      </c>
      <c r="AD5" s="48">
        <f t="shared" si="1"/>
        <v>45765</v>
      </c>
      <c r="AE5" s="48">
        <f t="shared" si="1"/>
        <v>45766</v>
      </c>
      <c r="AF5" s="48">
        <f t="shared" si="1"/>
        <v>45767</v>
      </c>
      <c r="AG5" s="48">
        <f t="shared" si="1"/>
        <v>45768</v>
      </c>
      <c r="AH5" s="48">
        <f t="shared" si="1"/>
        <v>45769</v>
      </c>
      <c r="AI5" s="48">
        <f t="shared" si="1"/>
        <v>45770</v>
      </c>
      <c r="AJ5" s="48">
        <f t="shared" si="1"/>
        <v>45771</v>
      </c>
      <c r="AK5" s="48">
        <f t="shared" si="1"/>
        <v>45772</v>
      </c>
      <c r="AL5" s="48">
        <f t="shared" si="1"/>
        <v>45773</v>
      </c>
      <c r="AM5" s="48">
        <f t="shared" si="1"/>
        <v>45774</v>
      </c>
      <c r="AN5" s="48">
        <f t="shared" si="1"/>
        <v>45775</v>
      </c>
      <c r="AO5" s="48">
        <f t="shared" si="1"/>
        <v>45776</v>
      </c>
      <c r="AP5" s="48">
        <f t="shared" si="1"/>
        <v>45777</v>
      </c>
      <c r="AQ5" s="48">
        <f t="shared" si="1"/>
        <v>45778</v>
      </c>
      <c r="AR5" s="48">
        <f t="shared" si="1"/>
        <v>45779</v>
      </c>
      <c r="AS5" s="48">
        <f t="shared" si="1"/>
        <v>45780</v>
      </c>
      <c r="AT5" s="48">
        <f t="shared" si="1"/>
        <v>45781</v>
      </c>
      <c r="AU5" s="48">
        <f t="shared" si="1"/>
        <v>45782</v>
      </c>
      <c r="AV5" s="48">
        <f t="shared" si="1"/>
        <v>45783</v>
      </c>
      <c r="AW5" s="48">
        <f t="shared" si="1"/>
        <v>45784</v>
      </c>
      <c r="AX5" s="48">
        <f t="shared" si="1"/>
        <v>45785</v>
      </c>
      <c r="AY5" s="48">
        <f t="shared" si="1"/>
        <v>45786</v>
      </c>
      <c r="AZ5" s="48">
        <f t="shared" si="1"/>
        <v>45787</v>
      </c>
      <c r="BA5" s="48">
        <f t="shared" si="1"/>
        <v>45788</v>
      </c>
      <c r="BB5" s="48">
        <f t="shared" si="1"/>
        <v>45789</v>
      </c>
      <c r="BC5" s="48">
        <f t="shared" si="1"/>
        <v>45790</v>
      </c>
      <c r="BD5" s="48">
        <f t="shared" si="1"/>
        <v>45791</v>
      </c>
      <c r="BE5" s="48">
        <f t="shared" si="1"/>
        <v>45792</v>
      </c>
      <c r="BF5" s="48">
        <f t="shared" si="1"/>
        <v>45793</v>
      </c>
      <c r="BG5" s="48">
        <f t="shared" si="1"/>
        <v>45794</v>
      </c>
      <c r="BH5" s="48">
        <f t="shared" si="1"/>
        <v>45795</v>
      </c>
      <c r="BI5" s="48">
        <f t="shared" si="1"/>
        <v>45796</v>
      </c>
      <c r="BJ5" s="48">
        <f t="shared" si="1"/>
        <v>45797</v>
      </c>
      <c r="BK5" s="48">
        <f t="shared" si="1"/>
        <v>45798</v>
      </c>
      <c r="BL5" s="48">
        <f t="shared" si="1"/>
        <v>45799</v>
      </c>
      <c r="BM5" s="48">
        <f t="shared" si="1"/>
        <v>45800</v>
      </c>
      <c r="BN5" s="48">
        <f t="shared" si="1"/>
        <v>45801</v>
      </c>
      <c r="BO5" s="48">
        <f t="shared" si="1"/>
        <v>45802</v>
      </c>
      <c r="BP5" s="48">
        <f t="shared" si="1"/>
        <v>45803</v>
      </c>
      <c r="BQ5" s="48">
        <f t="shared" si="1"/>
        <v>45804</v>
      </c>
      <c r="BR5" s="48">
        <f t="shared" si="1"/>
        <v>45805</v>
      </c>
      <c r="BS5" s="48">
        <f t="shared" si="1"/>
        <v>45806</v>
      </c>
      <c r="BT5" s="48">
        <f t="shared" si="1"/>
        <v>45807</v>
      </c>
      <c r="BU5" s="48">
        <f t="shared" si="1"/>
        <v>45808</v>
      </c>
      <c r="BV5" s="48">
        <f t="shared" si="1"/>
        <v>45809</v>
      </c>
      <c r="BW5" s="48">
        <f t="shared" si="1"/>
        <v>45810</v>
      </c>
      <c r="BX5" s="48">
        <f t="shared" si="1"/>
        <v>45811</v>
      </c>
      <c r="BY5" s="48">
        <f t="shared" si="1"/>
        <v>45812</v>
      </c>
      <c r="BZ5" s="48">
        <f t="shared" si="1"/>
        <v>45813</v>
      </c>
      <c r="CA5" s="48">
        <f t="shared" si="1"/>
        <v>45814</v>
      </c>
      <c r="CB5" s="48">
        <f t="shared" si="1"/>
        <v>45815</v>
      </c>
      <c r="CC5" s="48">
        <f t="shared" si="1"/>
        <v>45816</v>
      </c>
      <c r="CD5" s="48">
        <f t="shared" si="1"/>
        <v>45817</v>
      </c>
      <c r="CE5" s="48">
        <f t="shared" si="1"/>
        <v>45818</v>
      </c>
      <c r="CF5" s="48">
        <f t="shared" si="1"/>
        <v>45819</v>
      </c>
      <c r="CG5" s="48">
        <f t="shared" si="1"/>
        <v>45820</v>
      </c>
      <c r="CH5" s="48">
        <f t="shared" si="1"/>
        <v>45821</v>
      </c>
      <c r="CI5" s="48">
        <f t="shared" si="1"/>
        <v>45822</v>
      </c>
      <c r="CJ5" s="48">
        <f t="shared" si="1"/>
        <v>45823</v>
      </c>
      <c r="CK5" s="48">
        <f t="shared" si="1"/>
        <v>45824</v>
      </c>
      <c r="CL5" s="48">
        <f t="shared" si="1"/>
        <v>45825</v>
      </c>
      <c r="CM5" s="48">
        <f t="shared" si="1"/>
        <v>45826</v>
      </c>
      <c r="CN5" s="48">
        <f t="shared" si="1"/>
        <v>45827</v>
      </c>
      <c r="CO5" s="48">
        <f t="shared" si="1"/>
        <v>45828</v>
      </c>
      <c r="CP5" s="48">
        <f t="shared" si="1"/>
        <v>45829</v>
      </c>
      <c r="CQ5" s="48">
        <f t="shared" si="1"/>
        <v>45830</v>
      </c>
      <c r="CR5" s="48">
        <f t="shared" si="1"/>
        <v>45831</v>
      </c>
      <c r="CS5" s="48">
        <f t="shared" si="1"/>
        <v>45832</v>
      </c>
      <c r="CT5" s="48">
        <f t="shared" si="1"/>
        <v>45833</v>
      </c>
      <c r="CU5" s="48">
        <f t="shared" si="1"/>
        <v>45834</v>
      </c>
      <c r="CV5" s="48">
        <f t="shared" si="1"/>
        <v>45835</v>
      </c>
      <c r="CW5" s="48">
        <f t="shared" si="1"/>
        <v>45836</v>
      </c>
      <c r="CX5" s="48">
        <f t="shared" si="1"/>
        <v>45837</v>
      </c>
      <c r="CY5" s="48">
        <f t="shared" si="1"/>
        <v>45838</v>
      </c>
      <c r="CZ5" s="48">
        <f t="shared" si="1"/>
        <v>45839</v>
      </c>
      <c r="DA5" s="48">
        <f t="shared" si="1"/>
        <v>45840</v>
      </c>
      <c r="DB5" s="48">
        <f t="shared" si="1"/>
        <v>45841</v>
      </c>
      <c r="DC5" s="48">
        <f t="shared" si="1"/>
        <v>45842</v>
      </c>
      <c r="DD5" s="48">
        <f t="shared" si="1"/>
        <v>45843</v>
      </c>
      <c r="DE5" s="48">
        <f t="shared" si="1"/>
        <v>45844</v>
      </c>
      <c r="DF5" s="48">
        <f t="shared" si="1"/>
        <v>45845</v>
      </c>
      <c r="DG5" s="48">
        <f t="shared" si="1"/>
        <v>45846</v>
      </c>
      <c r="DH5" s="48">
        <f t="shared" si="1"/>
        <v>45847</v>
      </c>
      <c r="DI5" s="48">
        <f t="shared" si="1"/>
        <v>45848</v>
      </c>
      <c r="DJ5" s="48">
        <f t="shared" si="1"/>
        <v>45849</v>
      </c>
      <c r="DK5" s="48">
        <f t="shared" si="1"/>
        <v>45850</v>
      </c>
      <c r="DL5" s="48">
        <f t="shared" si="1"/>
        <v>45851</v>
      </c>
      <c r="DM5" s="48">
        <f t="shared" si="1"/>
        <v>45852</v>
      </c>
      <c r="DN5" s="48">
        <f t="shared" si="1"/>
        <v>45853</v>
      </c>
      <c r="DO5" s="48">
        <f t="shared" si="1"/>
        <v>45854</v>
      </c>
      <c r="DP5" s="48">
        <f t="shared" si="1"/>
        <v>45855</v>
      </c>
      <c r="DQ5" s="48">
        <f t="shared" si="1"/>
        <v>45856</v>
      </c>
      <c r="DR5" s="48">
        <f t="shared" si="1"/>
        <v>45857</v>
      </c>
      <c r="DS5" s="48">
        <f t="shared" si="1"/>
        <v>45858</v>
      </c>
      <c r="DT5" s="48">
        <f t="shared" si="1"/>
        <v>45859</v>
      </c>
      <c r="DU5" s="48">
        <f t="shared" si="1"/>
        <v>45860</v>
      </c>
      <c r="DV5" s="48">
        <f t="shared" si="1"/>
        <v>45861</v>
      </c>
      <c r="DW5" s="49"/>
    </row>
    <row r="6">
      <c r="A6" s="37"/>
      <c r="B6" s="37"/>
      <c r="C6" s="37"/>
      <c r="D6" s="37"/>
      <c r="E6" s="37"/>
      <c r="F6" s="37"/>
      <c r="G6" s="37"/>
      <c r="H6" s="37"/>
      <c r="I6" s="38"/>
      <c r="J6" s="38"/>
      <c r="K6" s="38"/>
      <c r="L6" s="38"/>
      <c r="M6" s="38"/>
      <c r="N6" s="38"/>
      <c r="O6" s="38"/>
      <c r="P6" s="38"/>
      <c r="Q6" s="50" t="s">
        <v>67</v>
      </c>
      <c r="R6" s="51" t="s">
        <v>68</v>
      </c>
      <c r="S6" s="51" t="s">
        <v>69</v>
      </c>
      <c r="T6" s="51" t="s">
        <v>70</v>
      </c>
      <c r="U6" s="51" t="s">
        <v>71</v>
      </c>
      <c r="V6" s="51" t="s">
        <v>72</v>
      </c>
      <c r="W6" s="51" t="s">
        <v>73</v>
      </c>
      <c r="X6" s="50" t="s">
        <v>67</v>
      </c>
      <c r="Y6" s="51" t="s">
        <v>68</v>
      </c>
      <c r="Z6" s="51" t="s">
        <v>69</v>
      </c>
      <c r="AA6" s="51" t="s">
        <v>70</v>
      </c>
      <c r="AB6" s="51" t="s">
        <v>71</v>
      </c>
      <c r="AC6" s="51" t="s">
        <v>72</v>
      </c>
      <c r="AD6" s="51" t="s">
        <v>73</v>
      </c>
      <c r="AE6" s="50" t="s">
        <v>67</v>
      </c>
      <c r="AF6" s="51" t="s">
        <v>68</v>
      </c>
      <c r="AG6" s="51" t="s">
        <v>69</v>
      </c>
      <c r="AH6" s="51" t="s">
        <v>70</v>
      </c>
      <c r="AI6" s="51" t="s">
        <v>71</v>
      </c>
      <c r="AJ6" s="51" t="s">
        <v>72</v>
      </c>
      <c r="AK6" s="51" t="s">
        <v>73</v>
      </c>
      <c r="AL6" s="50" t="s">
        <v>67</v>
      </c>
      <c r="AM6" s="51" t="s">
        <v>68</v>
      </c>
      <c r="AN6" s="51" t="s">
        <v>69</v>
      </c>
      <c r="AO6" s="51" t="s">
        <v>70</v>
      </c>
      <c r="AP6" s="51" t="s">
        <v>71</v>
      </c>
      <c r="AQ6" s="51" t="s">
        <v>72</v>
      </c>
      <c r="AR6" s="51" t="s">
        <v>73</v>
      </c>
      <c r="AS6" s="50" t="s">
        <v>67</v>
      </c>
      <c r="AT6" s="51" t="s">
        <v>68</v>
      </c>
      <c r="AU6" s="51" t="s">
        <v>69</v>
      </c>
      <c r="AV6" s="51" t="s">
        <v>70</v>
      </c>
      <c r="AW6" s="51" t="s">
        <v>71</v>
      </c>
      <c r="AX6" s="51" t="s">
        <v>72</v>
      </c>
      <c r="AY6" s="51" t="s">
        <v>73</v>
      </c>
      <c r="AZ6" s="52" t="s">
        <v>72</v>
      </c>
      <c r="BA6" s="53" t="s">
        <v>73</v>
      </c>
      <c r="BB6" s="53" t="s">
        <v>67</v>
      </c>
      <c r="BC6" s="53" t="s">
        <v>68</v>
      </c>
      <c r="BD6" s="53" t="s">
        <v>69</v>
      </c>
      <c r="BE6" s="53" t="s">
        <v>70</v>
      </c>
      <c r="BF6" s="53" t="s">
        <v>71</v>
      </c>
      <c r="BG6" s="53" t="s">
        <v>72</v>
      </c>
      <c r="BH6" s="53" t="s">
        <v>73</v>
      </c>
      <c r="BI6" s="53" t="s">
        <v>67</v>
      </c>
      <c r="BJ6" s="53" t="s">
        <v>68</v>
      </c>
      <c r="BK6" s="53" t="s">
        <v>69</v>
      </c>
      <c r="BL6" s="53" t="s">
        <v>70</v>
      </c>
      <c r="BM6" s="53" t="s">
        <v>71</v>
      </c>
      <c r="BN6" s="53" t="s">
        <v>72</v>
      </c>
      <c r="BO6" s="53" t="s">
        <v>73</v>
      </c>
      <c r="BP6" s="53" t="s">
        <v>67</v>
      </c>
      <c r="BQ6" s="53" t="s">
        <v>68</v>
      </c>
      <c r="BR6" s="53" t="s">
        <v>69</v>
      </c>
      <c r="BS6" s="53" t="s">
        <v>70</v>
      </c>
      <c r="BT6" s="53" t="s">
        <v>71</v>
      </c>
      <c r="BU6" s="53" t="s">
        <v>72</v>
      </c>
      <c r="BV6" s="53" t="s">
        <v>73</v>
      </c>
      <c r="BW6" s="53" t="s">
        <v>67</v>
      </c>
      <c r="BX6" s="53" t="s">
        <v>68</v>
      </c>
      <c r="BY6" s="53" t="s">
        <v>69</v>
      </c>
      <c r="BZ6" s="53" t="s">
        <v>70</v>
      </c>
      <c r="CA6" s="53" t="s">
        <v>71</v>
      </c>
      <c r="CB6" s="53" t="s">
        <v>72</v>
      </c>
      <c r="CC6" s="53" t="s">
        <v>73</v>
      </c>
      <c r="CD6" s="53" t="s">
        <v>67</v>
      </c>
      <c r="CE6" s="53" t="s">
        <v>68</v>
      </c>
      <c r="CF6" s="53" t="s">
        <v>69</v>
      </c>
      <c r="CG6" s="53" t="s">
        <v>70</v>
      </c>
      <c r="CH6" s="53" t="s">
        <v>71</v>
      </c>
      <c r="CI6" s="53" t="s">
        <v>72</v>
      </c>
      <c r="CJ6" s="53" t="s">
        <v>73</v>
      </c>
      <c r="CK6" s="53" t="s">
        <v>67</v>
      </c>
      <c r="CL6" s="53" t="s">
        <v>68</v>
      </c>
      <c r="CM6" s="53" t="s">
        <v>69</v>
      </c>
      <c r="CN6" s="53" t="s">
        <v>70</v>
      </c>
      <c r="CO6" s="53" t="s">
        <v>71</v>
      </c>
      <c r="CP6" s="53" t="s">
        <v>72</v>
      </c>
      <c r="CQ6" s="53" t="s">
        <v>73</v>
      </c>
      <c r="CR6" s="53" t="s">
        <v>67</v>
      </c>
      <c r="CS6" s="53" t="s">
        <v>68</v>
      </c>
      <c r="CT6" s="53" t="s">
        <v>69</v>
      </c>
      <c r="CU6" s="53" t="s">
        <v>70</v>
      </c>
      <c r="CV6" s="53" t="s">
        <v>71</v>
      </c>
      <c r="CW6" s="53" t="s">
        <v>72</v>
      </c>
      <c r="CX6" s="53" t="s">
        <v>73</v>
      </c>
      <c r="CY6" s="53" t="s">
        <v>67</v>
      </c>
      <c r="CZ6" s="53" t="s">
        <v>68</v>
      </c>
      <c r="DA6" s="53" t="s">
        <v>69</v>
      </c>
      <c r="DB6" s="53" t="s">
        <v>70</v>
      </c>
      <c r="DC6" s="53" t="s">
        <v>71</v>
      </c>
      <c r="DD6" s="53" t="s">
        <v>72</v>
      </c>
      <c r="DE6" s="53" t="s">
        <v>73</v>
      </c>
      <c r="DF6" s="53" t="s">
        <v>67</v>
      </c>
      <c r="DG6" s="53" t="s">
        <v>68</v>
      </c>
      <c r="DH6" s="53" t="s">
        <v>69</v>
      </c>
      <c r="DI6" s="53" t="s">
        <v>70</v>
      </c>
      <c r="DJ6" s="53" t="s">
        <v>71</v>
      </c>
      <c r="DK6" s="53" t="s">
        <v>72</v>
      </c>
      <c r="DL6" s="53" t="s">
        <v>73</v>
      </c>
      <c r="DM6" s="53" t="s">
        <v>67</v>
      </c>
      <c r="DN6" s="53" t="s">
        <v>68</v>
      </c>
      <c r="DO6" s="53" t="s">
        <v>69</v>
      </c>
      <c r="DP6" s="53" t="s">
        <v>70</v>
      </c>
      <c r="DQ6" s="53" t="s">
        <v>71</v>
      </c>
      <c r="DR6" s="53" t="s">
        <v>72</v>
      </c>
      <c r="DS6" s="53" t="s">
        <v>73</v>
      </c>
      <c r="DT6" s="53" t="s">
        <v>67</v>
      </c>
      <c r="DU6" s="53" t="s">
        <v>68</v>
      </c>
      <c r="DV6" s="53" t="s">
        <v>69</v>
      </c>
      <c r="DW6" s="14"/>
    </row>
    <row r="7">
      <c r="A7" s="37"/>
      <c r="B7" s="54" t="s">
        <v>74</v>
      </c>
      <c r="C7" s="3"/>
      <c r="D7" s="3"/>
      <c r="E7" s="3"/>
      <c r="F7" s="3"/>
      <c r="G7" s="3"/>
      <c r="H7" s="4"/>
      <c r="I7" s="5" t="s">
        <v>1</v>
      </c>
      <c r="J7" s="6"/>
      <c r="K7" s="7"/>
      <c r="L7" s="5" t="s">
        <v>2</v>
      </c>
      <c r="M7" s="6"/>
      <c r="N7" s="7"/>
      <c r="O7" s="8" t="s">
        <v>3</v>
      </c>
      <c r="P7" s="8" t="s">
        <v>4</v>
      </c>
      <c r="Q7" s="55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56"/>
      <c r="BK7" s="56"/>
      <c r="BL7" s="56"/>
      <c r="BM7" s="56"/>
      <c r="BN7" s="56"/>
      <c r="BO7" s="56"/>
      <c r="BP7" s="56"/>
      <c r="BQ7" s="56"/>
      <c r="BR7" s="56"/>
      <c r="BS7" s="56"/>
      <c r="BT7" s="56"/>
      <c r="BU7" s="57"/>
      <c r="BV7" s="55"/>
      <c r="BW7" s="56"/>
      <c r="BX7" s="56"/>
      <c r="BY7" s="56"/>
      <c r="BZ7" s="56"/>
      <c r="CA7" s="56"/>
      <c r="CB7" s="56"/>
      <c r="CC7" s="56"/>
      <c r="CD7" s="56"/>
      <c r="CE7" s="56"/>
      <c r="CF7" s="56"/>
      <c r="CG7" s="56"/>
      <c r="CH7" s="56"/>
      <c r="CI7" s="56"/>
      <c r="CJ7" s="56"/>
      <c r="CK7" s="56"/>
      <c r="CL7" s="56"/>
      <c r="CM7" s="56"/>
      <c r="CN7" s="56"/>
      <c r="CO7" s="56"/>
      <c r="CP7" s="56"/>
      <c r="CQ7" s="56"/>
      <c r="CR7" s="56"/>
      <c r="CS7" s="56"/>
      <c r="CT7" s="56"/>
      <c r="CU7" s="56"/>
      <c r="CV7" s="56"/>
      <c r="CW7" s="56"/>
      <c r="CX7" s="56"/>
      <c r="CY7" s="58"/>
      <c r="CZ7" s="55"/>
      <c r="DA7" s="56"/>
      <c r="DB7" s="56"/>
      <c r="DC7" s="56"/>
      <c r="DD7" s="56"/>
      <c r="DE7" s="56"/>
      <c r="DF7" s="56"/>
      <c r="DG7" s="56"/>
      <c r="DH7" s="56"/>
      <c r="DI7" s="56"/>
      <c r="DJ7" s="56"/>
      <c r="DK7" s="56"/>
      <c r="DL7" s="56"/>
      <c r="DM7" s="56"/>
      <c r="DN7" s="56"/>
      <c r="DO7" s="56"/>
      <c r="DP7" s="56"/>
      <c r="DQ7" s="56"/>
      <c r="DR7" s="56"/>
      <c r="DS7" s="56"/>
      <c r="DT7" s="56"/>
      <c r="DU7" s="56"/>
      <c r="DV7" s="58"/>
      <c r="DW7" s="37"/>
    </row>
    <row r="8">
      <c r="A8" s="37"/>
      <c r="B8" s="9"/>
      <c r="C8" s="10"/>
      <c r="D8" s="10"/>
      <c r="E8" s="10"/>
      <c r="F8" s="10"/>
      <c r="G8" s="10"/>
      <c r="H8" s="11"/>
      <c r="I8" s="12" t="s">
        <v>5</v>
      </c>
      <c r="J8" s="12" t="s">
        <v>6</v>
      </c>
      <c r="K8" s="12" t="s">
        <v>7</v>
      </c>
      <c r="L8" s="12" t="s">
        <v>5</v>
      </c>
      <c r="M8" s="12" t="s">
        <v>6</v>
      </c>
      <c r="N8" s="12" t="s">
        <v>7</v>
      </c>
      <c r="O8" s="13"/>
      <c r="P8" s="13"/>
      <c r="Q8" s="59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1"/>
      <c r="BV8" s="59"/>
      <c r="BW8" s="60"/>
      <c r="BX8" s="60"/>
      <c r="BY8" s="60"/>
      <c r="BZ8" s="60"/>
      <c r="CA8" s="60"/>
      <c r="CB8" s="60"/>
      <c r="CC8" s="60"/>
      <c r="CD8" s="60"/>
      <c r="CE8" s="60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0"/>
      <c r="CW8" s="60"/>
      <c r="CX8" s="60"/>
      <c r="CY8" s="62"/>
      <c r="CZ8" s="59"/>
      <c r="DA8" s="60"/>
      <c r="DB8" s="60"/>
      <c r="DC8" s="60"/>
      <c r="DD8" s="60"/>
      <c r="DE8" s="60"/>
      <c r="DF8" s="60"/>
      <c r="DG8" s="60"/>
      <c r="DH8" s="60"/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/>
      <c r="DV8" s="62"/>
      <c r="DW8" s="37"/>
    </row>
    <row r="9" ht="12.0" customHeight="1">
      <c r="A9" s="37"/>
      <c r="B9" s="63"/>
      <c r="C9" s="64" t="s">
        <v>75</v>
      </c>
      <c r="D9" s="65"/>
      <c r="E9" s="65"/>
      <c r="F9" s="65"/>
      <c r="G9" s="65"/>
      <c r="H9" s="65"/>
      <c r="I9" s="66">
        <v>1.0</v>
      </c>
      <c r="J9" s="67">
        <f>J11</f>
        <v>45787</v>
      </c>
      <c r="K9" s="67">
        <f>K17</f>
        <v>45787</v>
      </c>
      <c r="L9" s="68">
        <v>1.3</v>
      </c>
      <c r="M9" s="67">
        <f>M11</f>
        <v>45787</v>
      </c>
      <c r="N9" s="67">
        <f>N17</f>
        <v>45790</v>
      </c>
      <c r="O9" s="69"/>
      <c r="P9" s="70">
        <v>100.0</v>
      </c>
      <c r="Q9" s="55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7"/>
      <c r="BV9" s="55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8"/>
      <c r="CZ9" s="55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8"/>
      <c r="DW9" s="37"/>
    </row>
    <row r="10" ht="12.0" customHeight="1">
      <c r="A10" s="37"/>
      <c r="B10" s="63"/>
      <c r="C10" s="71"/>
      <c r="D10" s="10"/>
      <c r="E10" s="10"/>
      <c r="F10" s="10"/>
      <c r="G10" s="10"/>
      <c r="H10" s="10"/>
      <c r="I10" s="13"/>
      <c r="J10" s="11"/>
      <c r="K10" s="11"/>
      <c r="L10" s="13"/>
      <c r="M10" s="11"/>
      <c r="N10" s="11"/>
      <c r="O10" s="72"/>
      <c r="P10" s="72"/>
      <c r="Q10" s="59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1"/>
      <c r="BV10" s="59"/>
      <c r="BW10" s="60"/>
      <c r="BX10" s="60"/>
      <c r="BY10" s="60"/>
      <c r="BZ10" s="60"/>
      <c r="CA10" s="60"/>
      <c r="CB10" s="60"/>
      <c r="CC10" s="60"/>
      <c r="CD10" s="60"/>
      <c r="CE10" s="60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0"/>
      <c r="CW10" s="60"/>
      <c r="CX10" s="60"/>
      <c r="CY10" s="62"/>
      <c r="CZ10" s="59"/>
      <c r="DA10" s="60"/>
      <c r="DB10" s="60"/>
      <c r="DC10" s="60"/>
      <c r="DD10" s="60"/>
      <c r="DE10" s="60"/>
      <c r="DF10" s="60"/>
      <c r="DG10" s="60"/>
      <c r="DH10" s="60"/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/>
      <c r="DV10" s="62"/>
      <c r="DW10" s="37"/>
    </row>
    <row r="11" ht="12.0" customHeight="1">
      <c r="A11" s="37"/>
      <c r="B11" s="63"/>
      <c r="C11" s="73"/>
      <c r="D11" s="74" t="s">
        <v>76</v>
      </c>
      <c r="E11" s="3"/>
      <c r="F11" s="3"/>
      <c r="G11" s="3"/>
      <c r="H11" s="4"/>
      <c r="I11" s="75">
        <v>0.1</v>
      </c>
      <c r="J11" s="76">
        <v>45787.0</v>
      </c>
      <c r="K11" s="77">
        <f>$J$11</f>
        <v>45787</v>
      </c>
      <c r="L11" s="75">
        <v>0.1</v>
      </c>
      <c r="M11" s="76">
        <v>45787.0</v>
      </c>
      <c r="N11" s="77">
        <f>$J$11</f>
        <v>45787</v>
      </c>
      <c r="O11" s="78" t="s">
        <v>77</v>
      </c>
      <c r="P11" s="78">
        <v>100.0</v>
      </c>
      <c r="Q11" s="79"/>
      <c r="R11" s="79"/>
      <c r="S11" s="79"/>
      <c r="T11" s="79"/>
      <c r="U11" s="79"/>
      <c r="V11" s="60"/>
      <c r="W11" s="60"/>
      <c r="X11" s="80"/>
      <c r="Y11" s="80"/>
      <c r="Z11" s="80"/>
      <c r="AA11" s="80"/>
      <c r="AB11" s="80"/>
      <c r="AC11" s="60"/>
      <c r="AD11" s="60"/>
      <c r="AE11" s="80"/>
      <c r="AF11" s="80"/>
      <c r="AG11" s="80"/>
      <c r="AH11" s="80"/>
      <c r="AI11" s="80"/>
      <c r="AJ11" s="60"/>
      <c r="AK11" s="60"/>
      <c r="AL11" s="80"/>
      <c r="AM11" s="80"/>
      <c r="AN11" s="80"/>
      <c r="AO11" s="80"/>
      <c r="AP11" s="80"/>
      <c r="AQ11" s="60"/>
      <c r="AR11" s="60"/>
      <c r="AS11" s="80"/>
      <c r="AT11" s="80"/>
      <c r="AU11" s="80"/>
      <c r="AV11" s="80"/>
      <c r="AW11" s="80"/>
      <c r="AX11" s="60"/>
      <c r="AY11" s="60"/>
      <c r="AZ11" s="81"/>
      <c r="BA11" s="82"/>
      <c r="BB11" s="80"/>
      <c r="BC11" s="80"/>
      <c r="BD11" s="80"/>
      <c r="BE11" s="82"/>
      <c r="BF11" s="82"/>
      <c r="BG11" s="83"/>
      <c r="BH11" s="83"/>
      <c r="BI11" s="82"/>
      <c r="BJ11" s="82"/>
      <c r="BK11" s="82"/>
      <c r="BL11" s="82"/>
      <c r="BM11" s="82"/>
      <c r="BN11" s="83"/>
      <c r="BO11" s="83"/>
      <c r="BP11" s="82"/>
      <c r="BQ11" s="82"/>
      <c r="BR11" s="82"/>
      <c r="BS11" s="82"/>
      <c r="BT11" s="82"/>
      <c r="BU11" s="84"/>
      <c r="BV11" s="85"/>
      <c r="BW11" s="82"/>
      <c r="BX11" s="82"/>
      <c r="BY11" s="82"/>
      <c r="BZ11" s="82"/>
      <c r="CA11" s="82"/>
      <c r="CB11" s="82"/>
      <c r="CC11" s="82"/>
      <c r="CD11" s="82"/>
      <c r="CE11" s="82"/>
      <c r="CF11" s="82"/>
      <c r="CG11" s="82"/>
      <c r="CH11" s="82"/>
      <c r="CI11" s="82"/>
      <c r="CJ11" s="82"/>
      <c r="CK11" s="82"/>
      <c r="CL11" s="82"/>
      <c r="CM11" s="82"/>
      <c r="CN11" s="82"/>
      <c r="CO11" s="82"/>
      <c r="CP11" s="82"/>
      <c r="CQ11" s="82"/>
      <c r="CR11" s="82"/>
      <c r="CS11" s="82"/>
      <c r="CT11" s="82"/>
      <c r="CU11" s="82"/>
      <c r="CV11" s="82"/>
      <c r="CW11" s="82"/>
      <c r="CX11" s="82"/>
      <c r="CY11" s="86"/>
      <c r="CZ11" s="87"/>
      <c r="DA11" s="82"/>
      <c r="DB11" s="82"/>
      <c r="DC11" s="82"/>
      <c r="DD11" s="82"/>
      <c r="DE11" s="82"/>
      <c r="DF11" s="82"/>
      <c r="DG11" s="82"/>
      <c r="DH11" s="82"/>
      <c r="DI11" s="82"/>
      <c r="DJ11" s="82"/>
      <c r="DK11" s="82"/>
      <c r="DL11" s="82"/>
      <c r="DM11" s="82"/>
      <c r="DN11" s="82"/>
      <c r="DO11" s="82"/>
      <c r="DP11" s="82"/>
      <c r="DQ11" s="82"/>
      <c r="DR11" s="82"/>
      <c r="DS11" s="82"/>
      <c r="DT11" s="82"/>
      <c r="DU11" s="82"/>
      <c r="DV11" s="86"/>
      <c r="DW11" s="37"/>
    </row>
    <row r="12" ht="12.0" customHeight="1">
      <c r="A12" s="37"/>
      <c r="B12" s="63"/>
      <c r="C12" s="88"/>
      <c r="D12" s="9"/>
      <c r="E12" s="10"/>
      <c r="F12" s="10"/>
      <c r="G12" s="10"/>
      <c r="H12" s="11"/>
      <c r="I12" s="13"/>
      <c r="J12" s="13"/>
      <c r="K12" s="13"/>
      <c r="L12" s="13"/>
      <c r="M12" s="13"/>
      <c r="N12" s="13"/>
      <c r="O12" s="13"/>
      <c r="P12" s="13"/>
      <c r="Q12" s="79"/>
      <c r="R12" s="79"/>
      <c r="S12" s="79"/>
      <c r="T12" s="79"/>
      <c r="U12" s="79"/>
      <c r="V12" s="60"/>
      <c r="W12" s="60"/>
      <c r="X12" s="80"/>
      <c r="Y12" s="80"/>
      <c r="Z12" s="80"/>
      <c r="AA12" s="80"/>
      <c r="AB12" s="80"/>
      <c r="AC12" s="60"/>
      <c r="AD12" s="60"/>
      <c r="AE12" s="80"/>
      <c r="AF12" s="80"/>
      <c r="AG12" s="80"/>
      <c r="AH12" s="80"/>
      <c r="AI12" s="80"/>
      <c r="AJ12" s="60"/>
      <c r="AK12" s="60"/>
      <c r="AL12" s="80"/>
      <c r="AM12" s="80"/>
      <c r="AN12" s="80"/>
      <c r="AO12" s="80"/>
      <c r="AP12" s="80"/>
      <c r="AQ12" s="60"/>
      <c r="AR12" s="60"/>
      <c r="AS12" s="80"/>
      <c r="AT12" s="80"/>
      <c r="AU12" s="80"/>
      <c r="AV12" s="80"/>
      <c r="AW12" s="80"/>
      <c r="AX12" s="60"/>
      <c r="AY12" s="60"/>
      <c r="AZ12" s="89"/>
      <c r="BA12" s="80"/>
      <c r="BB12" s="80"/>
      <c r="BC12" s="80"/>
      <c r="BD12" s="80"/>
      <c r="BE12" s="82"/>
      <c r="BF12" s="82"/>
      <c r="BG12" s="83"/>
      <c r="BH12" s="83"/>
      <c r="BI12" s="82"/>
      <c r="BJ12" s="82"/>
      <c r="BK12" s="82"/>
      <c r="BL12" s="82"/>
      <c r="BM12" s="82"/>
      <c r="BN12" s="83"/>
      <c r="BO12" s="83"/>
      <c r="BP12" s="82"/>
      <c r="BQ12" s="82"/>
      <c r="BR12" s="82"/>
      <c r="BS12" s="82"/>
      <c r="BT12" s="82"/>
      <c r="BU12" s="84"/>
      <c r="BV12" s="85"/>
      <c r="BW12" s="82"/>
      <c r="BX12" s="82"/>
      <c r="BY12" s="82"/>
      <c r="BZ12" s="82"/>
      <c r="CA12" s="82"/>
      <c r="CB12" s="82"/>
      <c r="CC12" s="82"/>
      <c r="CD12" s="82"/>
      <c r="CE12" s="82"/>
      <c r="CF12" s="82"/>
      <c r="CG12" s="82"/>
      <c r="CH12" s="82"/>
      <c r="CI12" s="82"/>
      <c r="CJ12" s="82"/>
      <c r="CK12" s="82"/>
      <c r="CL12" s="82"/>
      <c r="CM12" s="82"/>
      <c r="CN12" s="82"/>
      <c r="CO12" s="82"/>
      <c r="CP12" s="82"/>
      <c r="CQ12" s="82"/>
      <c r="CR12" s="82"/>
      <c r="CS12" s="82"/>
      <c r="CT12" s="82"/>
      <c r="CU12" s="82"/>
      <c r="CV12" s="82"/>
      <c r="CW12" s="82"/>
      <c r="CX12" s="82"/>
      <c r="CY12" s="86"/>
      <c r="CZ12" s="87"/>
      <c r="DA12" s="82"/>
      <c r="DB12" s="82"/>
      <c r="DC12" s="82"/>
      <c r="DD12" s="82"/>
      <c r="DE12" s="82"/>
      <c r="DF12" s="82"/>
      <c r="DG12" s="82"/>
      <c r="DH12" s="82"/>
      <c r="DI12" s="82"/>
      <c r="DJ12" s="82"/>
      <c r="DK12" s="82"/>
      <c r="DL12" s="82"/>
      <c r="DM12" s="82"/>
      <c r="DN12" s="82"/>
      <c r="DO12" s="82"/>
      <c r="DP12" s="82"/>
      <c r="DQ12" s="82"/>
      <c r="DR12" s="82"/>
      <c r="DS12" s="82"/>
      <c r="DT12" s="82"/>
      <c r="DU12" s="82"/>
      <c r="DV12" s="86"/>
      <c r="DW12" s="37"/>
    </row>
    <row r="13" ht="12.0" customHeight="1">
      <c r="A13" s="37"/>
      <c r="B13" s="63"/>
      <c r="C13" s="88"/>
      <c r="D13" s="74" t="s">
        <v>78</v>
      </c>
      <c r="E13" s="3"/>
      <c r="F13" s="3"/>
      <c r="G13" s="3"/>
      <c r="H13" s="4"/>
      <c r="I13" s="75">
        <v>0.1</v>
      </c>
      <c r="J13" s="77">
        <f t="shared" ref="J13:K13" si="2">$J$11</f>
        <v>45787</v>
      </c>
      <c r="K13" s="77">
        <f t="shared" si="2"/>
        <v>45787</v>
      </c>
      <c r="L13" s="75">
        <v>0.1</v>
      </c>
      <c r="M13" s="77">
        <f t="shared" ref="M13:N13" si="3">$J$11</f>
        <v>45787</v>
      </c>
      <c r="N13" s="77">
        <f t="shared" si="3"/>
        <v>45787</v>
      </c>
      <c r="O13" s="78" t="s">
        <v>77</v>
      </c>
      <c r="P13" s="78">
        <v>100.0</v>
      </c>
      <c r="Q13" s="79"/>
      <c r="R13" s="79"/>
      <c r="S13" s="79"/>
      <c r="T13" s="79"/>
      <c r="U13" s="79"/>
      <c r="V13" s="60"/>
      <c r="W13" s="60"/>
      <c r="X13" s="80"/>
      <c r="Y13" s="80"/>
      <c r="Z13" s="80"/>
      <c r="AA13" s="80"/>
      <c r="AB13" s="80"/>
      <c r="AC13" s="60"/>
      <c r="AD13" s="60"/>
      <c r="AE13" s="80"/>
      <c r="AF13" s="80"/>
      <c r="AG13" s="80"/>
      <c r="AH13" s="80"/>
      <c r="AI13" s="80"/>
      <c r="AJ13" s="60"/>
      <c r="AK13" s="60"/>
      <c r="AL13" s="80"/>
      <c r="AM13" s="80"/>
      <c r="AN13" s="80"/>
      <c r="AO13" s="80"/>
      <c r="AP13" s="80"/>
      <c r="AQ13" s="60"/>
      <c r="AR13" s="60"/>
      <c r="AS13" s="80"/>
      <c r="AT13" s="80"/>
      <c r="AU13" s="80"/>
      <c r="AV13" s="80"/>
      <c r="AW13" s="80"/>
      <c r="AX13" s="60"/>
      <c r="AY13" s="60"/>
      <c r="AZ13" s="81"/>
      <c r="BA13" s="80"/>
      <c r="BB13" s="80"/>
      <c r="BC13" s="80"/>
      <c r="BD13" s="80"/>
      <c r="BE13" s="82"/>
      <c r="BF13" s="82"/>
      <c r="BG13" s="83"/>
      <c r="BH13" s="83"/>
      <c r="BI13" s="82"/>
      <c r="BJ13" s="82"/>
      <c r="BK13" s="82"/>
      <c r="BL13" s="82"/>
      <c r="BM13" s="82"/>
      <c r="BN13" s="83"/>
      <c r="BO13" s="83"/>
      <c r="BP13" s="82"/>
      <c r="BQ13" s="82"/>
      <c r="BR13" s="82"/>
      <c r="BS13" s="82"/>
      <c r="BT13" s="82"/>
      <c r="BU13" s="84"/>
      <c r="BV13" s="85"/>
      <c r="BW13" s="82"/>
      <c r="BX13" s="82"/>
      <c r="BY13" s="82"/>
      <c r="BZ13" s="82"/>
      <c r="CA13" s="82"/>
      <c r="CB13" s="82"/>
      <c r="CC13" s="82"/>
      <c r="CD13" s="82"/>
      <c r="CE13" s="82"/>
      <c r="CF13" s="82"/>
      <c r="CG13" s="82"/>
      <c r="CH13" s="82"/>
      <c r="CI13" s="82"/>
      <c r="CJ13" s="82"/>
      <c r="CK13" s="82"/>
      <c r="CL13" s="82"/>
      <c r="CM13" s="82"/>
      <c r="CN13" s="82"/>
      <c r="CO13" s="82"/>
      <c r="CP13" s="82"/>
      <c r="CQ13" s="82"/>
      <c r="CR13" s="82"/>
      <c r="CS13" s="82"/>
      <c r="CT13" s="82"/>
      <c r="CU13" s="82"/>
      <c r="CV13" s="82"/>
      <c r="CW13" s="82"/>
      <c r="CX13" s="82"/>
      <c r="CY13" s="86"/>
      <c r="CZ13" s="87"/>
      <c r="DA13" s="82"/>
      <c r="DB13" s="82"/>
      <c r="DC13" s="82"/>
      <c r="DD13" s="82"/>
      <c r="DE13" s="82"/>
      <c r="DF13" s="82"/>
      <c r="DG13" s="82"/>
      <c r="DH13" s="82"/>
      <c r="DI13" s="82"/>
      <c r="DJ13" s="82"/>
      <c r="DK13" s="82"/>
      <c r="DL13" s="82"/>
      <c r="DM13" s="82"/>
      <c r="DN13" s="82"/>
      <c r="DO13" s="82"/>
      <c r="DP13" s="82"/>
      <c r="DQ13" s="82"/>
      <c r="DR13" s="82"/>
      <c r="DS13" s="82"/>
      <c r="DT13" s="82"/>
      <c r="DU13" s="82"/>
      <c r="DV13" s="86"/>
      <c r="DW13" s="37"/>
    </row>
    <row r="14" ht="12.0" customHeight="1">
      <c r="A14" s="37"/>
      <c r="B14" s="63"/>
      <c r="C14" s="88"/>
      <c r="D14" s="9"/>
      <c r="E14" s="10"/>
      <c r="F14" s="10"/>
      <c r="G14" s="10"/>
      <c r="H14" s="11"/>
      <c r="I14" s="13"/>
      <c r="J14" s="13"/>
      <c r="K14" s="13"/>
      <c r="L14" s="13"/>
      <c r="M14" s="13"/>
      <c r="N14" s="13"/>
      <c r="O14" s="13"/>
      <c r="P14" s="13"/>
      <c r="Q14" s="79"/>
      <c r="R14" s="79"/>
      <c r="S14" s="79"/>
      <c r="T14" s="79"/>
      <c r="U14" s="79"/>
      <c r="V14" s="60"/>
      <c r="W14" s="60"/>
      <c r="X14" s="80"/>
      <c r="Y14" s="80"/>
      <c r="Z14" s="80"/>
      <c r="AA14" s="80"/>
      <c r="AB14" s="80"/>
      <c r="AC14" s="60"/>
      <c r="AD14" s="60"/>
      <c r="AE14" s="80"/>
      <c r="AF14" s="80"/>
      <c r="AG14" s="80"/>
      <c r="AH14" s="80"/>
      <c r="AI14" s="80"/>
      <c r="AJ14" s="60"/>
      <c r="AK14" s="60"/>
      <c r="AL14" s="80"/>
      <c r="AM14" s="80"/>
      <c r="AN14" s="80"/>
      <c r="AO14" s="80"/>
      <c r="AP14" s="80"/>
      <c r="AQ14" s="60"/>
      <c r="AR14" s="60"/>
      <c r="AS14" s="80"/>
      <c r="AT14" s="80"/>
      <c r="AU14" s="80"/>
      <c r="AV14" s="80"/>
      <c r="AW14" s="80"/>
      <c r="AX14" s="60"/>
      <c r="AY14" s="60"/>
      <c r="AZ14" s="89"/>
      <c r="BA14" s="80"/>
      <c r="BB14" s="80"/>
      <c r="BC14" s="80"/>
      <c r="BD14" s="80"/>
      <c r="BE14" s="82"/>
      <c r="BF14" s="82"/>
      <c r="BG14" s="83"/>
      <c r="BH14" s="83"/>
      <c r="BI14" s="82"/>
      <c r="BJ14" s="82"/>
      <c r="BK14" s="82"/>
      <c r="BL14" s="82"/>
      <c r="BM14" s="82"/>
      <c r="BN14" s="83"/>
      <c r="BO14" s="83"/>
      <c r="BP14" s="82"/>
      <c r="BQ14" s="82"/>
      <c r="BR14" s="82"/>
      <c r="BS14" s="82"/>
      <c r="BT14" s="82"/>
      <c r="BU14" s="84"/>
      <c r="BV14" s="85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6"/>
      <c r="CZ14" s="87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2"/>
      <c r="DR14" s="82"/>
      <c r="DS14" s="82"/>
      <c r="DT14" s="82"/>
      <c r="DU14" s="82"/>
      <c r="DV14" s="86"/>
      <c r="DW14" s="37"/>
    </row>
    <row r="15" ht="12.0" customHeight="1">
      <c r="A15" s="37"/>
      <c r="B15" s="63"/>
      <c r="C15" s="88"/>
      <c r="D15" s="74" t="s">
        <v>79</v>
      </c>
      <c r="E15" s="3"/>
      <c r="F15" s="3"/>
      <c r="G15" s="3"/>
      <c r="H15" s="4"/>
      <c r="I15" s="75">
        <v>0.1</v>
      </c>
      <c r="J15" s="77">
        <f t="shared" ref="J15:K15" si="4">$J$11</f>
        <v>45787</v>
      </c>
      <c r="K15" s="77">
        <f t="shared" si="4"/>
        <v>45787</v>
      </c>
      <c r="L15" s="75">
        <v>0.1</v>
      </c>
      <c r="M15" s="77">
        <f t="shared" ref="M15:N15" si="5">$J$11</f>
        <v>45787</v>
      </c>
      <c r="N15" s="77">
        <f t="shared" si="5"/>
        <v>45787</v>
      </c>
      <c r="O15" s="78" t="s">
        <v>77</v>
      </c>
      <c r="P15" s="78">
        <v>100.0</v>
      </c>
      <c r="Q15" s="79"/>
      <c r="R15" s="79"/>
      <c r="S15" s="79"/>
      <c r="T15" s="79"/>
      <c r="U15" s="79"/>
      <c r="V15" s="60"/>
      <c r="W15" s="60"/>
      <c r="X15" s="80"/>
      <c r="Y15" s="80"/>
      <c r="Z15" s="80"/>
      <c r="AA15" s="80"/>
      <c r="AB15" s="80"/>
      <c r="AC15" s="60"/>
      <c r="AD15" s="60"/>
      <c r="AE15" s="80"/>
      <c r="AF15" s="80"/>
      <c r="AG15" s="80"/>
      <c r="AH15" s="80"/>
      <c r="AI15" s="80"/>
      <c r="AJ15" s="60"/>
      <c r="AK15" s="60"/>
      <c r="AL15" s="80"/>
      <c r="AM15" s="80"/>
      <c r="AN15" s="80"/>
      <c r="AO15" s="80"/>
      <c r="AP15" s="80"/>
      <c r="AQ15" s="60"/>
      <c r="AR15" s="60"/>
      <c r="AS15" s="80"/>
      <c r="AT15" s="80"/>
      <c r="AU15" s="80"/>
      <c r="AV15" s="80"/>
      <c r="AW15" s="80"/>
      <c r="AX15" s="60"/>
      <c r="AY15" s="60"/>
      <c r="AZ15" s="81"/>
      <c r="BA15" s="80"/>
      <c r="BB15" s="80"/>
      <c r="BC15" s="80"/>
      <c r="BD15" s="80"/>
      <c r="BE15" s="82"/>
      <c r="BF15" s="82"/>
      <c r="BG15" s="83"/>
      <c r="BH15" s="83"/>
      <c r="BI15" s="82"/>
      <c r="BJ15" s="82"/>
      <c r="BK15" s="82"/>
      <c r="BL15" s="82"/>
      <c r="BM15" s="82"/>
      <c r="BN15" s="83"/>
      <c r="BO15" s="83"/>
      <c r="BP15" s="82"/>
      <c r="BQ15" s="82"/>
      <c r="BR15" s="82"/>
      <c r="BS15" s="82"/>
      <c r="BT15" s="82"/>
      <c r="BU15" s="84"/>
      <c r="BV15" s="85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6"/>
      <c r="CZ15" s="87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/>
      <c r="DU15" s="82"/>
      <c r="DV15" s="86"/>
      <c r="DW15" s="37"/>
    </row>
    <row r="16" ht="12.0" customHeight="1">
      <c r="A16" s="37"/>
      <c r="B16" s="63"/>
      <c r="C16" s="88"/>
      <c r="D16" s="9"/>
      <c r="E16" s="10"/>
      <c r="F16" s="10"/>
      <c r="G16" s="10"/>
      <c r="H16" s="11"/>
      <c r="I16" s="13"/>
      <c r="J16" s="13"/>
      <c r="K16" s="13"/>
      <c r="L16" s="13"/>
      <c r="M16" s="13"/>
      <c r="N16" s="13"/>
      <c r="O16" s="13"/>
      <c r="P16" s="13"/>
      <c r="Q16" s="79"/>
      <c r="R16" s="79"/>
      <c r="S16" s="79"/>
      <c r="T16" s="79"/>
      <c r="U16" s="79"/>
      <c r="V16" s="60"/>
      <c r="W16" s="60"/>
      <c r="X16" s="80"/>
      <c r="Y16" s="80"/>
      <c r="Z16" s="80"/>
      <c r="AA16" s="80"/>
      <c r="AB16" s="80"/>
      <c r="AC16" s="60"/>
      <c r="AD16" s="60"/>
      <c r="AE16" s="80"/>
      <c r="AF16" s="80"/>
      <c r="AG16" s="80"/>
      <c r="AH16" s="80"/>
      <c r="AI16" s="80"/>
      <c r="AJ16" s="60"/>
      <c r="AK16" s="60"/>
      <c r="AL16" s="80"/>
      <c r="AM16" s="80"/>
      <c r="AN16" s="80"/>
      <c r="AO16" s="80"/>
      <c r="AP16" s="80"/>
      <c r="AQ16" s="60"/>
      <c r="AR16" s="60"/>
      <c r="AS16" s="80"/>
      <c r="AT16" s="80"/>
      <c r="AU16" s="80"/>
      <c r="AV16" s="80"/>
      <c r="AW16" s="80"/>
      <c r="AX16" s="60"/>
      <c r="AY16" s="60"/>
      <c r="AZ16" s="89"/>
      <c r="BA16" s="80"/>
      <c r="BB16" s="80"/>
      <c r="BC16" s="80"/>
      <c r="BD16" s="80"/>
      <c r="BE16" s="82"/>
      <c r="BF16" s="82"/>
      <c r="BG16" s="83"/>
      <c r="BH16" s="83"/>
      <c r="BI16" s="82"/>
      <c r="BJ16" s="82"/>
      <c r="BK16" s="82"/>
      <c r="BL16" s="82"/>
      <c r="BM16" s="82"/>
      <c r="BN16" s="83"/>
      <c r="BO16" s="83"/>
      <c r="BP16" s="82"/>
      <c r="BQ16" s="82"/>
      <c r="BR16" s="82"/>
      <c r="BS16" s="82"/>
      <c r="BT16" s="82"/>
      <c r="BU16" s="84"/>
      <c r="BV16" s="85"/>
      <c r="BW16" s="82"/>
      <c r="BX16" s="82"/>
      <c r="BY16" s="82"/>
      <c r="BZ16" s="82"/>
      <c r="CA16" s="82"/>
      <c r="CB16" s="82"/>
      <c r="CC16" s="82"/>
      <c r="CD16" s="82"/>
      <c r="CE16" s="82"/>
      <c r="CF16" s="82"/>
      <c r="CG16" s="82"/>
      <c r="CH16" s="82"/>
      <c r="CI16" s="82"/>
      <c r="CJ16" s="82"/>
      <c r="CK16" s="82"/>
      <c r="CL16" s="82"/>
      <c r="CM16" s="82"/>
      <c r="CN16" s="82"/>
      <c r="CO16" s="82"/>
      <c r="CP16" s="82"/>
      <c r="CQ16" s="82"/>
      <c r="CR16" s="82"/>
      <c r="CS16" s="82"/>
      <c r="CT16" s="82"/>
      <c r="CU16" s="82"/>
      <c r="CV16" s="82"/>
      <c r="CW16" s="82"/>
      <c r="CX16" s="82"/>
      <c r="CY16" s="86"/>
      <c r="CZ16" s="87"/>
      <c r="DA16" s="82"/>
      <c r="DB16" s="82"/>
      <c r="DC16" s="82"/>
      <c r="DD16" s="82"/>
      <c r="DE16" s="82"/>
      <c r="DF16" s="82"/>
      <c r="DG16" s="82"/>
      <c r="DH16" s="82"/>
      <c r="DI16" s="82"/>
      <c r="DJ16" s="82"/>
      <c r="DK16" s="82"/>
      <c r="DL16" s="82"/>
      <c r="DM16" s="82"/>
      <c r="DN16" s="82"/>
      <c r="DO16" s="82"/>
      <c r="DP16" s="82"/>
      <c r="DQ16" s="82"/>
      <c r="DR16" s="82"/>
      <c r="DS16" s="82"/>
      <c r="DT16" s="82"/>
      <c r="DU16" s="82"/>
      <c r="DV16" s="86"/>
      <c r="DW16" s="37"/>
    </row>
    <row r="17" ht="12.0" customHeight="1">
      <c r="A17" s="37"/>
      <c r="B17" s="63"/>
      <c r="C17" s="88"/>
      <c r="D17" s="74" t="s">
        <v>80</v>
      </c>
      <c r="E17" s="3"/>
      <c r="F17" s="3"/>
      <c r="G17" s="3"/>
      <c r="H17" s="4"/>
      <c r="I17" s="75">
        <v>0.7</v>
      </c>
      <c r="J17" s="77">
        <f t="shared" ref="J17:K17" si="6">$J$11</f>
        <v>45787</v>
      </c>
      <c r="K17" s="77">
        <f t="shared" si="6"/>
        <v>45787</v>
      </c>
      <c r="L17" s="78">
        <v>3.0</v>
      </c>
      <c r="M17" s="76">
        <v>45787.0</v>
      </c>
      <c r="N17" s="76">
        <v>45790.0</v>
      </c>
      <c r="O17" s="78" t="s">
        <v>77</v>
      </c>
      <c r="P17" s="78">
        <v>100.0</v>
      </c>
      <c r="Q17" s="79"/>
      <c r="R17" s="79"/>
      <c r="S17" s="79"/>
      <c r="T17" s="79"/>
      <c r="U17" s="79"/>
      <c r="V17" s="60"/>
      <c r="W17" s="60"/>
      <c r="X17" s="80"/>
      <c r="Y17" s="80"/>
      <c r="Z17" s="80"/>
      <c r="AA17" s="80"/>
      <c r="AB17" s="80"/>
      <c r="AC17" s="60"/>
      <c r="AD17" s="60"/>
      <c r="AE17" s="80"/>
      <c r="AF17" s="80"/>
      <c r="AG17" s="80"/>
      <c r="AH17" s="80"/>
      <c r="AI17" s="80"/>
      <c r="AJ17" s="60"/>
      <c r="AK17" s="60"/>
      <c r="AL17" s="80"/>
      <c r="AM17" s="80"/>
      <c r="AN17" s="80"/>
      <c r="AO17" s="80"/>
      <c r="AP17" s="80"/>
      <c r="AQ17" s="60"/>
      <c r="AR17" s="60"/>
      <c r="AS17" s="80"/>
      <c r="AT17" s="80"/>
      <c r="AU17" s="80"/>
      <c r="AV17" s="80"/>
      <c r="AW17" s="80"/>
      <c r="AX17" s="60"/>
      <c r="AY17" s="60"/>
      <c r="AZ17" s="81"/>
      <c r="BA17" s="80"/>
      <c r="BB17" s="80"/>
      <c r="BC17" s="80"/>
      <c r="BD17" s="80"/>
      <c r="BE17" s="82"/>
      <c r="BF17" s="82"/>
      <c r="BG17" s="83"/>
      <c r="BH17" s="83"/>
      <c r="BI17" s="82"/>
      <c r="BJ17" s="82"/>
      <c r="BK17" s="82"/>
      <c r="BL17" s="82"/>
      <c r="BM17" s="82"/>
      <c r="BN17" s="83"/>
      <c r="BO17" s="83"/>
      <c r="BP17" s="82"/>
      <c r="BQ17" s="82"/>
      <c r="BR17" s="82"/>
      <c r="BS17" s="82"/>
      <c r="BT17" s="82"/>
      <c r="BU17" s="84"/>
      <c r="BV17" s="85"/>
      <c r="BW17" s="82"/>
      <c r="BX17" s="82"/>
      <c r="BY17" s="82"/>
      <c r="BZ17" s="82"/>
      <c r="CA17" s="82"/>
      <c r="CB17" s="82"/>
      <c r="CC17" s="82"/>
      <c r="CD17" s="82"/>
      <c r="CE17" s="82"/>
      <c r="CF17" s="82"/>
      <c r="CG17" s="82"/>
      <c r="CH17" s="82"/>
      <c r="CI17" s="82"/>
      <c r="CJ17" s="82"/>
      <c r="CK17" s="82"/>
      <c r="CL17" s="82"/>
      <c r="CM17" s="82"/>
      <c r="CN17" s="82"/>
      <c r="CO17" s="82"/>
      <c r="CP17" s="82"/>
      <c r="CQ17" s="82"/>
      <c r="CR17" s="82"/>
      <c r="CS17" s="82"/>
      <c r="CT17" s="82"/>
      <c r="CU17" s="82"/>
      <c r="CV17" s="82"/>
      <c r="CW17" s="82"/>
      <c r="CX17" s="82"/>
      <c r="CY17" s="86"/>
      <c r="CZ17" s="87"/>
      <c r="DA17" s="82"/>
      <c r="DB17" s="82"/>
      <c r="DC17" s="82"/>
      <c r="DD17" s="82"/>
      <c r="DE17" s="82"/>
      <c r="DF17" s="82"/>
      <c r="DG17" s="82"/>
      <c r="DH17" s="82"/>
      <c r="DI17" s="82"/>
      <c r="DJ17" s="82"/>
      <c r="DK17" s="82"/>
      <c r="DL17" s="82"/>
      <c r="DM17" s="82"/>
      <c r="DN17" s="82"/>
      <c r="DO17" s="82"/>
      <c r="DP17" s="82"/>
      <c r="DQ17" s="82"/>
      <c r="DR17" s="82"/>
      <c r="DS17" s="82"/>
      <c r="DT17" s="82"/>
      <c r="DU17" s="82"/>
      <c r="DV17" s="86"/>
      <c r="DW17" s="37"/>
    </row>
    <row r="18" ht="12.0" customHeight="1">
      <c r="A18" s="37"/>
      <c r="B18" s="63"/>
      <c r="C18" s="90"/>
      <c r="D18" s="9"/>
      <c r="E18" s="10"/>
      <c r="F18" s="10"/>
      <c r="G18" s="10"/>
      <c r="H18" s="11"/>
      <c r="I18" s="13"/>
      <c r="J18" s="13"/>
      <c r="K18" s="13"/>
      <c r="L18" s="13"/>
      <c r="M18" s="13"/>
      <c r="N18" s="13"/>
      <c r="O18" s="13"/>
      <c r="P18" s="13"/>
      <c r="Q18" s="91"/>
      <c r="R18" s="91"/>
      <c r="S18" s="91"/>
      <c r="T18" s="91"/>
      <c r="U18" s="91"/>
      <c r="V18" s="92"/>
      <c r="W18" s="92"/>
      <c r="X18" s="93"/>
      <c r="Y18" s="93"/>
      <c r="Z18" s="93"/>
      <c r="AA18" s="93"/>
      <c r="AB18" s="93"/>
      <c r="AC18" s="92"/>
      <c r="AD18" s="92"/>
      <c r="AE18" s="93"/>
      <c r="AF18" s="93"/>
      <c r="AG18" s="93"/>
      <c r="AH18" s="93"/>
      <c r="AI18" s="93"/>
      <c r="AJ18" s="92"/>
      <c r="AK18" s="92"/>
      <c r="AL18" s="93"/>
      <c r="AM18" s="93"/>
      <c r="AN18" s="93"/>
      <c r="AO18" s="93"/>
      <c r="AP18" s="93"/>
      <c r="AQ18" s="92"/>
      <c r="AR18" s="92"/>
      <c r="AS18" s="93"/>
      <c r="AT18" s="93"/>
      <c r="AU18" s="93"/>
      <c r="AV18" s="93"/>
      <c r="AW18" s="93"/>
      <c r="AX18" s="92"/>
      <c r="AY18" s="92"/>
      <c r="AZ18" s="94"/>
      <c r="BA18" s="93"/>
      <c r="BB18" s="93"/>
      <c r="BC18" s="94"/>
      <c r="BD18" s="95"/>
      <c r="BE18" s="95"/>
      <c r="BF18" s="95"/>
      <c r="BG18" s="96"/>
      <c r="BH18" s="96"/>
      <c r="BI18" s="95"/>
      <c r="BJ18" s="95"/>
      <c r="BK18" s="95"/>
      <c r="BL18" s="95"/>
      <c r="BM18" s="95"/>
      <c r="BN18" s="96"/>
      <c r="BO18" s="96"/>
      <c r="BP18" s="95"/>
      <c r="BQ18" s="95"/>
      <c r="BR18" s="95"/>
      <c r="BS18" s="95"/>
      <c r="BT18" s="95"/>
      <c r="BU18" s="97"/>
      <c r="BV18" s="98"/>
      <c r="BW18" s="95"/>
      <c r="BX18" s="95"/>
      <c r="BY18" s="95"/>
      <c r="BZ18" s="95"/>
      <c r="CA18" s="95"/>
      <c r="CB18" s="95"/>
      <c r="CC18" s="95"/>
      <c r="CD18" s="95"/>
      <c r="CE18" s="95"/>
      <c r="CF18" s="95"/>
      <c r="CG18" s="95"/>
      <c r="CH18" s="95"/>
      <c r="CI18" s="95"/>
      <c r="CJ18" s="95"/>
      <c r="CK18" s="95"/>
      <c r="CL18" s="95"/>
      <c r="CM18" s="95"/>
      <c r="CN18" s="95"/>
      <c r="CO18" s="95"/>
      <c r="CP18" s="95"/>
      <c r="CQ18" s="95"/>
      <c r="CR18" s="95"/>
      <c r="CS18" s="95"/>
      <c r="CT18" s="95"/>
      <c r="CU18" s="95"/>
      <c r="CV18" s="95"/>
      <c r="CW18" s="95"/>
      <c r="CX18" s="95"/>
      <c r="CY18" s="99"/>
      <c r="CZ18" s="100"/>
      <c r="DA18" s="95"/>
      <c r="DB18" s="95"/>
      <c r="DC18" s="95"/>
      <c r="DD18" s="95"/>
      <c r="DE18" s="95"/>
      <c r="DF18" s="95"/>
      <c r="DG18" s="95"/>
      <c r="DH18" s="95"/>
      <c r="DI18" s="95"/>
      <c r="DJ18" s="95"/>
      <c r="DK18" s="95"/>
      <c r="DL18" s="95"/>
      <c r="DM18" s="95"/>
      <c r="DN18" s="95"/>
      <c r="DO18" s="95"/>
      <c r="DP18" s="95"/>
      <c r="DQ18" s="95"/>
      <c r="DR18" s="95"/>
      <c r="DS18" s="95"/>
      <c r="DT18" s="95"/>
      <c r="DU18" s="95"/>
      <c r="DV18" s="99"/>
      <c r="DW18" s="37"/>
    </row>
    <row r="19" ht="12.0" customHeight="1">
      <c r="A19" s="37"/>
      <c r="B19" s="63"/>
      <c r="C19" s="64" t="s">
        <v>81</v>
      </c>
      <c r="D19" s="65"/>
      <c r="E19" s="65"/>
      <c r="F19" s="65"/>
      <c r="G19" s="65"/>
      <c r="H19" s="65"/>
      <c r="I19" s="66">
        <v>1.0</v>
      </c>
      <c r="J19" s="101">
        <v>45790.0</v>
      </c>
      <c r="K19" s="101">
        <v>45790.0</v>
      </c>
      <c r="L19" s="66"/>
      <c r="M19" s="102"/>
      <c r="N19" s="102"/>
      <c r="O19" s="103"/>
      <c r="P19" s="103"/>
      <c r="Q19" s="104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6"/>
      <c r="BH19" s="106"/>
      <c r="BI19" s="105"/>
      <c r="BJ19" s="105"/>
      <c r="BK19" s="105"/>
      <c r="BL19" s="105"/>
      <c r="BM19" s="105"/>
      <c r="BN19" s="106"/>
      <c r="BO19" s="106"/>
      <c r="BP19" s="105"/>
      <c r="BQ19" s="105"/>
      <c r="BR19" s="105"/>
      <c r="BS19" s="105"/>
      <c r="BT19" s="106"/>
      <c r="BU19" s="107"/>
      <c r="BV19" s="108"/>
      <c r="BW19" s="105"/>
      <c r="BX19" s="105"/>
      <c r="BY19" s="105"/>
      <c r="BZ19" s="105"/>
      <c r="CA19" s="105"/>
      <c r="CB19" s="105"/>
      <c r="CC19" s="105"/>
      <c r="CD19" s="105"/>
      <c r="CE19" s="105"/>
      <c r="CF19" s="105"/>
      <c r="CG19" s="105"/>
      <c r="CH19" s="105"/>
      <c r="CI19" s="105"/>
      <c r="CJ19" s="105"/>
      <c r="CK19" s="105"/>
      <c r="CL19" s="105"/>
      <c r="CM19" s="105"/>
      <c r="CN19" s="105"/>
      <c r="CO19" s="105"/>
      <c r="CP19" s="105"/>
      <c r="CQ19" s="105"/>
      <c r="CR19" s="105"/>
      <c r="CS19" s="105"/>
      <c r="CT19" s="105"/>
      <c r="CU19" s="105"/>
      <c r="CV19" s="105"/>
      <c r="CW19" s="105"/>
      <c r="CX19" s="105"/>
      <c r="CY19" s="109"/>
      <c r="CZ19" s="104"/>
      <c r="DA19" s="105"/>
      <c r="DB19" s="105"/>
      <c r="DC19" s="105"/>
      <c r="DD19" s="105"/>
      <c r="DE19" s="105"/>
      <c r="DF19" s="105"/>
      <c r="DG19" s="105"/>
      <c r="DH19" s="105"/>
      <c r="DI19" s="105"/>
      <c r="DJ19" s="105"/>
      <c r="DK19" s="105"/>
      <c r="DL19" s="105"/>
      <c r="DM19" s="105"/>
      <c r="DN19" s="105"/>
      <c r="DO19" s="105"/>
      <c r="DP19" s="105"/>
      <c r="DQ19" s="105"/>
      <c r="DR19" s="105"/>
      <c r="DS19" s="105"/>
      <c r="DT19" s="105"/>
      <c r="DU19" s="105"/>
      <c r="DV19" s="109"/>
      <c r="DW19" s="37"/>
    </row>
    <row r="20" ht="12.0" customHeight="1">
      <c r="A20" s="37"/>
      <c r="B20" s="63"/>
      <c r="C20" s="110"/>
      <c r="I20" s="13"/>
      <c r="J20" s="11"/>
      <c r="K20" s="11"/>
      <c r="L20" s="13"/>
      <c r="M20" s="102"/>
      <c r="N20" s="102"/>
      <c r="O20" s="103"/>
      <c r="P20" s="103"/>
      <c r="Q20" s="59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83"/>
      <c r="BH20" s="83"/>
      <c r="BI20" s="60"/>
      <c r="BJ20" s="60"/>
      <c r="BK20" s="60"/>
      <c r="BL20" s="60"/>
      <c r="BM20" s="60"/>
      <c r="BN20" s="83"/>
      <c r="BO20" s="83"/>
      <c r="BP20" s="60"/>
      <c r="BQ20" s="60"/>
      <c r="BR20" s="60"/>
      <c r="BS20" s="60"/>
      <c r="BT20" s="83"/>
      <c r="BU20" s="84"/>
      <c r="BV20" s="85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2"/>
      <c r="CZ20" s="59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  <c r="DR20" s="60"/>
      <c r="DS20" s="60"/>
      <c r="DT20" s="60"/>
      <c r="DU20" s="60"/>
      <c r="DV20" s="62"/>
      <c r="DW20" s="37"/>
    </row>
    <row r="21" ht="12.0" customHeight="1">
      <c r="A21" s="37"/>
      <c r="B21" s="63"/>
      <c r="C21" s="73"/>
      <c r="D21" s="74" t="s">
        <v>81</v>
      </c>
      <c r="E21" s="3"/>
      <c r="F21" s="3"/>
      <c r="G21" s="3"/>
      <c r="H21" s="4"/>
      <c r="I21" s="75">
        <v>1.0</v>
      </c>
      <c r="J21" s="111">
        <v>45790.0</v>
      </c>
      <c r="K21" s="111">
        <v>45790.0</v>
      </c>
      <c r="L21" s="78">
        <v>5.5</v>
      </c>
      <c r="M21" s="111">
        <v>45790.0</v>
      </c>
      <c r="N21" s="111">
        <v>45790.0</v>
      </c>
      <c r="O21" s="78" t="s">
        <v>77</v>
      </c>
      <c r="P21" s="78">
        <v>100.0</v>
      </c>
      <c r="Q21" s="79"/>
      <c r="R21" s="80"/>
      <c r="S21" s="80"/>
      <c r="T21" s="80"/>
      <c r="U21" s="80"/>
      <c r="V21" s="60"/>
      <c r="W21" s="60"/>
      <c r="X21" s="80"/>
      <c r="Y21" s="80"/>
      <c r="Z21" s="80"/>
      <c r="AA21" s="80"/>
      <c r="AB21" s="80"/>
      <c r="AC21" s="60"/>
      <c r="AD21" s="60"/>
      <c r="AE21" s="80"/>
      <c r="AF21" s="80"/>
      <c r="AG21" s="80"/>
      <c r="AH21" s="80"/>
      <c r="AI21" s="80"/>
      <c r="AJ21" s="60"/>
      <c r="AK21" s="60"/>
      <c r="AL21" s="80"/>
      <c r="AM21" s="80"/>
      <c r="AN21" s="80"/>
      <c r="AO21" s="80"/>
      <c r="AP21" s="80"/>
      <c r="AQ21" s="60"/>
      <c r="AR21" s="60"/>
      <c r="AS21" s="80"/>
      <c r="AT21" s="80"/>
      <c r="AU21" s="80"/>
      <c r="AV21" s="80"/>
      <c r="AW21" s="80"/>
      <c r="AX21" s="60"/>
      <c r="AY21" s="60"/>
      <c r="AZ21" s="80"/>
      <c r="BA21" s="80"/>
      <c r="BB21" s="80"/>
      <c r="BC21" s="81"/>
      <c r="BD21" s="80"/>
      <c r="BE21" s="82"/>
      <c r="BF21" s="82"/>
      <c r="BG21" s="83"/>
      <c r="BH21" s="83"/>
      <c r="BI21" s="82"/>
      <c r="BJ21" s="82"/>
      <c r="BK21" s="82"/>
      <c r="BL21" s="82"/>
      <c r="BM21" s="82"/>
      <c r="BN21" s="83"/>
      <c r="BO21" s="83"/>
      <c r="BP21" s="82"/>
      <c r="BQ21" s="82"/>
      <c r="BR21" s="82"/>
      <c r="BS21" s="82"/>
      <c r="BT21" s="82"/>
      <c r="BU21" s="84"/>
      <c r="BV21" s="85"/>
      <c r="BW21" s="82"/>
      <c r="BX21" s="82"/>
      <c r="BY21" s="82"/>
      <c r="BZ21" s="82"/>
      <c r="CA21" s="82"/>
      <c r="CB21" s="82"/>
      <c r="CC21" s="82"/>
      <c r="CD21" s="82"/>
      <c r="CE21" s="82"/>
      <c r="CF21" s="82"/>
      <c r="CG21" s="82"/>
      <c r="CH21" s="82"/>
      <c r="CI21" s="82"/>
      <c r="CJ21" s="82"/>
      <c r="CK21" s="82"/>
      <c r="CL21" s="82"/>
      <c r="CM21" s="82"/>
      <c r="CN21" s="82"/>
      <c r="CO21" s="82"/>
      <c r="CP21" s="82"/>
      <c r="CQ21" s="82"/>
      <c r="CR21" s="82"/>
      <c r="CS21" s="82"/>
      <c r="CT21" s="82"/>
      <c r="CU21" s="82"/>
      <c r="CV21" s="82"/>
      <c r="CW21" s="82"/>
      <c r="CX21" s="82"/>
      <c r="CY21" s="86"/>
      <c r="CZ21" s="87"/>
      <c r="DA21" s="82"/>
      <c r="DB21" s="82"/>
      <c r="DC21" s="82"/>
      <c r="DD21" s="82"/>
      <c r="DE21" s="82"/>
      <c r="DF21" s="82"/>
      <c r="DG21" s="82"/>
      <c r="DH21" s="82"/>
      <c r="DI21" s="82"/>
      <c r="DJ21" s="82"/>
      <c r="DK21" s="82"/>
      <c r="DL21" s="82"/>
      <c r="DM21" s="82"/>
      <c r="DN21" s="82"/>
      <c r="DO21" s="82"/>
      <c r="DP21" s="82"/>
      <c r="DQ21" s="82"/>
      <c r="DR21" s="82"/>
      <c r="DS21" s="82"/>
      <c r="DT21" s="82"/>
      <c r="DU21" s="82"/>
      <c r="DV21" s="86"/>
      <c r="DW21" s="37"/>
    </row>
    <row r="22" ht="12.0" customHeight="1">
      <c r="A22" s="37"/>
      <c r="B22" s="63"/>
      <c r="C22" s="88"/>
      <c r="D22" s="9"/>
      <c r="E22" s="10"/>
      <c r="F22" s="10"/>
      <c r="G22" s="10"/>
      <c r="H22" s="11"/>
      <c r="I22" s="13"/>
      <c r="J22" s="13"/>
      <c r="K22" s="13"/>
      <c r="L22" s="13"/>
      <c r="M22" s="13"/>
      <c r="N22" s="13"/>
      <c r="O22" s="13"/>
      <c r="P22" s="13"/>
      <c r="Q22" s="112"/>
      <c r="R22" s="113"/>
      <c r="S22" s="113"/>
      <c r="T22" s="113"/>
      <c r="U22" s="113"/>
      <c r="V22" s="114"/>
      <c r="W22" s="114"/>
      <c r="X22" s="113"/>
      <c r="Y22" s="113"/>
      <c r="Z22" s="113"/>
      <c r="AA22" s="113"/>
      <c r="AB22" s="113"/>
      <c r="AC22" s="114"/>
      <c r="AD22" s="114"/>
      <c r="AE22" s="113"/>
      <c r="AF22" s="113"/>
      <c r="AG22" s="113"/>
      <c r="AH22" s="113"/>
      <c r="AI22" s="113"/>
      <c r="AJ22" s="114"/>
      <c r="AK22" s="114"/>
      <c r="AL22" s="113"/>
      <c r="AM22" s="113"/>
      <c r="AN22" s="113"/>
      <c r="AO22" s="113"/>
      <c r="AP22" s="113"/>
      <c r="AQ22" s="114"/>
      <c r="AR22" s="114"/>
      <c r="AS22" s="113"/>
      <c r="AT22" s="113"/>
      <c r="AU22" s="113"/>
      <c r="AV22" s="113"/>
      <c r="AW22" s="113"/>
      <c r="AX22" s="114"/>
      <c r="AY22" s="114"/>
      <c r="AZ22" s="113"/>
      <c r="BA22" s="113"/>
      <c r="BB22" s="113"/>
      <c r="BC22" s="115"/>
      <c r="BD22" s="113"/>
      <c r="BE22" s="116"/>
      <c r="BF22" s="116"/>
      <c r="BG22" s="117"/>
      <c r="BH22" s="117"/>
      <c r="BI22" s="116"/>
      <c r="BJ22" s="116"/>
      <c r="BK22" s="116"/>
      <c r="BL22" s="116"/>
      <c r="BM22" s="116"/>
      <c r="BN22" s="117"/>
      <c r="BO22" s="117"/>
      <c r="BP22" s="116"/>
      <c r="BQ22" s="116"/>
      <c r="BR22" s="116"/>
      <c r="BS22" s="116"/>
      <c r="BT22" s="116"/>
      <c r="BU22" s="118"/>
      <c r="BV22" s="119"/>
      <c r="BW22" s="116"/>
      <c r="BX22" s="116"/>
      <c r="BY22" s="116"/>
      <c r="BZ22" s="116"/>
      <c r="CA22" s="116"/>
      <c r="CB22" s="116"/>
      <c r="CC22" s="116"/>
      <c r="CD22" s="116"/>
      <c r="CE22" s="116"/>
      <c r="CF22" s="116"/>
      <c r="CG22" s="116"/>
      <c r="CH22" s="116"/>
      <c r="CI22" s="116"/>
      <c r="CJ22" s="116"/>
      <c r="CK22" s="116"/>
      <c r="CL22" s="116"/>
      <c r="CM22" s="116"/>
      <c r="CN22" s="116"/>
      <c r="CO22" s="116"/>
      <c r="CP22" s="116"/>
      <c r="CQ22" s="116"/>
      <c r="CR22" s="116"/>
      <c r="CS22" s="116"/>
      <c r="CT22" s="116"/>
      <c r="CU22" s="116"/>
      <c r="CV22" s="116"/>
      <c r="CW22" s="116"/>
      <c r="CX22" s="116"/>
      <c r="CY22" s="120"/>
      <c r="CZ22" s="121"/>
      <c r="DA22" s="116"/>
      <c r="DB22" s="116"/>
      <c r="DC22" s="116"/>
      <c r="DD22" s="116"/>
      <c r="DE22" s="116"/>
      <c r="DF22" s="116"/>
      <c r="DG22" s="116"/>
      <c r="DH22" s="116"/>
      <c r="DI22" s="116"/>
      <c r="DJ22" s="116"/>
      <c r="DK22" s="116"/>
      <c r="DL22" s="116"/>
      <c r="DM22" s="116"/>
      <c r="DN22" s="116"/>
      <c r="DO22" s="116"/>
      <c r="DP22" s="116"/>
      <c r="DQ22" s="116"/>
      <c r="DR22" s="116"/>
      <c r="DS22" s="116"/>
      <c r="DT22" s="116"/>
      <c r="DU22" s="116"/>
      <c r="DV22" s="120"/>
      <c r="DW22" s="37"/>
    </row>
    <row r="23" ht="12.0" customHeight="1">
      <c r="A23" s="37"/>
      <c r="B23" s="122"/>
      <c r="C23" s="123" t="s">
        <v>82</v>
      </c>
      <c r="D23" s="65"/>
      <c r="E23" s="65"/>
      <c r="F23" s="65"/>
      <c r="G23" s="65"/>
      <c r="H23" s="65"/>
      <c r="I23" s="124">
        <v>10.0</v>
      </c>
      <c r="J23" s="125">
        <v>45791.0</v>
      </c>
      <c r="K23" s="125">
        <v>45792.0</v>
      </c>
      <c r="L23" s="126"/>
      <c r="M23" s="127"/>
      <c r="N23" s="127"/>
      <c r="O23" s="128"/>
      <c r="P23" s="128"/>
      <c r="Q23" s="55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129"/>
      <c r="BH23" s="129"/>
      <c r="BI23" s="56"/>
      <c r="BJ23" s="56"/>
      <c r="BK23" s="56"/>
      <c r="BL23" s="56"/>
      <c r="BM23" s="56"/>
      <c r="BN23" s="129"/>
      <c r="BO23" s="129"/>
      <c r="BP23" s="56"/>
      <c r="BQ23" s="56"/>
      <c r="BR23" s="56"/>
      <c r="BS23" s="56"/>
      <c r="BT23" s="129"/>
      <c r="BU23" s="130"/>
      <c r="BV23" s="131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8"/>
      <c r="CZ23" s="55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8"/>
      <c r="DW23" s="37"/>
    </row>
    <row r="24" ht="12.0" customHeight="1">
      <c r="A24" s="37"/>
      <c r="B24" s="122"/>
      <c r="C24" s="71"/>
      <c r="D24" s="10"/>
      <c r="E24" s="10"/>
      <c r="F24" s="10"/>
      <c r="G24" s="10"/>
      <c r="H24" s="10"/>
      <c r="I24" s="13"/>
      <c r="J24" s="11"/>
      <c r="K24" s="11"/>
      <c r="L24" s="13"/>
      <c r="M24" s="132"/>
      <c r="N24" s="132"/>
      <c r="O24" s="133"/>
      <c r="P24" s="133"/>
      <c r="Q24" s="59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83"/>
      <c r="BH24" s="83"/>
      <c r="BI24" s="60"/>
      <c r="BJ24" s="60"/>
      <c r="BK24" s="60"/>
      <c r="BL24" s="60"/>
      <c r="BM24" s="60"/>
      <c r="BN24" s="83"/>
      <c r="BO24" s="83"/>
      <c r="BP24" s="60"/>
      <c r="BQ24" s="60"/>
      <c r="BR24" s="60"/>
      <c r="BS24" s="60"/>
      <c r="BT24" s="83"/>
      <c r="BU24" s="84"/>
      <c r="BV24" s="85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2"/>
      <c r="CZ24" s="59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2"/>
      <c r="DW24" s="37"/>
    </row>
    <row r="25" ht="12.0" customHeight="1">
      <c r="A25" s="37"/>
      <c r="B25" s="122"/>
      <c r="C25" s="14"/>
      <c r="D25" s="134" t="s">
        <v>83</v>
      </c>
      <c r="E25" s="3"/>
      <c r="F25" s="3"/>
      <c r="G25" s="3"/>
      <c r="H25" s="4"/>
      <c r="I25" s="135">
        <v>4.0</v>
      </c>
      <c r="J25" s="136">
        <v>45791.0</v>
      </c>
      <c r="K25" s="136">
        <v>45791.0</v>
      </c>
      <c r="L25" s="137">
        <v>7.0</v>
      </c>
      <c r="M25" s="136">
        <v>45791.0</v>
      </c>
      <c r="N25" s="136">
        <v>45791.0</v>
      </c>
      <c r="O25" s="137" t="s">
        <v>77</v>
      </c>
      <c r="P25" s="78">
        <v>100.0</v>
      </c>
      <c r="Q25" s="79"/>
      <c r="R25" s="80"/>
      <c r="S25" s="80"/>
      <c r="T25" s="80"/>
      <c r="U25" s="80"/>
      <c r="V25" s="60"/>
      <c r="W25" s="60"/>
      <c r="X25" s="80"/>
      <c r="Y25" s="80"/>
      <c r="Z25" s="80"/>
      <c r="AA25" s="80"/>
      <c r="AB25" s="80"/>
      <c r="AC25" s="60"/>
      <c r="AD25" s="60"/>
      <c r="AE25" s="80"/>
      <c r="AF25" s="80"/>
      <c r="AG25" s="80"/>
      <c r="AH25" s="80"/>
      <c r="AI25" s="80"/>
      <c r="AJ25" s="60"/>
      <c r="AK25" s="60"/>
      <c r="AL25" s="80"/>
      <c r="AM25" s="80"/>
      <c r="AN25" s="80"/>
      <c r="AO25" s="80"/>
      <c r="AP25" s="80"/>
      <c r="AQ25" s="60"/>
      <c r="AR25" s="60"/>
      <c r="AS25" s="80"/>
      <c r="AT25" s="80"/>
      <c r="AU25" s="80"/>
      <c r="AV25" s="80"/>
      <c r="AW25" s="80"/>
      <c r="AX25" s="60"/>
      <c r="AY25" s="60"/>
      <c r="AZ25" s="80"/>
      <c r="BA25" s="80"/>
      <c r="BB25" s="80"/>
      <c r="BC25" s="80"/>
      <c r="BD25" s="81"/>
      <c r="BE25" s="82"/>
      <c r="BF25" s="82"/>
      <c r="BG25" s="83"/>
      <c r="BH25" s="83"/>
      <c r="BI25" s="80"/>
      <c r="BJ25" s="80"/>
      <c r="BK25" s="80"/>
      <c r="BL25" s="82"/>
      <c r="BM25" s="82"/>
      <c r="BN25" s="83"/>
      <c r="BO25" s="83"/>
      <c r="BP25" s="82"/>
      <c r="BQ25" s="82"/>
      <c r="BR25" s="82"/>
      <c r="BS25" s="82"/>
      <c r="BT25" s="82"/>
      <c r="BU25" s="84"/>
      <c r="BV25" s="85"/>
      <c r="BW25" s="82"/>
      <c r="BX25" s="82"/>
      <c r="BY25" s="82"/>
      <c r="BZ25" s="82"/>
      <c r="CA25" s="82"/>
      <c r="CB25" s="82"/>
      <c r="CC25" s="82"/>
      <c r="CD25" s="82"/>
      <c r="CE25" s="82"/>
      <c r="CF25" s="82"/>
      <c r="CG25" s="82"/>
      <c r="CH25" s="82"/>
      <c r="CI25" s="82"/>
      <c r="CJ25" s="82"/>
      <c r="CK25" s="82"/>
      <c r="CL25" s="82"/>
      <c r="CM25" s="82"/>
      <c r="CN25" s="82"/>
      <c r="CO25" s="82"/>
      <c r="CP25" s="82"/>
      <c r="CQ25" s="82"/>
      <c r="CR25" s="82"/>
      <c r="CS25" s="82"/>
      <c r="CT25" s="82"/>
      <c r="CU25" s="82"/>
      <c r="CV25" s="82"/>
      <c r="CW25" s="82"/>
      <c r="CX25" s="82"/>
      <c r="CY25" s="86"/>
      <c r="CZ25" s="87"/>
      <c r="DA25" s="82"/>
      <c r="DB25" s="82"/>
      <c r="DC25" s="82"/>
      <c r="DD25" s="82"/>
      <c r="DE25" s="82"/>
      <c r="DF25" s="82"/>
      <c r="DG25" s="82"/>
      <c r="DH25" s="82"/>
      <c r="DI25" s="82"/>
      <c r="DJ25" s="82"/>
      <c r="DK25" s="82"/>
      <c r="DL25" s="82"/>
      <c r="DM25" s="82"/>
      <c r="DN25" s="82"/>
      <c r="DO25" s="82"/>
      <c r="DP25" s="82"/>
      <c r="DQ25" s="82"/>
      <c r="DR25" s="82"/>
      <c r="DS25" s="82"/>
      <c r="DT25" s="82"/>
      <c r="DU25" s="82"/>
      <c r="DV25" s="86"/>
      <c r="DW25" s="37"/>
    </row>
    <row r="26" ht="12.0" customHeight="1">
      <c r="A26" s="37"/>
      <c r="B26" s="122"/>
      <c r="C26" s="14"/>
      <c r="D26" s="9"/>
      <c r="E26" s="10"/>
      <c r="F26" s="10"/>
      <c r="G26" s="10"/>
      <c r="H26" s="11"/>
      <c r="I26" s="13"/>
      <c r="J26" s="13"/>
      <c r="K26" s="13"/>
      <c r="L26" s="13"/>
      <c r="M26" s="13"/>
      <c r="N26" s="13"/>
      <c r="O26" s="13"/>
      <c r="P26" s="13"/>
      <c r="Q26" s="79"/>
      <c r="R26" s="80"/>
      <c r="S26" s="80"/>
      <c r="T26" s="80"/>
      <c r="U26" s="80"/>
      <c r="V26" s="60"/>
      <c r="W26" s="60"/>
      <c r="X26" s="80"/>
      <c r="Y26" s="80"/>
      <c r="Z26" s="80"/>
      <c r="AA26" s="80"/>
      <c r="AB26" s="80"/>
      <c r="AC26" s="60"/>
      <c r="AD26" s="60"/>
      <c r="AE26" s="80"/>
      <c r="AF26" s="80"/>
      <c r="AG26" s="80"/>
      <c r="AH26" s="80"/>
      <c r="AI26" s="80"/>
      <c r="AJ26" s="60"/>
      <c r="AK26" s="60"/>
      <c r="AL26" s="80"/>
      <c r="AM26" s="80"/>
      <c r="AN26" s="80"/>
      <c r="AO26" s="80"/>
      <c r="AP26" s="80"/>
      <c r="AQ26" s="60"/>
      <c r="AR26" s="60"/>
      <c r="AS26" s="80"/>
      <c r="AT26" s="80"/>
      <c r="AU26" s="80"/>
      <c r="AV26" s="80"/>
      <c r="AW26" s="80"/>
      <c r="AX26" s="60"/>
      <c r="AY26" s="60"/>
      <c r="AZ26" s="80"/>
      <c r="BA26" s="80"/>
      <c r="BB26" s="80"/>
      <c r="BC26" s="80"/>
      <c r="BD26" s="89"/>
      <c r="BE26" s="82"/>
      <c r="BF26" s="82"/>
      <c r="BG26" s="83"/>
      <c r="BH26" s="83"/>
      <c r="BI26" s="80"/>
      <c r="BJ26" s="80"/>
      <c r="BK26" s="80"/>
      <c r="BL26" s="82"/>
      <c r="BM26" s="82"/>
      <c r="BN26" s="83"/>
      <c r="BO26" s="83"/>
      <c r="BP26" s="82"/>
      <c r="BQ26" s="82"/>
      <c r="BR26" s="82"/>
      <c r="BS26" s="82"/>
      <c r="BT26" s="82"/>
      <c r="BU26" s="84"/>
      <c r="BV26" s="85"/>
      <c r="BW26" s="82"/>
      <c r="BX26" s="82"/>
      <c r="BY26" s="82"/>
      <c r="BZ26" s="82"/>
      <c r="CA26" s="82"/>
      <c r="CB26" s="82"/>
      <c r="CC26" s="82"/>
      <c r="CD26" s="82"/>
      <c r="CE26" s="82"/>
      <c r="CF26" s="82"/>
      <c r="CG26" s="82"/>
      <c r="CH26" s="82"/>
      <c r="CI26" s="82"/>
      <c r="CJ26" s="82"/>
      <c r="CK26" s="82"/>
      <c r="CL26" s="82"/>
      <c r="CM26" s="82"/>
      <c r="CN26" s="82"/>
      <c r="CO26" s="82"/>
      <c r="CP26" s="82"/>
      <c r="CQ26" s="82"/>
      <c r="CR26" s="82"/>
      <c r="CS26" s="82"/>
      <c r="CT26" s="82"/>
      <c r="CU26" s="82"/>
      <c r="CV26" s="82"/>
      <c r="CW26" s="82"/>
      <c r="CX26" s="82"/>
      <c r="CY26" s="86"/>
      <c r="CZ26" s="87"/>
      <c r="DA26" s="82"/>
      <c r="DB26" s="82"/>
      <c r="DC26" s="82"/>
      <c r="DD26" s="82"/>
      <c r="DE26" s="82"/>
      <c r="DF26" s="82"/>
      <c r="DG26" s="82"/>
      <c r="DH26" s="82"/>
      <c r="DI26" s="82"/>
      <c r="DJ26" s="82"/>
      <c r="DK26" s="82"/>
      <c r="DL26" s="82"/>
      <c r="DM26" s="82"/>
      <c r="DN26" s="82"/>
      <c r="DO26" s="82"/>
      <c r="DP26" s="82"/>
      <c r="DQ26" s="82"/>
      <c r="DR26" s="82"/>
      <c r="DS26" s="82"/>
      <c r="DT26" s="82"/>
      <c r="DU26" s="82"/>
      <c r="DV26" s="86"/>
      <c r="DW26" s="37"/>
    </row>
    <row r="27" ht="12.0" customHeight="1">
      <c r="A27" s="37"/>
      <c r="B27" s="122"/>
      <c r="C27" s="14"/>
      <c r="D27" s="134" t="s">
        <v>84</v>
      </c>
      <c r="E27" s="3"/>
      <c r="F27" s="3"/>
      <c r="G27" s="3"/>
      <c r="H27" s="4"/>
      <c r="I27" s="135">
        <v>6.0</v>
      </c>
      <c r="J27" s="138">
        <v>45791.0</v>
      </c>
      <c r="K27" s="136">
        <v>45792.0</v>
      </c>
      <c r="L27" s="137">
        <v>1.0</v>
      </c>
      <c r="M27" s="139"/>
      <c r="N27" s="139"/>
      <c r="O27" s="140"/>
      <c r="P27" s="137">
        <v>10.0</v>
      </c>
      <c r="Q27" s="79"/>
      <c r="R27" s="80"/>
      <c r="S27" s="80"/>
      <c r="T27" s="80"/>
      <c r="U27" s="80"/>
      <c r="V27" s="60"/>
      <c r="W27" s="60"/>
      <c r="X27" s="80"/>
      <c r="Y27" s="80"/>
      <c r="Z27" s="80"/>
      <c r="AA27" s="80"/>
      <c r="AB27" s="80"/>
      <c r="AC27" s="60"/>
      <c r="AD27" s="60"/>
      <c r="AE27" s="80"/>
      <c r="AF27" s="80"/>
      <c r="AG27" s="80"/>
      <c r="AH27" s="80"/>
      <c r="AI27" s="80"/>
      <c r="AJ27" s="60"/>
      <c r="AK27" s="60"/>
      <c r="AL27" s="80"/>
      <c r="AM27" s="80"/>
      <c r="AN27" s="80"/>
      <c r="AO27" s="80"/>
      <c r="AP27" s="80"/>
      <c r="AQ27" s="60"/>
      <c r="AR27" s="60"/>
      <c r="AS27" s="80"/>
      <c r="AT27" s="80"/>
      <c r="AU27" s="80"/>
      <c r="AV27" s="80"/>
      <c r="AW27" s="80"/>
      <c r="AX27" s="60"/>
      <c r="AY27" s="60"/>
      <c r="AZ27" s="80"/>
      <c r="BA27" s="80"/>
      <c r="BB27" s="80"/>
      <c r="BC27" s="80"/>
      <c r="BD27" s="81"/>
      <c r="BE27" s="81"/>
      <c r="BF27" s="82"/>
      <c r="BG27" s="83"/>
      <c r="BH27" s="83"/>
      <c r="BI27" s="80"/>
      <c r="BJ27" s="80"/>
      <c r="BK27" s="80"/>
      <c r="BL27" s="82"/>
      <c r="BM27" s="82"/>
      <c r="BN27" s="83"/>
      <c r="BO27" s="83"/>
      <c r="BP27" s="82"/>
      <c r="BQ27" s="82"/>
      <c r="BR27" s="82"/>
      <c r="BS27" s="82"/>
      <c r="BT27" s="82"/>
      <c r="BU27" s="84"/>
      <c r="BV27" s="85"/>
      <c r="BW27" s="82"/>
      <c r="BX27" s="82"/>
      <c r="BY27" s="82"/>
      <c r="BZ27" s="82"/>
      <c r="CA27" s="82"/>
      <c r="CB27" s="82"/>
      <c r="CC27" s="82"/>
      <c r="CD27" s="82"/>
      <c r="CE27" s="82"/>
      <c r="CF27" s="82"/>
      <c r="CG27" s="82"/>
      <c r="CH27" s="82"/>
      <c r="CI27" s="82"/>
      <c r="CJ27" s="82"/>
      <c r="CK27" s="82"/>
      <c r="CL27" s="82"/>
      <c r="CM27" s="82"/>
      <c r="CN27" s="82"/>
      <c r="CO27" s="82"/>
      <c r="CP27" s="82"/>
      <c r="CQ27" s="82"/>
      <c r="CR27" s="82"/>
      <c r="CS27" s="82"/>
      <c r="CT27" s="82"/>
      <c r="CU27" s="82"/>
      <c r="CV27" s="82"/>
      <c r="CW27" s="82"/>
      <c r="CX27" s="82"/>
      <c r="CY27" s="86"/>
      <c r="CZ27" s="87"/>
      <c r="DA27" s="82"/>
      <c r="DB27" s="82"/>
      <c r="DC27" s="82"/>
      <c r="DD27" s="82"/>
      <c r="DE27" s="82"/>
      <c r="DF27" s="82"/>
      <c r="DG27" s="82"/>
      <c r="DH27" s="82"/>
      <c r="DI27" s="82"/>
      <c r="DJ27" s="82"/>
      <c r="DK27" s="82"/>
      <c r="DL27" s="82"/>
      <c r="DM27" s="82"/>
      <c r="DN27" s="82"/>
      <c r="DO27" s="82"/>
      <c r="DP27" s="82"/>
      <c r="DQ27" s="82"/>
      <c r="DR27" s="82"/>
      <c r="DS27" s="82"/>
      <c r="DT27" s="82"/>
      <c r="DU27" s="82"/>
      <c r="DV27" s="86"/>
      <c r="DW27" s="37"/>
    </row>
    <row r="28" ht="12.0" customHeight="1">
      <c r="A28" s="37"/>
      <c r="B28" s="122"/>
      <c r="C28" s="14"/>
      <c r="D28" s="9"/>
      <c r="E28" s="10"/>
      <c r="F28" s="10"/>
      <c r="G28" s="10"/>
      <c r="H28" s="11"/>
      <c r="I28" s="13"/>
      <c r="J28" s="13"/>
      <c r="K28" s="13"/>
      <c r="L28" s="13"/>
      <c r="M28" s="13"/>
      <c r="N28" s="13"/>
      <c r="O28" s="13"/>
      <c r="P28" s="13"/>
      <c r="Q28" s="91"/>
      <c r="R28" s="93"/>
      <c r="S28" s="93"/>
      <c r="T28" s="93"/>
      <c r="U28" s="93"/>
      <c r="V28" s="92"/>
      <c r="W28" s="92"/>
      <c r="X28" s="93"/>
      <c r="Y28" s="93"/>
      <c r="Z28" s="93"/>
      <c r="AA28" s="93"/>
      <c r="AB28" s="93"/>
      <c r="AC28" s="92"/>
      <c r="AD28" s="92"/>
      <c r="AE28" s="93"/>
      <c r="AF28" s="93"/>
      <c r="AG28" s="93"/>
      <c r="AH28" s="93"/>
      <c r="AI28" s="93"/>
      <c r="AJ28" s="92"/>
      <c r="AK28" s="92"/>
      <c r="AL28" s="93"/>
      <c r="AM28" s="93"/>
      <c r="AN28" s="93"/>
      <c r="AO28" s="93"/>
      <c r="AP28" s="93"/>
      <c r="AQ28" s="92"/>
      <c r="AR28" s="92"/>
      <c r="AS28" s="93"/>
      <c r="AT28" s="93"/>
      <c r="AU28" s="93"/>
      <c r="AV28" s="93"/>
      <c r="AW28" s="93"/>
      <c r="AX28" s="92"/>
      <c r="AY28" s="92"/>
      <c r="AZ28" s="93"/>
      <c r="BA28" s="93"/>
      <c r="BB28" s="93"/>
      <c r="BC28" s="93"/>
      <c r="BD28" s="94"/>
      <c r="BE28" s="95"/>
      <c r="BF28" s="95"/>
      <c r="BG28" s="96"/>
      <c r="BH28" s="96"/>
      <c r="BI28" s="93"/>
      <c r="BJ28" s="93"/>
      <c r="BK28" s="93"/>
      <c r="BL28" s="95"/>
      <c r="BM28" s="95"/>
      <c r="BN28" s="96"/>
      <c r="BO28" s="96"/>
      <c r="BP28" s="95"/>
      <c r="BQ28" s="95"/>
      <c r="BR28" s="95"/>
      <c r="BS28" s="95"/>
      <c r="BT28" s="95"/>
      <c r="BU28" s="97"/>
      <c r="BV28" s="98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9"/>
      <c r="CZ28" s="100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9"/>
      <c r="DW28" s="37"/>
    </row>
    <row r="29" ht="12.0" customHeight="1">
      <c r="A29" s="37"/>
      <c r="B29" s="122"/>
      <c r="C29" s="14"/>
      <c r="D29" s="134" t="s">
        <v>85</v>
      </c>
      <c r="E29" s="3"/>
      <c r="F29" s="3"/>
      <c r="G29" s="3"/>
      <c r="H29" s="4"/>
      <c r="I29" s="135">
        <v>4.0</v>
      </c>
      <c r="J29" s="136">
        <v>45792.0</v>
      </c>
      <c r="K29" s="138">
        <v>45792.0</v>
      </c>
      <c r="L29" s="140"/>
      <c r="M29" s="139"/>
      <c r="N29" s="139"/>
      <c r="O29" s="140"/>
      <c r="P29" s="135">
        <v>0.0</v>
      </c>
      <c r="Q29" s="79"/>
      <c r="R29" s="80"/>
      <c r="S29" s="80"/>
      <c r="T29" s="80"/>
      <c r="U29" s="80"/>
      <c r="V29" s="60"/>
      <c r="W29" s="60"/>
      <c r="X29" s="80"/>
      <c r="Y29" s="80"/>
      <c r="Z29" s="80"/>
      <c r="AA29" s="80"/>
      <c r="AB29" s="80"/>
      <c r="AC29" s="60"/>
      <c r="AD29" s="60"/>
      <c r="AE29" s="80"/>
      <c r="AF29" s="80"/>
      <c r="AG29" s="80"/>
      <c r="AH29" s="80"/>
      <c r="AI29" s="80"/>
      <c r="AJ29" s="60"/>
      <c r="AK29" s="60"/>
      <c r="AL29" s="80"/>
      <c r="AM29" s="80"/>
      <c r="AN29" s="80"/>
      <c r="AO29" s="80"/>
      <c r="AP29" s="80"/>
      <c r="AQ29" s="60"/>
      <c r="AR29" s="60"/>
      <c r="AS29" s="80"/>
      <c r="AT29" s="80"/>
      <c r="AU29" s="80"/>
      <c r="AV29" s="80"/>
      <c r="AW29" s="80"/>
      <c r="AX29" s="60"/>
      <c r="AY29" s="60"/>
      <c r="AZ29" s="80"/>
      <c r="BA29" s="80"/>
      <c r="BB29" s="80"/>
      <c r="BC29" s="80"/>
      <c r="BD29" s="80"/>
      <c r="BE29" s="81"/>
      <c r="BF29" s="82"/>
      <c r="BG29" s="83"/>
      <c r="BH29" s="83"/>
      <c r="BI29" s="80"/>
      <c r="BJ29" s="80"/>
      <c r="BK29" s="80"/>
      <c r="BL29" s="82"/>
      <c r="BM29" s="82"/>
      <c r="BN29" s="83"/>
      <c r="BO29" s="83"/>
      <c r="BP29" s="82"/>
      <c r="BQ29" s="82"/>
      <c r="BR29" s="82"/>
      <c r="BS29" s="82"/>
      <c r="BT29" s="82"/>
      <c r="BU29" s="84"/>
      <c r="BV29" s="85"/>
      <c r="BW29" s="82"/>
      <c r="BX29" s="82"/>
      <c r="BY29" s="82"/>
      <c r="BZ29" s="82"/>
      <c r="CA29" s="82"/>
      <c r="CB29" s="82"/>
      <c r="CC29" s="82"/>
      <c r="CD29" s="82"/>
      <c r="CE29" s="82"/>
      <c r="CF29" s="82"/>
      <c r="CG29" s="82"/>
      <c r="CH29" s="82"/>
      <c r="CI29" s="82"/>
      <c r="CJ29" s="82"/>
      <c r="CK29" s="82"/>
      <c r="CL29" s="82"/>
      <c r="CM29" s="82"/>
      <c r="CN29" s="82"/>
      <c r="CO29" s="82"/>
      <c r="CP29" s="82"/>
      <c r="CQ29" s="82"/>
      <c r="CR29" s="82"/>
      <c r="CS29" s="82"/>
      <c r="CT29" s="82"/>
      <c r="CU29" s="82"/>
      <c r="CV29" s="82"/>
      <c r="CW29" s="82"/>
      <c r="CX29" s="82"/>
      <c r="CY29" s="86"/>
      <c r="CZ29" s="87"/>
      <c r="DA29" s="82"/>
      <c r="DB29" s="82"/>
      <c r="DC29" s="82"/>
      <c r="DD29" s="82"/>
      <c r="DE29" s="82"/>
      <c r="DF29" s="82"/>
      <c r="DG29" s="82"/>
      <c r="DH29" s="82"/>
      <c r="DI29" s="82"/>
      <c r="DJ29" s="82"/>
      <c r="DK29" s="82"/>
      <c r="DL29" s="82"/>
      <c r="DM29" s="82"/>
      <c r="DN29" s="82"/>
      <c r="DO29" s="82"/>
      <c r="DP29" s="82"/>
      <c r="DQ29" s="82"/>
      <c r="DR29" s="82"/>
      <c r="DS29" s="82"/>
      <c r="DT29" s="82"/>
      <c r="DU29" s="82"/>
      <c r="DV29" s="86"/>
      <c r="DW29" s="37"/>
    </row>
    <row r="30" ht="12.0" customHeight="1">
      <c r="A30" s="37"/>
      <c r="B30" s="122"/>
      <c r="C30" s="14"/>
      <c r="D30" s="9"/>
      <c r="E30" s="10"/>
      <c r="F30" s="10"/>
      <c r="G30" s="10"/>
      <c r="H30" s="11"/>
      <c r="I30" s="13"/>
      <c r="J30" s="13"/>
      <c r="K30" s="13"/>
      <c r="L30" s="13"/>
      <c r="M30" s="13"/>
      <c r="N30" s="13"/>
      <c r="O30" s="13"/>
      <c r="P30" s="13"/>
      <c r="Q30" s="79"/>
      <c r="R30" s="80"/>
      <c r="S30" s="80"/>
      <c r="T30" s="80"/>
      <c r="U30" s="80"/>
      <c r="V30" s="60"/>
      <c r="W30" s="60"/>
      <c r="X30" s="80"/>
      <c r="Y30" s="80"/>
      <c r="Z30" s="80"/>
      <c r="AA30" s="80"/>
      <c r="AB30" s="80"/>
      <c r="AC30" s="60"/>
      <c r="AD30" s="60"/>
      <c r="AE30" s="80"/>
      <c r="AF30" s="80"/>
      <c r="AG30" s="80"/>
      <c r="AH30" s="80"/>
      <c r="AI30" s="80"/>
      <c r="AJ30" s="60"/>
      <c r="AK30" s="60"/>
      <c r="AL30" s="80"/>
      <c r="AM30" s="80"/>
      <c r="AN30" s="80"/>
      <c r="AO30" s="80"/>
      <c r="AP30" s="80"/>
      <c r="AQ30" s="60"/>
      <c r="AR30" s="60"/>
      <c r="AS30" s="80"/>
      <c r="AT30" s="80"/>
      <c r="AU30" s="80"/>
      <c r="AV30" s="80"/>
      <c r="AW30" s="80"/>
      <c r="AX30" s="60"/>
      <c r="AY30" s="60"/>
      <c r="AZ30" s="80"/>
      <c r="BA30" s="80"/>
      <c r="BB30" s="80"/>
      <c r="BC30" s="80"/>
      <c r="BD30" s="80"/>
      <c r="BE30" s="82"/>
      <c r="BF30" s="82"/>
      <c r="BG30" s="83"/>
      <c r="BH30" s="83"/>
      <c r="BI30" s="80"/>
      <c r="BJ30" s="80"/>
      <c r="BK30" s="80"/>
      <c r="BL30" s="82"/>
      <c r="BM30" s="82"/>
      <c r="BN30" s="83"/>
      <c r="BO30" s="83"/>
      <c r="BP30" s="82"/>
      <c r="BQ30" s="82"/>
      <c r="BR30" s="82"/>
      <c r="BS30" s="82"/>
      <c r="BT30" s="82"/>
      <c r="BU30" s="84"/>
      <c r="BV30" s="85"/>
      <c r="BW30" s="82"/>
      <c r="BX30" s="82"/>
      <c r="BY30" s="82"/>
      <c r="BZ30" s="82"/>
      <c r="CA30" s="82"/>
      <c r="CB30" s="82"/>
      <c r="CC30" s="82"/>
      <c r="CD30" s="82"/>
      <c r="CE30" s="82"/>
      <c r="CF30" s="82"/>
      <c r="CG30" s="82"/>
      <c r="CH30" s="82"/>
      <c r="CI30" s="82"/>
      <c r="CJ30" s="82"/>
      <c r="CK30" s="82"/>
      <c r="CL30" s="82"/>
      <c r="CM30" s="82"/>
      <c r="CN30" s="82"/>
      <c r="CO30" s="82"/>
      <c r="CP30" s="82"/>
      <c r="CQ30" s="82"/>
      <c r="CR30" s="82"/>
      <c r="CS30" s="82"/>
      <c r="CT30" s="82"/>
      <c r="CU30" s="82"/>
      <c r="CV30" s="82"/>
      <c r="CW30" s="82"/>
      <c r="CX30" s="82"/>
      <c r="CY30" s="86"/>
      <c r="CZ30" s="87"/>
      <c r="DA30" s="82"/>
      <c r="DB30" s="82"/>
      <c r="DC30" s="82"/>
      <c r="DD30" s="82"/>
      <c r="DE30" s="82"/>
      <c r="DF30" s="82"/>
      <c r="DG30" s="82"/>
      <c r="DH30" s="82"/>
      <c r="DI30" s="82"/>
      <c r="DJ30" s="82"/>
      <c r="DK30" s="82"/>
      <c r="DL30" s="82"/>
      <c r="DM30" s="82"/>
      <c r="DN30" s="82"/>
      <c r="DO30" s="82"/>
      <c r="DP30" s="82"/>
      <c r="DQ30" s="82"/>
      <c r="DR30" s="82"/>
      <c r="DS30" s="82"/>
      <c r="DT30" s="82"/>
      <c r="DU30" s="82"/>
      <c r="DV30" s="86"/>
      <c r="DW30" s="37"/>
    </row>
    <row r="31" ht="12.0" customHeight="1">
      <c r="A31" s="37"/>
      <c r="B31" s="141"/>
      <c r="C31" s="142" t="s">
        <v>86</v>
      </c>
      <c r="D31" s="65"/>
      <c r="E31" s="65"/>
      <c r="F31" s="65"/>
      <c r="G31" s="65"/>
      <c r="H31" s="65"/>
      <c r="I31" s="143">
        <v>32.0</v>
      </c>
      <c r="J31" s="144">
        <v>45793.0</v>
      </c>
      <c r="K31" s="144">
        <v>45798.0</v>
      </c>
      <c r="L31" s="145"/>
      <c r="M31" s="146"/>
      <c r="N31" s="146"/>
      <c r="O31" s="147"/>
      <c r="P31" s="147"/>
      <c r="Q31" s="55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56"/>
      <c r="BK31" s="56"/>
      <c r="BL31" s="56"/>
      <c r="BM31" s="56"/>
      <c r="BN31" s="129"/>
      <c r="BO31" s="129"/>
      <c r="BP31" s="56"/>
      <c r="BQ31" s="56"/>
      <c r="BR31" s="56"/>
      <c r="BS31" s="56"/>
      <c r="BT31" s="129"/>
      <c r="BU31" s="130"/>
      <c r="BV31" s="131"/>
      <c r="BW31" s="56"/>
      <c r="BX31" s="56"/>
      <c r="BY31" s="56"/>
      <c r="BZ31" s="56"/>
      <c r="CA31" s="56"/>
      <c r="CB31" s="56"/>
      <c r="CC31" s="56"/>
      <c r="CD31" s="56"/>
      <c r="CE31" s="56"/>
      <c r="CF31" s="56"/>
      <c r="CG31" s="56"/>
      <c r="CH31" s="56"/>
      <c r="CI31" s="56"/>
      <c r="CJ31" s="56"/>
      <c r="CK31" s="56"/>
      <c r="CL31" s="56"/>
      <c r="CM31" s="56"/>
      <c r="CN31" s="56"/>
      <c r="CO31" s="56"/>
      <c r="CP31" s="56"/>
      <c r="CQ31" s="56"/>
      <c r="CR31" s="56"/>
      <c r="CS31" s="56"/>
      <c r="CT31" s="56"/>
      <c r="CU31" s="56"/>
      <c r="CV31" s="56"/>
      <c r="CW31" s="56"/>
      <c r="CX31" s="56"/>
      <c r="CY31" s="58"/>
      <c r="CZ31" s="55"/>
      <c r="DA31" s="56"/>
      <c r="DB31" s="56"/>
      <c r="DC31" s="56"/>
      <c r="DD31" s="56"/>
      <c r="DE31" s="56"/>
      <c r="DF31" s="56"/>
      <c r="DG31" s="56"/>
      <c r="DH31" s="56"/>
      <c r="DI31" s="56"/>
      <c r="DJ31" s="56"/>
      <c r="DK31" s="56"/>
      <c r="DL31" s="56"/>
      <c r="DM31" s="56"/>
      <c r="DN31" s="56"/>
      <c r="DO31" s="56"/>
      <c r="DP31" s="56"/>
      <c r="DQ31" s="56"/>
      <c r="DR31" s="56"/>
      <c r="DS31" s="56"/>
      <c r="DT31" s="56"/>
      <c r="DU31" s="56"/>
      <c r="DV31" s="58"/>
      <c r="DW31" s="37"/>
    </row>
    <row r="32" ht="12.0" customHeight="1">
      <c r="A32" s="37"/>
      <c r="B32" s="141"/>
      <c r="C32" s="71"/>
      <c r="D32" s="10"/>
      <c r="E32" s="10"/>
      <c r="F32" s="10"/>
      <c r="G32" s="10"/>
      <c r="H32" s="10"/>
      <c r="I32" s="13"/>
      <c r="J32" s="11"/>
      <c r="K32" s="11"/>
      <c r="L32" s="13"/>
      <c r="M32" s="148"/>
      <c r="N32" s="148"/>
      <c r="O32" s="149"/>
      <c r="P32" s="149"/>
      <c r="Q32" s="59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83"/>
      <c r="BO32" s="83"/>
      <c r="BP32" s="60"/>
      <c r="BQ32" s="60"/>
      <c r="BR32" s="60"/>
      <c r="BS32" s="60"/>
      <c r="BT32" s="83"/>
      <c r="BU32" s="84"/>
      <c r="BV32" s="85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2"/>
      <c r="CZ32" s="59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60"/>
      <c r="DO32" s="60"/>
      <c r="DP32" s="60"/>
      <c r="DQ32" s="60"/>
      <c r="DR32" s="60"/>
      <c r="DS32" s="60"/>
      <c r="DT32" s="60"/>
      <c r="DU32" s="60"/>
      <c r="DV32" s="62"/>
      <c r="DW32" s="37"/>
    </row>
    <row r="33" ht="12.0" customHeight="1">
      <c r="A33" s="37"/>
      <c r="B33" s="141"/>
      <c r="C33" s="150"/>
      <c r="D33" s="151" t="s">
        <v>87</v>
      </c>
      <c r="E33" s="3"/>
      <c r="F33" s="3"/>
      <c r="G33" s="3"/>
      <c r="H33" s="4"/>
      <c r="I33" s="152">
        <v>8.0</v>
      </c>
      <c r="J33" s="144">
        <v>45793.0</v>
      </c>
      <c r="K33" s="144">
        <v>45793.0</v>
      </c>
      <c r="L33" s="145"/>
      <c r="M33" s="146"/>
      <c r="N33" s="146"/>
      <c r="O33" s="147"/>
      <c r="P33" s="147"/>
      <c r="Q33" s="55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129"/>
      <c r="BO33" s="129"/>
      <c r="BP33" s="56"/>
      <c r="BQ33" s="56"/>
      <c r="BR33" s="56"/>
      <c r="BS33" s="56"/>
      <c r="BT33" s="129"/>
      <c r="BU33" s="130"/>
      <c r="BV33" s="131"/>
      <c r="BW33" s="56"/>
      <c r="BX33" s="56"/>
      <c r="BY33" s="56"/>
      <c r="BZ33" s="56"/>
      <c r="CA33" s="56"/>
      <c r="CB33" s="56"/>
      <c r="CC33" s="56"/>
      <c r="CD33" s="56"/>
      <c r="CE33" s="56"/>
      <c r="CF33" s="56"/>
      <c r="CG33" s="56"/>
      <c r="CH33" s="56"/>
      <c r="CI33" s="56"/>
      <c r="CJ33" s="56"/>
      <c r="CK33" s="56"/>
      <c r="CL33" s="56"/>
      <c r="CM33" s="56"/>
      <c r="CN33" s="56"/>
      <c r="CO33" s="56"/>
      <c r="CP33" s="56"/>
      <c r="CQ33" s="56"/>
      <c r="CR33" s="56"/>
      <c r="CS33" s="56"/>
      <c r="CT33" s="56"/>
      <c r="CU33" s="56"/>
      <c r="CV33" s="56"/>
      <c r="CW33" s="56"/>
      <c r="CX33" s="56"/>
      <c r="CY33" s="58"/>
      <c r="CZ33" s="55"/>
      <c r="DA33" s="56"/>
      <c r="DB33" s="56"/>
      <c r="DC33" s="56"/>
      <c r="DD33" s="56"/>
      <c r="DE33" s="56"/>
      <c r="DF33" s="56"/>
      <c r="DG33" s="56"/>
      <c r="DH33" s="56"/>
      <c r="DI33" s="56"/>
      <c r="DJ33" s="56"/>
      <c r="DK33" s="56"/>
      <c r="DL33" s="56"/>
      <c r="DM33" s="56"/>
      <c r="DN33" s="56"/>
      <c r="DO33" s="56"/>
      <c r="DP33" s="56"/>
      <c r="DQ33" s="56"/>
      <c r="DR33" s="56"/>
      <c r="DS33" s="56"/>
      <c r="DT33" s="56"/>
      <c r="DU33" s="56"/>
      <c r="DV33" s="58"/>
      <c r="DW33" s="37"/>
    </row>
    <row r="34" ht="12.0" customHeight="1">
      <c r="A34" s="37"/>
      <c r="B34" s="141"/>
      <c r="C34" s="153"/>
      <c r="D34" s="9"/>
      <c r="E34" s="10"/>
      <c r="F34" s="10"/>
      <c r="G34" s="10"/>
      <c r="H34" s="11"/>
      <c r="I34" s="11"/>
      <c r="J34" s="11"/>
      <c r="K34" s="11"/>
      <c r="L34" s="13"/>
      <c r="M34" s="148"/>
      <c r="N34" s="148"/>
      <c r="O34" s="149"/>
      <c r="P34" s="149"/>
      <c r="Q34" s="59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60"/>
      <c r="BD34" s="60"/>
      <c r="BE34" s="60"/>
      <c r="BF34" s="60"/>
      <c r="BG34" s="60"/>
      <c r="BH34" s="60"/>
      <c r="BI34" s="60"/>
      <c r="BJ34" s="60"/>
      <c r="BK34" s="60"/>
      <c r="BL34" s="60"/>
      <c r="BM34" s="60"/>
      <c r="BN34" s="83"/>
      <c r="BO34" s="83"/>
      <c r="BP34" s="60"/>
      <c r="BQ34" s="60"/>
      <c r="BR34" s="60"/>
      <c r="BS34" s="60"/>
      <c r="BT34" s="83"/>
      <c r="BU34" s="84"/>
      <c r="BV34" s="85"/>
      <c r="BW34" s="60"/>
      <c r="BX34" s="60"/>
      <c r="BY34" s="60"/>
      <c r="BZ34" s="60"/>
      <c r="CA34" s="60"/>
      <c r="CB34" s="60"/>
      <c r="CC34" s="60"/>
      <c r="CD34" s="60"/>
      <c r="CE34" s="60"/>
      <c r="CF34" s="60"/>
      <c r="CG34" s="60"/>
      <c r="CH34" s="60"/>
      <c r="CI34" s="60"/>
      <c r="CJ34" s="60"/>
      <c r="CK34" s="60"/>
      <c r="CL34" s="60"/>
      <c r="CM34" s="60"/>
      <c r="CN34" s="60"/>
      <c r="CO34" s="60"/>
      <c r="CP34" s="60"/>
      <c r="CQ34" s="60"/>
      <c r="CR34" s="60"/>
      <c r="CS34" s="60"/>
      <c r="CT34" s="60"/>
      <c r="CU34" s="60"/>
      <c r="CV34" s="60"/>
      <c r="CW34" s="60"/>
      <c r="CX34" s="60"/>
      <c r="CY34" s="62"/>
      <c r="CZ34" s="59"/>
      <c r="DA34" s="60"/>
      <c r="DB34" s="60"/>
      <c r="DC34" s="60"/>
      <c r="DD34" s="60"/>
      <c r="DE34" s="60"/>
      <c r="DF34" s="60"/>
      <c r="DG34" s="60"/>
      <c r="DH34" s="60"/>
      <c r="DI34" s="60"/>
      <c r="DJ34" s="60"/>
      <c r="DK34" s="60"/>
      <c r="DL34" s="60"/>
      <c r="DM34" s="60"/>
      <c r="DN34" s="60"/>
      <c r="DO34" s="60"/>
      <c r="DP34" s="60"/>
      <c r="DQ34" s="60"/>
      <c r="DR34" s="60"/>
      <c r="DS34" s="60"/>
      <c r="DT34" s="60"/>
      <c r="DU34" s="60"/>
      <c r="DV34" s="62"/>
      <c r="DW34" s="37"/>
    </row>
    <row r="35" ht="12.0" customHeight="1">
      <c r="A35" s="37"/>
      <c r="B35" s="141"/>
      <c r="C35" s="37"/>
      <c r="D35" s="154"/>
      <c r="E35" s="155" t="s">
        <v>88</v>
      </c>
      <c r="I35" s="156">
        <v>1.0</v>
      </c>
      <c r="J35" s="157">
        <v>45793.0</v>
      </c>
      <c r="K35" s="157">
        <v>45793.0</v>
      </c>
      <c r="L35" s="158"/>
      <c r="M35" s="159"/>
      <c r="N35" s="159"/>
      <c r="O35" s="158"/>
      <c r="P35" s="135">
        <v>0.0</v>
      </c>
      <c r="Q35" s="79"/>
      <c r="R35" s="80"/>
      <c r="S35" s="80"/>
      <c r="T35" s="80"/>
      <c r="U35" s="80"/>
      <c r="V35" s="60"/>
      <c r="W35" s="60"/>
      <c r="X35" s="80"/>
      <c r="Y35" s="80"/>
      <c r="Z35" s="80"/>
      <c r="AA35" s="80"/>
      <c r="AB35" s="80"/>
      <c r="AC35" s="60"/>
      <c r="AD35" s="60"/>
      <c r="AE35" s="80"/>
      <c r="AF35" s="80"/>
      <c r="AG35" s="80"/>
      <c r="AH35" s="80"/>
      <c r="AI35" s="80"/>
      <c r="AJ35" s="60"/>
      <c r="AK35" s="60"/>
      <c r="AL35" s="80"/>
      <c r="AM35" s="80"/>
      <c r="AN35" s="80"/>
      <c r="AO35" s="80"/>
      <c r="AP35" s="80"/>
      <c r="AQ35" s="60"/>
      <c r="AR35" s="60"/>
      <c r="AS35" s="80"/>
      <c r="AT35" s="80"/>
      <c r="AU35" s="80"/>
      <c r="AV35" s="80"/>
      <c r="AW35" s="80"/>
      <c r="AX35" s="60"/>
      <c r="AY35" s="60"/>
      <c r="AZ35" s="80"/>
      <c r="BA35" s="80"/>
      <c r="BB35" s="80"/>
      <c r="BC35" s="80"/>
      <c r="BD35" s="80"/>
      <c r="BE35" s="82"/>
      <c r="BF35" s="81"/>
      <c r="BG35" s="83"/>
      <c r="BH35" s="83"/>
      <c r="BI35" s="82"/>
      <c r="BJ35" s="82"/>
      <c r="BK35" s="82"/>
      <c r="BL35" s="82"/>
      <c r="BM35" s="82"/>
      <c r="BN35" s="83"/>
      <c r="BO35" s="83"/>
      <c r="BP35" s="82"/>
      <c r="BQ35" s="82"/>
      <c r="BR35" s="82"/>
      <c r="BS35" s="82"/>
      <c r="BT35" s="82"/>
      <c r="BU35" s="84"/>
      <c r="BV35" s="85"/>
      <c r="BW35" s="82"/>
      <c r="BX35" s="82"/>
      <c r="BY35" s="82"/>
      <c r="BZ35" s="82"/>
      <c r="CA35" s="82"/>
      <c r="CB35" s="82"/>
      <c r="CC35" s="82"/>
      <c r="CD35" s="82"/>
      <c r="CE35" s="82"/>
      <c r="CF35" s="82"/>
      <c r="CG35" s="82"/>
      <c r="CH35" s="82"/>
      <c r="CI35" s="82"/>
      <c r="CJ35" s="82"/>
      <c r="CK35" s="82"/>
      <c r="CL35" s="82"/>
      <c r="CM35" s="82"/>
      <c r="CN35" s="82"/>
      <c r="CO35" s="82"/>
      <c r="CP35" s="82"/>
      <c r="CQ35" s="82"/>
      <c r="CR35" s="82"/>
      <c r="CS35" s="82"/>
      <c r="CT35" s="82"/>
      <c r="CU35" s="82"/>
      <c r="CV35" s="82"/>
      <c r="CW35" s="82"/>
      <c r="CX35" s="82"/>
      <c r="CY35" s="86"/>
      <c r="CZ35" s="87"/>
      <c r="DA35" s="82"/>
      <c r="DB35" s="82"/>
      <c r="DC35" s="82"/>
      <c r="DD35" s="82"/>
      <c r="DE35" s="82"/>
      <c r="DF35" s="82"/>
      <c r="DG35" s="82"/>
      <c r="DH35" s="82"/>
      <c r="DI35" s="82"/>
      <c r="DJ35" s="82"/>
      <c r="DK35" s="82"/>
      <c r="DL35" s="82"/>
      <c r="DM35" s="82"/>
      <c r="DN35" s="82"/>
      <c r="DO35" s="82"/>
      <c r="DP35" s="82"/>
      <c r="DQ35" s="82"/>
      <c r="DR35" s="82"/>
      <c r="DS35" s="82"/>
      <c r="DT35" s="82"/>
      <c r="DU35" s="82"/>
      <c r="DV35" s="86"/>
      <c r="DW35" s="37"/>
    </row>
    <row r="36" ht="12.0" customHeight="1">
      <c r="A36" s="37"/>
      <c r="B36" s="141"/>
      <c r="C36" s="37"/>
      <c r="D36" s="141"/>
      <c r="E36" s="10"/>
      <c r="F36" s="10"/>
      <c r="G36" s="10"/>
      <c r="H36" s="10"/>
      <c r="I36" s="13"/>
      <c r="J36" s="13"/>
      <c r="K36" s="13"/>
      <c r="L36" s="13"/>
      <c r="M36" s="13"/>
      <c r="N36" s="13"/>
      <c r="O36" s="13"/>
      <c r="P36" s="13"/>
      <c r="Q36" s="79"/>
      <c r="R36" s="80"/>
      <c r="S36" s="80"/>
      <c r="T36" s="80"/>
      <c r="U36" s="80"/>
      <c r="V36" s="60"/>
      <c r="W36" s="60"/>
      <c r="X36" s="80"/>
      <c r="Y36" s="80"/>
      <c r="Z36" s="80"/>
      <c r="AA36" s="80"/>
      <c r="AB36" s="80"/>
      <c r="AC36" s="60"/>
      <c r="AD36" s="60"/>
      <c r="AE36" s="80"/>
      <c r="AF36" s="80"/>
      <c r="AG36" s="80"/>
      <c r="AH36" s="80"/>
      <c r="AI36" s="80"/>
      <c r="AJ36" s="60"/>
      <c r="AK36" s="60"/>
      <c r="AL36" s="80"/>
      <c r="AM36" s="80"/>
      <c r="AN36" s="80"/>
      <c r="AO36" s="80"/>
      <c r="AP36" s="80"/>
      <c r="AQ36" s="60"/>
      <c r="AR36" s="60"/>
      <c r="AS36" s="80"/>
      <c r="AT36" s="80"/>
      <c r="AU36" s="80"/>
      <c r="AV36" s="80"/>
      <c r="AW36" s="80"/>
      <c r="AX36" s="60"/>
      <c r="AY36" s="60"/>
      <c r="AZ36" s="80"/>
      <c r="BA36" s="80"/>
      <c r="BB36" s="80"/>
      <c r="BC36" s="80"/>
      <c r="BD36" s="80"/>
      <c r="BE36" s="82"/>
      <c r="BF36" s="82"/>
      <c r="BG36" s="83"/>
      <c r="BH36" s="83"/>
      <c r="BI36" s="82"/>
      <c r="BJ36" s="82"/>
      <c r="BK36" s="82"/>
      <c r="BL36" s="82"/>
      <c r="BM36" s="82"/>
      <c r="BN36" s="83"/>
      <c r="BO36" s="83"/>
      <c r="BP36" s="82"/>
      <c r="BQ36" s="82"/>
      <c r="BR36" s="82"/>
      <c r="BS36" s="82"/>
      <c r="BT36" s="82"/>
      <c r="BU36" s="84"/>
      <c r="BV36" s="85"/>
      <c r="BW36" s="82"/>
      <c r="BX36" s="82"/>
      <c r="BY36" s="82"/>
      <c r="BZ36" s="82"/>
      <c r="CA36" s="82"/>
      <c r="CB36" s="82"/>
      <c r="CC36" s="82"/>
      <c r="CD36" s="82"/>
      <c r="CE36" s="82"/>
      <c r="CF36" s="82"/>
      <c r="CG36" s="82"/>
      <c r="CH36" s="82"/>
      <c r="CI36" s="82"/>
      <c r="CJ36" s="82"/>
      <c r="CK36" s="82"/>
      <c r="CL36" s="82"/>
      <c r="CM36" s="82"/>
      <c r="CN36" s="82"/>
      <c r="CO36" s="82"/>
      <c r="CP36" s="82"/>
      <c r="CQ36" s="82"/>
      <c r="CR36" s="82"/>
      <c r="CS36" s="82"/>
      <c r="CT36" s="82"/>
      <c r="CU36" s="82"/>
      <c r="CV36" s="82"/>
      <c r="CW36" s="82"/>
      <c r="CX36" s="82"/>
      <c r="CY36" s="86"/>
      <c r="CZ36" s="87"/>
      <c r="DA36" s="82"/>
      <c r="DB36" s="82"/>
      <c r="DC36" s="82"/>
      <c r="DD36" s="82"/>
      <c r="DE36" s="82"/>
      <c r="DF36" s="82"/>
      <c r="DG36" s="82"/>
      <c r="DH36" s="82"/>
      <c r="DI36" s="82"/>
      <c r="DJ36" s="82"/>
      <c r="DK36" s="82"/>
      <c r="DL36" s="82"/>
      <c r="DM36" s="82"/>
      <c r="DN36" s="82"/>
      <c r="DO36" s="82"/>
      <c r="DP36" s="82"/>
      <c r="DQ36" s="82"/>
      <c r="DR36" s="82"/>
      <c r="DS36" s="82"/>
      <c r="DT36" s="82"/>
      <c r="DU36" s="82"/>
      <c r="DV36" s="86"/>
      <c r="DW36" s="37"/>
    </row>
    <row r="37" ht="12.0" customHeight="1">
      <c r="A37" s="37"/>
      <c r="B37" s="141"/>
      <c r="C37" s="37"/>
      <c r="D37" s="141"/>
      <c r="E37" s="155" t="s">
        <v>89</v>
      </c>
      <c r="I37" s="156">
        <v>4.0</v>
      </c>
      <c r="J37" s="157">
        <v>45793.0</v>
      </c>
      <c r="K37" s="157">
        <v>45793.0</v>
      </c>
      <c r="L37" s="158"/>
      <c r="M37" s="159"/>
      <c r="N37" s="159"/>
      <c r="O37" s="158"/>
      <c r="P37" s="135">
        <v>0.0</v>
      </c>
      <c r="Q37" s="79"/>
      <c r="R37" s="80"/>
      <c r="S37" s="80"/>
      <c r="T37" s="80"/>
      <c r="U37" s="80"/>
      <c r="V37" s="60"/>
      <c r="W37" s="60"/>
      <c r="X37" s="80"/>
      <c r="Y37" s="80"/>
      <c r="Z37" s="80"/>
      <c r="AA37" s="80"/>
      <c r="AB37" s="80"/>
      <c r="AC37" s="60"/>
      <c r="AD37" s="60"/>
      <c r="AE37" s="80"/>
      <c r="AF37" s="80"/>
      <c r="AG37" s="80"/>
      <c r="AH37" s="80"/>
      <c r="AI37" s="80"/>
      <c r="AJ37" s="60"/>
      <c r="AK37" s="60"/>
      <c r="AL37" s="80"/>
      <c r="AM37" s="80"/>
      <c r="AN37" s="80"/>
      <c r="AO37" s="80"/>
      <c r="AP37" s="80"/>
      <c r="AQ37" s="60"/>
      <c r="AR37" s="60"/>
      <c r="AS37" s="80"/>
      <c r="AT37" s="80"/>
      <c r="AU37" s="80"/>
      <c r="AV37" s="80"/>
      <c r="AW37" s="80"/>
      <c r="AX37" s="60"/>
      <c r="AY37" s="60"/>
      <c r="AZ37" s="80"/>
      <c r="BA37" s="80"/>
      <c r="BB37" s="80"/>
      <c r="BC37" s="80"/>
      <c r="BD37" s="80"/>
      <c r="BE37" s="82"/>
      <c r="BF37" s="81"/>
      <c r="BG37" s="83"/>
      <c r="BH37" s="83"/>
      <c r="BI37" s="82"/>
      <c r="BJ37" s="82"/>
      <c r="BK37" s="82"/>
      <c r="BL37" s="82"/>
      <c r="BM37" s="82"/>
      <c r="BN37" s="83"/>
      <c r="BO37" s="83"/>
      <c r="BP37" s="82"/>
      <c r="BQ37" s="82"/>
      <c r="BR37" s="82"/>
      <c r="BS37" s="82"/>
      <c r="BT37" s="82"/>
      <c r="BU37" s="84"/>
      <c r="BV37" s="85"/>
      <c r="BW37" s="82"/>
      <c r="BX37" s="82"/>
      <c r="BY37" s="82"/>
      <c r="BZ37" s="82"/>
      <c r="CA37" s="82"/>
      <c r="CB37" s="82"/>
      <c r="CC37" s="82"/>
      <c r="CD37" s="82"/>
      <c r="CE37" s="82"/>
      <c r="CF37" s="82"/>
      <c r="CG37" s="82"/>
      <c r="CH37" s="82"/>
      <c r="CI37" s="82"/>
      <c r="CJ37" s="82"/>
      <c r="CK37" s="82"/>
      <c r="CL37" s="82"/>
      <c r="CM37" s="82"/>
      <c r="CN37" s="82"/>
      <c r="CO37" s="82"/>
      <c r="CP37" s="82"/>
      <c r="CQ37" s="82"/>
      <c r="CR37" s="82"/>
      <c r="CS37" s="82"/>
      <c r="CT37" s="82"/>
      <c r="CU37" s="82"/>
      <c r="CV37" s="82"/>
      <c r="CW37" s="82"/>
      <c r="CX37" s="82"/>
      <c r="CY37" s="86"/>
      <c r="CZ37" s="87"/>
      <c r="DA37" s="82"/>
      <c r="DB37" s="82"/>
      <c r="DC37" s="82"/>
      <c r="DD37" s="82"/>
      <c r="DE37" s="82"/>
      <c r="DF37" s="82"/>
      <c r="DG37" s="82"/>
      <c r="DH37" s="82"/>
      <c r="DI37" s="82"/>
      <c r="DJ37" s="82"/>
      <c r="DK37" s="82"/>
      <c r="DL37" s="82"/>
      <c r="DM37" s="82"/>
      <c r="DN37" s="82"/>
      <c r="DO37" s="82"/>
      <c r="DP37" s="82"/>
      <c r="DQ37" s="82"/>
      <c r="DR37" s="82"/>
      <c r="DS37" s="82"/>
      <c r="DT37" s="82"/>
      <c r="DU37" s="82"/>
      <c r="DV37" s="86"/>
      <c r="DW37" s="37"/>
    </row>
    <row r="38" ht="12.0" customHeight="1">
      <c r="A38" s="37"/>
      <c r="B38" s="141"/>
      <c r="C38" s="37"/>
      <c r="D38" s="141"/>
      <c r="E38" s="10"/>
      <c r="F38" s="10"/>
      <c r="G38" s="10"/>
      <c r="H38" s="10"/>
      <c r="I38" s="13"/>
      <c r="J38" s="13"/>
      <c r="K38" s="13"/>
      <c r="L38" s="13"/>
      <c r="M38" s="13"/>
      <c r="N38" s="13"/>
      <c r="O38" s="13"/>
      <c r="P38" s="13"/>
      <c r="Q38" s="79"/>
      <c r="R38" s="80"/>
      <c r="S38" s="80"/>
      <c r="T38" s="80"/>
      <c r="U38" s="80"/>
      <c r="V38" s="60"/>
      <c r="W38" s="60"/>
      <c r="X38" s="80"/>
      <c r="Y38" s="80"/>
      <c r="Z38" s="80"/>
      <c r="AA38" s="80"/>
      <c r="AB38" s="80"/>
      <c r="AC38" s="60"/>
      <c r="AD38" s="60"/>
      <c r="AE38" s="80"/>
      <c r="AF38" s="80"/>
      <c r="AG38" s="80"/>
      <c r="AH38" s="80"/>
      <c r="AI38" s="80"/>
      <c r="AJ38" s="60"/>
      <c r="AK38" s="60"/>
      <c r="AL38" s="80"/>
      <c r="AM38" s="80"/>
      <c r="AN38" s="80"/>
      <c r="AO38" s="80"/>
      <c r="AP38" s="80"/>
      <c r="AQ38" s="60"/>
      <c r="AR38" s="60"/>
      <c r="AS38" s="80"/>
      <c r="AT38" s="80"/>
      <c r="AU38" s="80"/>
      <c r="AV38" s="80"/>
      <c r="AW38" s="80"/>
      <c r="AX38" s="60"/>
      <c r="AY38" s="60"/>
      <c r="AZ38" s="80"/>
      <c r="BA38" s="80"/>
      <c r="BB38" s="80"/>
      <c r="BC38" s="80"/>
      <c r="BD38" s="80"/>
      <c r="BE38" s="82"/>
      <c r="BF38" s="82"/>
      <c r="BG38" s="83"/>
      <c r="BH38" s="83"/>
      <c r="BI38" s="82"/>
      <c r="BJ38" s="82"/>
      <c r="BK38" s="82"/>
      <c r="BL38" s="82"/>
      <c r="BM38" s="82"/>
      <c r="BN38" s="83"/>
      <c r="BO38" s="83"/>
      <c r="BP38" s="82"/>
      <c r="BQ38" s="82"/>
      <c r="BR38" s="82"/>
      <c r="BS38" s="82"/>
      <c r="BT38" s="82"/>
      <c r="BU38" s="84"/>
      <c r="BV38" s="85"/>
      <c r="BW38" s="82"/>
      <c r="BX38" s="82"/>
      <c r="BY38" s="82"/>
      <c r="BZ38" s="82"/>
      <c r="CA38" s="82"/>
      <c r="CB38" s="82"/>
      <c r="CC38" s="82"/>
      <c r="CD38" s="82"/>
      <c r="CE38" s="82"/>
      <c r="CF38" s="82"/>
      <c r="CG38" s="82"/>
      <c r="CH38" s="82"/>
      <c r="CI38" s="82"/>
      <c r="CJ38" s="82"/>
      <c r="CK38" s="82"/>
      <c r="CL38" s="82"/>
      <c r="CM38" s="82"/>
      <c r="CN38" s="82"/>
      <c r="CO38" s="82"/>
      <c r="CP38" s="82"/>
      <c r="CQ38" s="82"/>
      <c r="CR38" s="82"/>
      <c r="CS38" s="82"/>
      <c r="CT38" s="82"/>
      <c r="CU38" s="82"/>
      <c r="CV38" s="82"/>
      <c r="CW38" s="82"/>
      <c r="CX38" s="82"/>
      <c r="CY38" s="86"/>
      <c r="CZ38" s="87"/>
      <c r="DA38" s="82"/>
      <c r="DB38" s="82"/>
      <c r="DC38" s="82"/>
      <c r="DD38" s="82"/>
      <c r="DE38" s="82"/>
      <c r="DF38" s="82"/>
      <c r="DG38" s="82"/>
      <c r="DH38" s="82"/>
      <c r="DI38" s="82"/>
      <c r="DJ38" s="82"/>
      <c r="DK38" s="82"/>
      <c r="DL38" s="82"/>
      <c r="DM38" s="82"/>
      <c r="DN38" s="82"/>
      <c r="DO38" s="82"/>
      <c r="DP38" s="82"/>
      <c r="DQ38" s="82"/>
      <c r="DR38" s="82"/>
      <c r="DS38" s="82"/>
      <c r="DT38" s="82"/>
      <c r="DU38" s="82"/>
      <c r="DV38" s="86"/>
      <c r="DW38" s="37"/>
    </row>
    <row r="39" ht="12.0" customHeight="1">
      <c r="A39" s="37"/>
      <c r="B39" s="141"/>
      <c r="C39" s="37"/>
      <c r="D39" s="141"/>
      <c r="E39" s="160" t="s">
        <v>90</v>
      </c>
      <c r="F39" s="3"/>
      <c r="G39" s="3"/>
      <c r="H39" s="4"/>
      <c r="I39" s="156">
        <v>3.0</v>
      </c>
      <c r="J39" s="157">
        <v>45793.0</v>
      </c>
      <c r="K39" s="157">
        <v>45793.0</v>
      </c>
      <c r="L39" s="158"/>
      <c r="M39" s="159"/>
      <c r="N39" s="159"/>
      <c r="O39" s="158"/>
      <c r="P39" s="135">
        <v>0.0</v>
      </c>
      <c r="Q39" s="79"/>
      <c r="R39" s="80"/>
      <c r="S39" s="80"/>
      <c r="T39" s="80"/>
      <c r="U39" s="80"/>
      <c r="V39" s="60"/>
      <c r="W39" s="60"/>
      <c r="X39" s="80"/>
      <c r="Y39" s="80"/>
      <c r="Z39" s="80"/>
      <c r="AA39" s="80"/>
      <c r="AB39" s="80"/>
      <c r="AC39" s="60"/>
      <c r="AD39" s="60"/>
      <c r="AE39" s="80"/>
      <c r="AF39" s="80"/>
      <c r="AG39" s="80"/>
      <c r="AH39" s="80"/>
      <c r="AI39" s="80"/>
      <c r="AJ39" s="60"/>
      <c r="AK39" s="60"/>
      <c r="AL39" s="80"/>
      <c r="AM39" s="80"/>
      <c r="AN39" s="80"/>
      <c r="AO39" s="80"/>
      <c r="AP39" s="80"/>
      <c r="AQ39" s="60"/>
      <c r="AR39" s="60"/>
      <c r="AS39" s="80"/>
      <c r="AT39" s="80"/>
      <c r="AU39" s="80"/>
      <c r="AV39" s="80"/>
      <c r="AW39" s="80"/>
      <c r="AX39" s="60"/>
      <c r="AY39" s="60"/>
      <c r="AZ39" s="80"/>
      <c r="BA39" s="80"/>
      <c r="BB39" s="80"/>
      <c r="BC39" s="80"/>
      <c r="BD39" s="80"/>
      <c r="BE39" s="82"/>
      <c r="BF39" s="81"/>
      <c r="BG39" s="83"/>
      <c r="BH39" s="83"/>
      <c r="BI39" s="82"/>
      <c r="BJ39" s="82"/>
      <c r="BK39" s="82"/>
      <c r="BL39" s="82"/>
      <c r="BM39" s="82"/>
      <c r="BN39" s="83"/>
      <c r="BO39" s="83"/>
      <c r="BP39" s="82"/>
      <c r="BQ39" s="82"/>
      <c r="BR39" s="82"/>
      <c r="BS39" s="82"/>
      <c r="BT39" s="82"/>
      <c r="BU39" s="84"/>
      <c r="BV39" s="85"/>
      <c r="BW39" s="82"/>
      <c r="BX39" s="82"/>
      <c r="BY39" s="82"/>
      <c r="BZ39" s="82"/>
      <c r="CA39" s="82"/>
      <c r="CB39" s="82"/>
      <c r="CC39" s="82"/>
      <c r="CD39" s="82"/>
      <c r="CE39" s="82"/>
      <c r="CF39" s="82"/>
      <c r="CG39" s="82"/>
      <c r="CH39" s="82"/>
      <c r="CI39" s="82"/>
      <c r="CJ39" s="82"/>
      <c r="CK39" s="82"/>
      <c r="CL39" s="82"/>
      <c r="CM39" s="82"/>
      <c r="CN39" s="82"/>
      <c r="CO39" s="82"/>
      <c r="CP39" s="82"/>
      <c r="CQ39" s="82"/>
      <c r="CR39" s="82"/>
      <c r="CS39" s="82"/>
      <c r="CT39" s="82"/>
      <c r="CU39" s="82"/>
      <c r="CV39" s="82"/>
      <c r="CW39" s="82"/>
      <c r="CX39" s="82"/>
      <c r="CY39" s="86"/>
      <c r="CZ39" s="87"/>
      <c r="DA39" s="82"/>
      <c r="DB39" s="82"/>
      <c r="DC39" s="82"/>
      <c r="DD39" s="82"/>
      <c r="DE39" s="82"/>
      <c r="DF39" s="82"/>
      <c r="DG39" s="82"/>
      <c r="DH39" s="82"/>
      <c r="DI39" s="82"/>
      <c r="DJ39" s="82"/>
      <c r="DK39" s="82"/>
      <c r="DL39" s="82"/>
      <c r="DM39" s="82"/>
      <c r="DN39" s="82"/>
      <c r="DO39" s="82"/>
      <c r="DP39" s="82"/>
      <c r="DQ39" s="82"/>
      <c r="DR39" s="82"/>
      <c r="DS39" s="82"/>
      <c r="DT39" s="82"/>
      <c r="DU39" s="82"/>
      <c r="DV39" s="86"/>
      <c r="DW39" s="37"/>
    </row>
    <row r="40" ht="12.0" customHeight="1">
      <c r="A40" s="37"/>
      <c r="B40" s="141"/>
      <c r="C40" s="37"/>
      <c r="D40" s="161"/>
      <c r="E40" s="10"/>
      <c r="F40" s="10"/>
      <c r="G40" s="10"/>
      <c r="H40" s="11"/>
      <c r="I40" s="13"/>
      <c r="J40" s="13"/>
      <c r="K40" s="13"/>
      <c r="L40" s="13"/>
      <c r="M40" s="13"/>
      <c r="N40" s="13"/>
      <c r="O40" s="13"/>
      <c r="P40" s="13"/>
      <c r="Q40" s="91"/>
      <c r="R40" s="93"/>
      <c r="S40" s="93"/>
      <c r="T40" s="93"/>
      <c r="U40" s="93"/>
      <c r="V40" s="92"/>
      <c r="W40" s="92"/>
      <c r="X40" s="93"/>
      <c r="Y40" s="93"/>
      <c r="Z40" s="93"/>
      <c r="AA40" s="93"/>
      <c r="AB40" s="93"/>
      <c r="AC40" s="92"/>
      <c r="AD40" s="92"/>
      <c r="AE40" s="93"/>
      <c r="AF40" s="93"/>
      <c r="AG40" s="93"/>
      <c r="AH40" s="93"/>
      <c r="AI40" s="93"/>
      <c r="AJ40" s="92"/>
      <c r="AK40" s="92"/>
      <c r="AL40" s="93"/>
      <c r="AM40" s="93"/>
      <c r="AN40" s="93"/>
      <c r="AO40" s="93"/>
      <c r="AP40" s="93"/>
      <c r="AQ40" s="92"/>
      <c r="AR40" s="92"/>
      <c r="AS40" s="93"/>
      <c r="AT40" s="93"/>
      <c r="AU40" s="93"/>
      <c r="AV40" s="93"/>
      <c r="AW40" s="93"/>
      <c r="AX40" s="92"/>
      <c r="AY40" s="92"/>
      <c r="AZ40" s="93"/>
      <c r="BA40" s="93"/>
      <c r="BB40" s="93"/>
      <c r="BC40" s="93"/>
      <c r="BD40" s="93"/>
      <c r="BE40" s="95"/>
      <c r="BF40" s="95"/>
      <c r="BG40" s="96"/>
      <c r="BH40" s="96"/>
      <c r="BI40" s="95"/>
      <c r="BJ40" s="95"/>
      <c r="BK40" s="95"/>
      <c r="BL40" s="95"/>
      <c r="BM40" s="95"/>
      <c r="BN40" s="96"/>
      <c r="BO40" s="96"/>
      <c r="BP40" s="95"/>
      <c r="BQ40" s="95"/>
      <c r="BR40" s="95"/>
      <c r="BS40" s="95"/>
      <c r="BT40" s="95"/>
      <c r="BU40" s="97"/>
      <c r="BV40" s="98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/>
      <c r="CY40" s="99"/>
      <c r="CZ40" s="100"/>
      <c r="DA40" s="95"/>
      <c r="DB40" s="95"/>
      <c r="DC40" s="95"/>
      <c r="DD40" s="95"/>
      <c r="DE40" s="95"/>
      <c r="DF40" s="95"/>
      <c r="DG40" s="95"/>
      <c r="DH40" s="95"/>
      <c r="DI40" s="95"/>
      <c r="DJ40" s="95"/>
      <c r="DK40" s="95"/>
      <c r="DL40" s="95"/>
      <c r="DM40" s="95"/>
      <c r="DN40" s="95"/>
      <c r="DO40" s="95"/>
      <c r="DP40" s="95"/>
      <c r="DQ40" s="95"/>
      <c r="DR40" s="95"/>
      <c r="DS40" s="95"/>
      <c r="DT40" s="95"/>
      <c r="DU40" s="95"/>
      <c r="DV40" s="99"/>
      <c r="DW40" s="37"/>
    </row>
    <row r="41" ht="12.0" customHeight="1">
      <c r="A41" s="37"/>
      <c r="B41" s="141"/>
      <c r="C41" s="37"/>
      <c r="D41" s="151" t="s">
        <v>91</v>
      </c>
      <c r="E41" s="3"/>
      <c r="F41" s="3"/>
      <c r="G41" s="3"/>
      <c r="H41" s="4"/>
      <c r="I41" s="152">
        <v>16.0</v>
      </c>
      <c r="J41" s="144">
        <v>45796.0</v>
      </c>
      <c r="K41" s="144">
        <v>45797.0</v>
      </c>
      <c r="L41" s="145"/>
      <c r="M41" s="146"/>
      <c r="N41" s="146"/>
      <c r="O41" s="147"/>
      <c r="P41" s="147"/>
      <c r="Q41" s="55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129"/>
      <c r="BH41" s="129"/>
      <c r="BI41" s="56"/>
      <c r="BJ41" s="56"/>
      <c r="BK41" s="56"/>
      <c r="BL41" s="56"/>
      <c r="BM41" s="56"/>
      <c r="BN41" s="129"/>
      <c r="BO41" s="129"/>
      <c r="BP41" s="56"/>
      <c r="BQ41" s="56"/>
      <c r="BR41" s="56"/>
      <c r="BS41" s="56"/>
      <c r="BT41" s="129"/>
      <c r="BU41" s="130"/>
      <c r="BV41" s="131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  <c r="CJ41" s="56"/>
      <c r="CK41" s="56"/>
      <c r="CL41" s="56"/>
      <c r="CM41" s="56"/>
      <c r="CN41" s="56"/>
      <c r="CO41" s="56"/>
      <c r="CP41" s="56"/>
      <c r="CQ41" s="56"/>
      <c r="CR41" s="56"/>
      <c r="CS41" s="56"/>
      <c r="CT41" s="56"/>
      <c r="CU41" s="56"/>
      <c r="CV41" s="56"/>
      <c r="CW41" s="56"/>
      <c r="CX41" s="56"/>
      <c r="CY41" s="58"/>
      <c r="CZ41" s="55"/>
      <c r="DA41" s="56"/>
      <c r="DB41" s="56"/>
      <c r="DC41" s="56"/>
      <c r="DD41" s="56"/>
      <c r="DE41" s="56"/>
      <c r="DF41" s="56"/>
      <c r="DG41" s="56"/>
      <c r="DH41" s="56"/>
      <c r="DI41" s="56"/>
      <c r="DJ41" s="56"/>
      <c r="DK41" s="56"/>
      <c r="DL41" s="56"/>
      <c r="DM41" s="56"/>
      <c r="DN41" s="56"/>
      <c r="DO41" s="56"/>
      <c r="DP41" s="56"/>
      <c r="DQ41" s="56"/>
      <c r="DR41" s="56"/>
      <c r="DS41" s="56"/>
      <c r="DT41" s="56"/>
      <c r="DU41" s="56"/>
      <c r="DV41" s="58"/>
      <c r="DW41" s="37"/>
    </row>
    <row r="42" ht="12.0" customHeight="1">
      <c r="A42" s="37"/>
      <c r="B42" s="141"/>
      <c r="C42" s="37"/>
      <c r="D42" s="9"/>
      <c r="E42" s="10"/>
      <c r="F42" s="10"/>
      <c r="G42" s="10"/>
      <c r="H42" s="11"/>
      <c r="I42" s="11"/>
      <c r="J42" s="11"/>
      <c r="K42" s="11"/>
      <c r="L42" s="13"/>
      <c r="M42" s="148"/>
      <c r="N42" s="148"/>
      <c r="O42" s="149"/>
      <c r="P42" s="149"/>
      <c r="Q42" s="59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0"/>
      <c r="AW42" s="60"/>
      <c r="AX42" s="60"/>
      <c r="AY42" s="60"/>
      <c r="AZ42" s="60"/>
      <c r="BA42" s="60"/>
      <c r="BB42" s="60"/>
      <c r="BC42" s="60"/>
      <c r="BD42" s="60"/>
      <c r="BE42" s="60"/>
      <c r="BF42" s="60"/>
      <c r="BG42" s="83"/>
      <c r="BH42" s="83"/>
      <c r="BI42" s="60"/>
      <c r="BJ42" s="60"/>
      <c r="BK42" s="60"/>
      <c r="BL42" s="60"/>
      <c r="BM42" s="60"/>
      <c r="BN42" s="83"/>
      <c r="BO42" s="83"/>
      <c r="BP42" s="60"/>
      <c r="BQ42" s="60"/>
      <c r="BR42" s="60"/>
      <c r="BS42" s="60"/>
      <c r="BT42" s="83"/>
      <c r="BU42" s="84"/>
      <c r="BV42" s="85"/>
      <c r="BW42" s="60"/>
      <c r="BX42" s="60"/>
      <c r="BY42" s="60"/>
      <c r="BZ42" s="60"/>
      <c r="CA42" s="60"/>
      <c r="CB42" s="60"/>
      <c r="CC42" s="60"/>
      <c r="CD42" s="60"/>
      <c r="CE42" s="60"/>
      <c r="CF42" s="60"/>
      <c r="CG42" s="60"/>
      <c r="CH42" s="60"/>
      <c r="CI42" s="60"/>
      <c r="CJ42" s="60"/>
      <c r="CK42" s="60"/>
      <c r="CL42" s="60"/>
      <c r="CM42" s="60"/>
      <c r="CN42" s="60"/>
      <c r="CO42" s="60"/>
      <c r="CP42" s="60"/>
      <c r="CQ42" s="60"/>
      <c r="CR42" s="60"/>
      <c r="CS42" s="60"/>
      <c r="CT42" s="60"/>
      <c r="CU42" s="60"/>
      <c r="CV42" s="60"/>
      <c r="CW42" s="60"/>
      <c r="CX42" s="60"/>
      <c r="CY42" s="62"/>
      <c r="CZ42" s="59"/>
      <c r="DA42" s="60"/>
      <c r="DB42" s="60"/>
      <c r="DC42" s="60"/>
      <c r="DD42" s="60"/>
      <c r="DE42" s="60"/>
      <c r="DF42" s="60"/>
      <c r="DG42" s="60"/>
      <c r="DH42" s="60"/>
      <c r="DI42" s="60"/>
      <c r="DJ42" s="60"/>
      <c r="DK42" s="60"/>
      <c r="DL42" s="60"/>
      <c r="DM42" s="60"/>
      <c r="DN42" s="60"/>
      <c r="DO42" s="60"/>
      <c r="DP42" s="60"/>
      <c r="DQ42" s="60"/>
      <c r="DR42" s="60"/>
      <c r="DS42" s="60"/>
      <c r="DT42" s="60"/>
      <c r="DU42" s="60"/>
      <c r="DV42" s="62"/>
      <c r="DW42" s="37"/>
    </row>
    <row r="43" ht="12.0" customHeight="1">
      <c r="A43" s="37"/>
      <c r="B43" s="141"/>
      <c r="C43" s="37"/>
      <c r="D43" s="154"/>
      <c r="E43" s="155" t="s">
        <v>92</v>
      </c>
      <c r="I43" s="156">
        <v>2.0</v>
      </c>
      <c r="J43" s="157">
        <v>45796.0</v>
      </c>
      <c r="K43" s="157">
        <v>45796.0</v>
      </c>
      <c r="L43" s="158"/>
      <c r="M43" s="159"/>
      <c r="N43" s="159"/>
      <c r="O43" s="158"/>
      <c r="P43" s="135">
        <v>0.0</v>
      </c>
      <c r="Q43" s="79"/>
      <c r="R43" s="80"/>
      <c r="S43" s="80"/>
      <c r="T43" s="80"/>
      <c r="U43" s="80"/>
      <c r="V43" s="60"/>
      <c r="W43" s="60"/>
      <c r="X43" s="80"/>
      <c r="Y43" s="80"/>
      <c r="Z43" s="80"/>
      <c r="AA43" s="80"/>
      <c r="AB43" s="80"/>
      <c r="AC43" s="60"/>
      <c r="AD43" s="60"/>
      <c r="AE43" s="80"/>
      <c r="AF43" s="80"/>
      <c r="AG43" s="80"/>
      <c r="AH43" s="80"/>
      <c r="AI43" s="80"/>
      <c r="AJ43" s="60"/>
      <c r="AK43" s="60"/>
      <c r="AL43" s="80"/>
      <c r="AM43" s="80"/>
      <c r="AN43" s="80"/>
      <c r="AO43" s="80"/>
      <c r="AP43" s="80"/>
      <c r="AQ43" s="60"/>
      <c r="AR43" s="60"/>
      <c r="AS43" s="80"/>
      <c r="AT43" s="80"/>
      <c r="AU43" s="80"/>
      <c r="AV43" s="80"/>
      <c r="AW43" s="80"/>
      <c r="AX43" s="60"/>
      <c r="AY43" s="60"/>
      <c r="AZ43" s="80"/>
      <c r="BA43" s="80"/>
      <c r="BB43" s="80"/>
      <c r="BC43" s="80"/>
      <c r="BD43" s="80"/>
      <c r="BE43" s="82"/>
      <c r="BF43" s="82"/>
      <c r="BG43" s="83"/>
      <c r="BH43" s="83"/>
      <c r="BI43" s="81"/>
      <c r="BJ43" s="80"/>
      <c r="BK43" s="80"/>
      <c r="BL43" s="82"/>
      <c r="BM43" s="82"/>
      <c r="BN43" s="83"/>
      <c r="BO43" s="83"/>
      <c r="BP43" s="82"/>
      <c r="BQ43" s="82"/>
      <c r="BR43" s="82"/>
      <c r="BS43" s="82"/>
      <c r="BT43" s="82"/>
      <c r="BU43" s="84"/>
      <c r="BV43" s="85"/>
      <c r="BW43" s="82"/>
      <c r="BX43" s="82"/>
      <c r="BY43" s="82"/>
      <c r="BZ43" s="82"/>
      <c r="CA43" s="82"/>
      <c r="CB43" s="82"/>
      <c r="CC43" s="82"/>
      <c r="CD43" s="82"/>
      <c r="CE43" s="82"/>
      <c r="CF43" s="82"/>
      <c r="CG43" s="82"/>
      <c r="CH43" s="82"/>
      <c r="CI43" s="82"/>
      <c r="CJ43" s="82"/>
      <c r="CK43" s="82"/>
      <c r="CL43" s="82"/>
      <c r="CM43" s="82"/>
      <c r="CN43" s="82"/>
      <c r="CO43" s="82"/>
      <c r="CP43" s="82"/>
      <c r="CQ43" s="82"/>
      <c r="CR43" s="82"/>
      <c r="CS43" s="82"/>
      <c r="CT43" s="82"/>
      <c r="CU43" s="82"/>
      <c r="CV43" s="82"/>
      <c r="CW43" s="82"/>
      <c r="CX43" s="82"/>
      <c r="CY43" s="86"/>
      <c r="CZ43" s="87"/>
      <c r="DA43" s="82"/>
      <c r="DB43" s="82"/>
      <c r="DC43" s="82"/>
      <c r="DD43" s="82"/>
      <c r="DE43" s="82"/>
      <c r="DF43" s="82"/>
      <c r="DG43" s="82"/>
      <c r="DH43" s="82"/>
      <c r="DI43" s="82"/>
      <c r="DJ43" s="82"/>
      <c r="DK43" s="82"/>
      <c r="DL43" s="82"/>
      <c r="DM43" s="82"/>
      <c r="DN43" s="82"/>
      <c r="DO43" s="82"/>
      <c r="DP43" s="82"/>
      <c r="DQ43" s="82"/>
      <c r="DR43" s="82"/>
      <c r="DS43" s="82"/>
      <c r="DT43" s="82"/>
      <c r="DU43" s="82"/>
      <c r="DV43" s="86"/>
      <c r="DW43" s="37"/>
    </row>
    <row r="44" ht="12.0" customHeight="1">
      <c r="A44" s="37"/>
      <c r="B44" s="141"/>
      <c r="C44" s="37"/>
      <c r="D44" s="141"/>
      <c r="E44" s="10"/>
      <c r="F44" s="10"/>
      <c r="G44" s="10"/>
      <c r="H44" s="10"/>
      <c r="I44" s="13"/>
      <c r="J44" s="13"/>
      <c r="K44" s="13"/>
      <c r="L44" s="13"/>
      <c r="M44" s="13"/>
      <c r="N44" s="13"/>
      <c r="O44" s="13"/>
      <c r="P44" s="13"/>
      <c r="Q44" s="79"/>
      <c r="R44" s="80"/>
      <c r="S44" s="80"/>
      <c r="T44" s="80"/>
      <c r="U44" s="80"/>
      <c r="V44" s="60"/>
      <c r="W44" s="60"/>
      <c r="X44" s="80"/>
      <c r="Y44" s="80"/>
      <c r="Z44" s="80"/>
      <c r="AA44" s="80"/>
      <c r="AB44" s="80"/>
      <c r="AC44" s="60"/>
      <c r="AD44" s="60"/>
      <c r="AE44" s="80"/>
      <c r="AF44" s="80"/>
      <c r="AG44" s="80"/>
      <c r="AH44" s="80"/>
      <c r="AI44" s="80"/>
      <c r="AJ44" s="60"/>
      <c r="AK44" s="60"/>
      <c r="AL44" s="80"/>
      <c r="AM44" s="80"/>
      <c r="AN44" s="80"/>
      <c r="AO44" s="80"/>
      <c r="AP44" s="80"/>
      <c r="AQ44" s="60"/>
      <c r="AR44" s="60"/>
      <c r="AS44" s="80"/>
      <c r="AT44" s="80"/>
      <c r="AU44" s="80"/>
      <c r="AV44" s="80"/>
      <c r="AW44" s="80"/>
      <c r="AX44" s="60"/>
      <c r="AY44" s="60"/>
      <c r="AZ44" s="80"/>
      <c r="BA44" s="80"/>
      <c r="BB44" s="80"/>
      <c r="BC44" s="80"/>
      <c r="BD44" s="80"/>
      <c r="BE44" s="82"/>
      <c r="BF44" s="82"/>
      <c r="BG44" s="83"/>
      <c r="BH44" s="83"/>
      <c r="BI44" s="80"/>
      <c r="BJ44" s="80"/>
      <c r="BK44" s="80"/>
      <c r="BL44" s="82"/>
      <c r="BM44" s="82"/>
      <c r="BN44" s="83"/>
      <c r="BO44" s="83"/>
      <c r="BP44" s="82"/>
      <c r="BQ44" s="82"/>
      <c r="BR44" s="82"/>
      <c r="BS44" s="82"/>
      <c r="BT44" s="82"/>
      <c r="BU44" s="84"/>
      <c r="BV44" s="85"/>
      <c r="BW44" s="82"/>
      <c r="BX44" s="82"/>
      <c r="BY44" s="82"/>
      <c r="BZ44" s="82"/>
      <c r="CA44" s="82"/>
      <c r="CB44" s="82"/>
      <c r="CC44" s="82"/>
      <c r="CD44" s="82"/>
      <c r="CE44" s="82"/>
      <c r="CF44" s="82"/>
      <c r="CG44" s="82"/>
      <c r="CH44" s="82"/>
      <c r="CI44" s="82"/>
      <c r="CJ44" s="82"/>
      <c r="CK44" s="82"/>
      <c r="CL44" s="82"/>
      <c r="CM44" s="82"/>
      <c r="CN44" s="82"/>
      <c r="CO44" s="82"/>
      <c r="CP44" s="82"/>
      <c r="CQ44" s="82"/>
      <c r="CR44" s="82"/>
      <c r="CS44" s="82"/>
      <c r="CT44" s="82"/>
      <c r="CU44" s="82"/>
      <c r="CV44" s="82"/>
      <c r="CW44" s="82"/>
      <c r="CX44" s="82"/>
      <c r="CY44" s="86"/>
      <c r="CZ44" s="87"/>
      <c r="DA44" s="82"/>
      <c r="DB44" s="82"/>
      <c r="DC44" s="82"/>
      <c r="DD44" s="82"/>
      <c r="DE44" s="82"/>
      <c r="DF44" s="82"/>
      <c r="DG44" s="82"/>
      <c r="DH44" s="82"/>
      <c r="DI44" s="82"/>
      <c r="DJ44" s="82"/>
      <c r="DK44" s="82"/>
      <c r="DL44" s="82"/>
      <c r="DM44" s="82"/>
      <c r="DN44" s="82"/>
      <c r="DO44" s="82"/>
      <c r="DP44" s="82"/>
      <c r="DQ44" s="82"/>
      <c r="DR44" s="82"/>
      <c r="DS44" s="82"/>
      <c r="DT44" s="82"/>
      <c r="DU44" s="82"/>
      <c r="DV44" s="86"/>
      <c r="DW44" s="37"/>
    </row>
    <row r="45" ht="12.0" customHeight="1">
      <c r="A45" s="37"/>
      <c r="B45" s="141"/>
      <c r="C45" s="37"/>
      <c r="D45" s="141"/>
      <c r="E45" s="155" t="s">
        <v>93</v>
      </c>
      <c r="I45" s="156">
        <v>14.0</v>
      </c>
      <c r="J45" s="157">
        <v>45796.0</v>
      </c>
      <c r="K45" s="162">
        <v>45797.0</v>
      </c>
      <c r="L45" s="158"/>
      <c r="M45" s="159"/>
      <c r="N45" s="159"/>
      <c r="O45" s="158"/>
      <c r="P45" s="135">
        <v>0.0</v>
      </c>
      <c r="Q45" s="79"/>
      <c r="R45" s="80"/>
      <c r="S45" s="80"/>
      <c r="T45" s="80"/>
      <c r="U45" s="80"/>
      <c r="V45" s="60"/>
      <c r="W45" s="60"/>
      <c r="X45" s="80"/>
      <c r="Y45" s="80"/>
      <c r="Z45" s="80"/>
      <c r="AA45" s="80"/>
      <c r="AB45" s="80"/>
      <c r="AC45" s="60"/>
      <c r="AD45" s="60"/>
      <c r="AE45" s="80"/>
      <c r="AF45" s="80"/>
      <c r="AG45" s="80"/>
      <c r="AH45" s="80"/>
      <c r="AI45" s="80"/>
      <c r="AJ45" s="60"/>
      <c r="AK45" s="60"/>
      <c r="AL45" s="80"/>
      <c r="AM45" s="80"/>
      <c r="AN45" s="80"/>
      <c r="AO45" s="80"/>
      <c r="AP45" s="80"/>
      <c r="AQ45" s="60"/>
      <c r="AR45" s="60"/>
      <c r="AS45" s="80"/>
      <c r="AT45" s="80"/>
      <c r="AU45" s="80"/>
      <c r="AV45" s="80"/>
      <c r="AW45" s="80"/>
      <c r="AX45" s="60"/>
      <c r="AY45" s="60"/>
      <c r="AZ45" s="80"/>
      <c r="BA45" s="80"/>
      <c r="BB45" s="80"/>
      <c r="BC45" s="80"/>
      <c r="BD45" s="80"/>
      <c r="BE45" s="82"/>
      <c r="BF45" s="82"/>
      <c r="BG45" s="83"/>
      <c r="BH45" s="83"/>
      <c r="BI45" s="81"/>
      <c r="BJ45" s="81"/>
      <c r="BK45" s="80"/>
      <c r="BL45" s="82"/>
      <c r="BM45" s="82"/>
      <c r="BN45" s="83"/>
      <c r="BO45" s="83"/>
      <c r="BP45" s="82"/>
      <c r="BQ45" s="82"/>
      <c r="BR45" s="82"/>
      <c r="BS45" s="82"/>
      <c r="BT45" s="82"/>
      <c r="BU45" s="84"/>
      <c r="BV45" s="85"/>
      <c r="BW45" s="82"/>
      <c r="BX45" s="82"/>
      <c r="BY45" s="82"/>
      <c r="BZ45" s="82"/>
      <c r="CA45" s="82"/>
      <c r="CB45" s="82"/>
      <c r="CC45" s="82"/>
      <c r="CD45" s="82"/>
      <c r="CE45" s="82"/>
      <c r="CF45" s="82"/>
      <c r="CG45" s="82"/>
      <c r="CH45" s="82"/>
      <c r="CI45" s="82"/>
      <c r="CJ45" s="82"/>
      <c r="CK45" s="82"/>
      <c r="CL45" s="82"/>
      <c r="CM45" s="82"/>
      <c r="CN45" s="82"/>
      <c r="CO45" s="82"/>
      <c r="CP45" s="82"/>
      <c r="CQ45" s="82"/>
      <c r="CR45" s="82"/>
      <c r="CS45" s="82"/>
      <c r="CT45" s="82"/>
      <c r="CU45" s="82"/>
      <c r="CV45" s="82"/>
      <c r="CW45" s="82"/>
      <c r="CX45" s="82"/>
      <c r="CY45" s="86"/>
      <c r="CZ45" s="87"/>
      <c r="DA45" s="82"/>
      <c r="DB45" s="82"/>
      <c r="DC45" s="82"/>
      <c r="DD45" s="82"/>
      <c r="DE45" s="82"/>
      <c r="DF45" s="82"/>
      <c r="DG45" s="82"/>
      <c r="DH45" s="82"/>
      <c r="DI45" s="82"/>
      <c r="DJ45" s="82"/>
      <c r="DK45" s="82"/>
      <c r="DL45" s="82"/>
      <c r="DM45" s="82"/>
      <c r="DN45" s="82"/>
      <c r="DO45" s="82"/>
      <c r="DP45" s="82"/>
      <c r="DQ45" s="82"/>
      <c r="DR45" s="82"/>
      <c r="DS45" s="82"/>
      <c r="DT45" s="82"/>
      <c r="DU45" s="82"/>
      <c r="DV45" s="86"/>
      <c r="DW45" s="37"/>
    </row>
    <row r="46" ht="12.0" customHeight="1">
      <c r="A46" s="37"/>
      <c r="B46" s="141"/>
      <c r="C46" s="37"/>
      <c r="D46" s="141"/>
      <c r="E46" s="10"/>
      <c r="F46" s="10"/>
      <c r="G46" s="10"/>
      <c r="H46" s="10"/>
      <c r="I46" s="13"/>
      <c r="J46" s="13"/>
      <c r="K46" s="11"/>
      <c r="L46" s="13"/>
      <c r="M46" s="13"/>
      <c r="N46" s="13"/>
      <c r="O46" s="13"/>
      <c r="P46" s="13"/>
      <c r="Q46" s="79"/>
      <c r="R46" s="80"/>
      <c r="S46" s="80"/>
      <c r="T46" s="80"/>
      <c r="U46" s="80"/>
      <c r="V46" s="60"/>
      <c r="W46" s="60"/>
      <c r="X46" s="80"/>
      <c r="Y46" s="80"/>
      <c r="Z46" s="80"/>
      <c r="AA46" s="80"/>
      <c r="AB46" s="80"/>
      <c r="AC46" s="60"/>
      <c r="AD46" s="60"/>
      <c r="AE46" s="80"/>
      <c r="AF46" s="80"/>
      <c r="AG46" s="80"/>
      <c r="AH46" s="80"/>
      <c r="AI46" s="80"/>
      <c r="AJ46" s="60"/>
      <c r="AK46" s="60"/>
      <c r="AL46" s="80"/>
      <c r="AM46" s="80"/>
      <c r="AN46" s="80"/>
      <c r="AO46" s="80"/>
      <c r="AP46" s="80"/>
      <c r="AQ46" s="60"/>
      <c r="AR46" s="60"/>
      <c r="AS46" s="80"/>
      <c r="AT46" s="80"/>
      <c r="AU46" s="80"/>
      <c r="AV46" s="80"/>
      <c r="AW46" s="80"/>
      <c r="AX46" s="60"/>
      <c r="AY46" s="60"/>
      <c r="AZ46" s="80"/>
      <c r="BA46" s="80"/>
      <c r="BB46" s="80"/>
      <c r="BC46" s="80"/>
      <c r="BD46" s="80"/>
      <c r="BE46" s="82"/>
      <c r="BF46" s="82"/>
      <c r="BG46" s="83"/>
      <c r="BH46" s="83"/>
      <c r="BI46" s="80"/>
      <c r="BJ46" s="80"/>
      <c r="BK46" s="80"/>
      <c r="BL46" s="82"/>
      <c r="BM46" s="82"/>
      <c r="BN46" s="83"/>
      <c r="BO46" s="83"/>
      <c r="BP46" s="82"/>
      <c r="BQ46" s="82"/>
      <c r="BR46" s="82"/>
      <c r="BS46" s="82"/>
      <c r="BT46" s="82"/>
      <c r="BU46" s="84"/>
      <c r="BV46" s="85"/>
      <c r="BW46" s="82"/>
      <c r="BX46" s="82"/>
      <c r="BY46" s="82"/>
      <c r="BZ46" s="82"/>
      <c r="CA46" s="82"/>
      <c r="CB46" s="82"/>
      <c r="CC46" s="82"/>
      <c r="CD46" s="82"/>
      <c r="CE46" s="82"/>
      <c r="CF46" s="82"/>
      <c r="CG46" s="82"/>
      <c r="CH46" s="82"/>
      <c r="CI46" s="82"/>
      <c r="CJ46" s="82"/>
      <c r="CK46" s="82"/>
      <c r="CL46" s="82"/>
      <c r="CM46" s="82"/>
      <c r="CN46" s="82"/>
      <c r="CO46" s="82"/>
      <c r="CP46" s="82"/>
      <c r="CQ46" s="82"/>
      <c r="CR46" s="82"/>
      <c r="CS46" s="82"/>
      <c r="CT46" s="82"/>
      <c r="CU46" s="82"/>
      <c r="CV46" s="82"/>
      <c r="CW46" s="82"/>
      <c r="CX46" s="82"/>
      <c r="CY46" s="86"/>
      <c r="CZ46" s="87"/>
      <c r="DA46" s="82"/>
      <c r="DB46" s="82"/>
      <c r="DC46" s="82"/>
      <c r="DD46" s="82"/>
      <c r="DE46" s="82"/>
      <c r="DF46" s="82"/>
      <c r="DG46" s="82"/>
      <c r="DH46" s="82"/>
      <c r="DI46" s="82"/>
      <c r="DJ46" s="82"/>
      <c r="DK46" s="82"/>
      <c r="DL46" s="82"/>
      <c r="DM46" s="82"/>
      <c r="DN46" s="82"/>
      <c r="DO46" s="82"/>
      <c r="DP46" s="82"/>
      <c r="DQ46" s="82"/>
      <c r="DR46" s="82"/>
      <c r="DS46" s="82"/>
      <c r="DT46" s="82"/>
      <c r="DU46" s="82"/>
      <c r="DV46" s="86"/>
      <c r="DW46" s="37"/>
    </row>
    <row r="47" ht="12.0" customHeight="1">
      <c r="A47" s="37"/>
      <c r="B47" s="141"/>
      <c r="C47" s="37"/>
      <c r="D47" s="141"/>
      <c r="E47" s="163"/>
      <c r="F47" s="3"/>
      <c r="G47" s="3"/>
      <c r="H47" s="4"/>
      <c r="I47" s="164"/>
      <c r="J47" s="159"/>
      <c r="K47" s="159"/>
      <c r="L47" s="158"/>
      <c r="M47" s="159"/>
      <c r="N47" s="159"/>
      <c r="O47" s="158"/>
      <c r="P47" s="135">
        <v>0.0</v>
      </c>
      <c r="Q47" s="79"/>
      <c r="R47" s="80"/>
      <c r="S47" s="80"/>
      <c r="T47" s="80"/>
      <c r="U47" s="80"/>
      <c r="V47" s="60"/>
      <c r="W47" s="60"/>
      <c r="X47" s="80"/>
      <c r="Y47" s="80"/>
      <c r="Z47" s="80"/>
      <c r="AA47" s="80"/>
      <c r="AB47" s="80"/>
      <c r="AC47" s="60"/>
      <c r="AD47" s="60"/>
      <c r="AE47" s="80"/>
      <c r="AF47" s="80"/>
      <c r="AG47" s="80"/>
      <c r="AH47" s="80"/>
      <c r="AI47" s="80"/>
      <c r="AJ47" s="60"/>
      <c r="AK47" s="60"/>
      <c r="AL47" s="80"/>
      <c r="AM47" s="80"/>
      <c r="AN47" s="80"/>
      <c r="AO47" s="80"/>
      <c r="AP47" s="80"/>
      <c r="AQ47" s="60"/>
      <c r="AR47" s="60"/>
      <c r="AS47" s="80"/>
      <c r="AT47" s="80"/>
      <c r="AU47" s="80"/>
      <c r="AV47" s="80"/>
      <c r="AW47" s="80"/>
      <c r="AX47" s="60"/>
      <c r="AY47" s="60"/>
      <c r="AZ47" s="80"/>
      <c r="BA47" s="80"/>
      <c r="BB47" s="80"/>
      <c r="BC47" s="80"/>
      <c r="BD47" s="80"/>
      <c r="BE47" s="82"/>
      <c r="BF47" s="82"/>
      <c r="BG47" s="83"/>
      <c r="BH47" s="83"/>
      <c r="BI47" s="80"/>
      <c r="BJ47" s="80"/>
      <c r="BK47" s="80"/>
      <c r="BL47" s="82"/>
      <c r="BM47" s="82"/>
      <c r="BN47" s="83"/>
      <c r="BO47" s="83"/>
      <c r="BP47" s="82"/>
      <c r="BQ47" s="82"/>
      <c r="BR47" s="82"/>
      <c r="BS47" s="82"/>
      <c r="BT47" s="82"/>
      <c r="BU47" s="84"/>
      <c r="BV47" s="85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82"/>
      <c r="CX47" s="82"/>
      <c r="CY47" s="86"/>
      <c r="CZ47" s="87"/>
      <c r="DA47" s="82"/>
      <c r="DB47" s="82"/>
      <c r="DC47" s="82"/>
      <c r="DD47" s="82"/>
      <c r="DE47" s="82"/>
      <c r="DF47" s="82"/>
      <c r="DG47" s="82"/>
      <c r="DH47" s="82"/>
      <c r="DI47" s="82"/>
      <c r="DJ47" s="82"/>
      <c r="DK47" s="82"/>
      <c r="DL47" s="82"/>
      <c r="DM47" s="82"/>
      <c r="DN47" s="82"/>
      <c r="DO47" s="82"/>
      <c r="DP47" s="82"/>
      <c r="DQ47" s="82"/>
      <c r="DR47" s="82"/>
      <c r="DS47" s="82"/>
      <c r="DT47" s="82"/>
      <c r="DU47" s="82"/>
      <c r="DV47" s="86"/>
      <c r="DW47" s="37"/>
    </row>
    <row r="48" ht="12.0" customHeight="1">
      <c r="A48" s="37"/>
      <c r="B48" s="141"/>
      <c r="C48" s="37"/>
      <c r="D48" s="161"/>
      <c r="E48" s="10"/>
      <c r="F48" s="10"/>
      <c r="G48" s="10"/>
      <c r="H48" s="11"/>
      <c r="I48" s="13"/>
      <c r="J48" s="13"/>
      <c r="K48" s="13"/>
      <c r="L48" s="13"/>
      <c r="M48" s="13"/>
      <c r="N48" s="13"/>
      <c r="O48" s="13"/>
      <c r="P48" s="13"/>
      <c r="Q48" s="91"/>
      <c r="R48" s="93"/>
      <c r="S48" s="93"/>
      <c r="T48" s="93"/>
      <c r="U48" s="93"/>
      <c r="V48" s="92"/>
      <c r="W48" s="92"/>
      <c r="X48" s="93"/>
      <c r="Y48" s="93"/>
      <c r="Z48" s="93"/>
      <c r="AA48" s="93"/>
      <c r="AB48" s="93"/>
      <c r="AC48" s="92"/>
      <c r="AD48" s="92"/>
      <c r="AE48" s="93"/>
      <c r="AF48" s="93"/>
      <c r="AG48" s="93"/>
      <c r="AH48" s="93"/>
      <c r="AI48" s="93"/>
      <c r="AJ48" s="92"/>
      <c r="AK48" s="92"/>
      <c r="AL48" s="93"/>
      <c r="AM48" s="93"/>
      <c r="AN48" s="93"/>
      <c r="AO48" s="93"/>
      <c r="AP48" s="93"/>
      <c r="AQ48" s="92"/>
      <c r="AR48" s="92"/>
      <c r="AS48" s="93"/>
      <c r="AT48" s="93"/>
      <c r="AU48" s="93"/>
      <c r="AV48" s="93"/>
      <c r="AW48" s="93"/>
      <c r="AX48" s="92"/>
      <c r="AY48" s="92"/>
      <c r="AZ48" s="93"/>
      <c r="BA48" s="93"/>
      <c r="BB48" s="93"/>
      <c r="BC48" s="93"/>
      <c r="BD48" s="93"/>
      <c r="BE48" s="95"/>
      <c r="BF48" s="95"/>
      <c r="BG48" s="96"/>
      <c r="BH48" s="96"/>
      <c r="BI48" s="93"/>
      <c r="BJ48" s="93"/>
      <c r="BK48" s="93"/>
      <c r="BL48" s="95"/>
      <c r="BM48" s="95"/>
      <c r="BN48" s="96"/>
      <c r="BO48" s="96"/>
      <c r="BP48" s="95"/>
      <c r="BQ48" s="95"/>
      <c r="BR48" s="95"/>
      <c r="BS48" s="95"/>
      <c r="BT48" s="95"/>
      <c r="BU48" s="97"/>
      <c r="BV48" s="98"/>
      <c r="BW48" s="95"/>
      <c r="BX48" s="95"/>
      <c r="BY48" s="95"/>
      <c r="BZ48" s="95"/>
      <c r="CA48" s="95"/>
      <c r="CB48" s="95"/>
      <c r="CC48" s="95"/>
      <c r="CD48" s="95"/>
      <c r="CE48" s="95"/>
      <c r="CF48" s="95"/>
      <c r="CG48" s="95"/>
      <c r="CH48" s="95"/>
      <c r="CI48" s="95"/>
      <c r="CJ48" s="95"/>
      <c r="CK48" s="95"/>
      <c r="CL48" s="95"/>
      <c r="CM48" s="95"/>
      <c r="CN48" s="95"/>
      <c r="CO48" s="95"/>
      <c r="CP48" s="95"/>
      <c r="CQ48" s="95"/>
      <c r="CR48" s="95"/>
      <c r="CS48" s="95"/>
      <c r="CT48" s="95"/>
      <c r="CU48" s="95"/>
      <c r="CV48" s="95"/>
      <c r="CW48" s="95"/>
      <c r="CX48" s="95"/>
      <c r="CY48" s="99"/>
      <c r="CZ48" s="100"/>
      <c r="DA48" s="95"/>
      <c r="DB48" s="95"/>
      <c r="DC48" s="95"/>
      <c r="DD48" s="95"/>
      <c r="DE48" s="95"/>
      <c r="DF48" s="95"/>
      <c r="DG48" s="95"/>
      <c r="DH48" s="95"/>
      <c r="DI48" s="95"/>
      <c r="DJ48" s="95"/>
      <c r="DK48" s="95"/>
      <c r="DL48" s="95"/>
      <c r="DM48" s="95"/>
      <c r="DN48" s="95"/>
      <c r="DO48" s="95"/>
      <c r="DP48" s="95"/>
      <c r="DQ48" s="95"/>
      <c r="DR48" s="95"/>
      <c r="DS48" s="95"/>
      <c r="DT48" s="95"/>
      <c r="DU48" s="95"/>
      <c r="DV48" s="99"/>
      <c r="DW48" s="37"/>
    </row>
    <row r="49" ht="12.0" customHeight="1">
      <c r="A49" s="37"/>
      <c r="B49" s="141"/>
      <c r="C49" s="165"/>
      <c r="D49" s="166" t="s">
        <v>94</v>
      </c>
      <c r="E49" s="3"/>
      <c r="F49" s="3"/>
      <c r="G49" s="3"/>
      <c r="H49" s="4"/>
      <c r="I49" s="152">
        <v>6.0</v>
      </c>
      <c r="J49" s="144">
        <v>45798.0</v>
      </c>
      <c r="K49" s="144">
        <v>45798.0</v>
      </c>
      <c r="L49" s="145"/>
      <c r="M49" s="146"/>
      <c r="N49" s="146"/>
      <c r="O49" s="147"/>
      <c r="P49" s="147"/>
      <c r="Q49" s="55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129"/>
      <c r="BH49" s="129"/>
      <c r="BI49" s="56"/>
      <c r="BJ49" s="56"/>
      <c r="BK49" s="56"/>
      <c r="BL49" s="56"/>
      <c r="BM49" s="56"/>
      <c r="BN49" s="56"/>
      <c r="BO49" s="56"/>
      <c r="BP49" s="56"/>
      <c r="BQ49" s="56"/>
      <c r="BR49" s="56"/>
      <c r="BS49" s="56"/>
      <c r="BT49" s="56"/>
      <c r="BU49" s="130"/>
      <c r="BV49" s="131"/>
      <c r="BW49" s="56"/>
      <c r="BX49" s="56"/>
      <c r="BY49" s="56"/>
      <c r="BZ49" s="56"/>
      <c r="CA49" s="56"/>
      <c r="CB49" s="56"/>
      <c r="CC49" s="56"/>
      <c r="CD49" s="56"/>
      <c r="CE49" s="56"/>
      <c r="CF49" s="56"/>
      <c r="CG49" s="56"/>
      <c r="CH49" s="56"/>
      <c r="CI49" s="56"/>
      <c r="CJ49" s="56"/>
      <c r="CK49" s="56"/>
      <c r="CL49" s="56"/>
      <c r="CM49" s="56"/>
      <c r="CN49" s="56"/>
      <c r="CO49" s="56"/>
      <c r="CP49" s="56"/>
      <c r="CQ49" s="56"/>
      <c r="CR49" s="56"/>
      <c r="CS49" s="56"/>
      <c r="CT49" s="56"/>
      <c r="CU49" s="56"/>
      <c r="CV49" s="56"/>
      <c r="CW49" s="56"/>
      <c r="CX49" s="56"/>
      <c r="CY49" s="58"/>
      <c r="CZ49" s="55"/>
      <c r="DA49" s="56"/>
      <c r="DB49" s="56"/>
      <c r="DC49" s="56"/>
      <c r="DD49" s="56"/>
      <c r="DE49" s="56"/>
      <c r="DF49" s="56"/>
      <c r="DG49" s="56"/>
      <c r="DH49" s="56"/>
      <c r="DI49" s="56"/>
      <c r="DJ49" s="56"/>
      <c r="DK49" s="56"/>
      <c r="DL49" s="56"/>
      <c r="DM49" s="56"/>
      <c r="DN49" s="56"/>
      <c r="DO49" s="56"/>
      <c r="DP49" s="56"/>
      <c r="DQ49" s="56"/>
      <c r="DR49" s="56"/>
      <c r="DS49" s="56"/>
      <c r="DT49" s="56"/>
      <c r="DU49" s="56"/>
      <c r="DV49" s="58"/>
      <c r="DW49" s="37"/>
    </row>
    <row r="50" ht="12.0" customHeight="1">
      <c r="A50" s="37"/>
      <c r="B50" s="141"/>
      <c r="C50" s="165"/>
      <c r="D50" s="9"/>
      <c r="E50" s="10"/>
      <c r="F50" s="10"/>
      <c r="G50" s="10"/>
      <c r="H50" s="11"/>
      <c r="I50" s="11"/>
      <c r="J50" s="11"/>
      <c r="K50" s="11"/>
      <c r="L50" s="13"/>
      <c r="M50" s="148"/>
      <c r="N50" s="148"/>
      <c r="O50" s="149"/>
      <c r="P50" s="149"/>
      <c r="Q50" s="59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60"/>
      <c r="BD50" s="60"/>
      <c r="BE50" s="60"/>
      <c r="BF50" s="60"/>
      <c r="BG50" s="83"/>
      <c r="BH50" s="83"/>
      <c r="BI50" s="60"/>
      <c r="BJ50" s="60"/>
      <c r="BK50" s="60"/>
      <c r="BL50" s="60"/>
      <c r="BM50" s="60"/>
      <c r="BN50" s="60"/>
      <c r="BO50" s="60"/>
      <c r="BP50" s="60"/>
      <c r="BQ50" s="60"/>
      <c r="BR50" s="60"/>
      <c r="BS50" s="60"/>
      <c r="BT50" s="83"/>
      <c r="BU50" s="84"/>
      <c r="BV50" s="85"/>
      <c r="BW50" s="60"/>
      <c r="BX50" s="60"/>
      <c r="BY50" s="60"/>
      <c r="BZ50" s="60"/>
      <c r="CA50" s="60"/>
      <c r="CB50" s="60"/>
      <c r="CC50" s="60"/>
      <c r="CD50" s="60"/>
      <c r="CE50" s="60"/>
      <c r="CF50" s="60"/>
      <c r="CG50" s="60"/>
      <c r="CH50" s="60"/>
      <c r="CI50" s="60"/>
      <c r="CJ50" s="60"/>
      <c r="CK50" s="60"/>
      <c r="CL50" s="60"/>
      <c r="CM50" s="60"/>
      <c r="CN50" s="60"/>
      <c r="CO50" s="60"/>
      <c r="CP50" s="60"/>
      <c r="CQ50" s="60"/>
      <c r="CR50" s="60"/>
      <c r="CS50" s="60"/>
      <c r="CT50" s="60"/>
      <c r="CU50" s="60"/>
      <c r="CV50" s="60"/>
      <c r="CW50" s="60"/>
      <c r="CX50" s="60"/>
      <c r="CY50" s="62"/>
      <c r="CZ50" s="59"/>
      <c r="DA50" s="60"/>
      <c r="DB50" s="60"/>
      <c r="DC50" s="60"/>
      <c r="DD50" s="60"/>
      <c r="DE50" s="60"/>
      <c r="DF50" s="60"/>
      <c r="DG50" s="60"/>
      <c r="DH50" s="60"/>
      <c r="DI50" s="60"/>
      <c r="DJ50" s="60"/>
      <c r="DK50" s="60"/>
      <c r="DL50" s="60"/>
      <c r="DM50" s="60"/>
      <c r="DN50" s="60"/>
      <c r="DO50" s="60"/>
      <c r="DP50" s="60"/>
      <c r="DQ50" s="60"/>
      <c r="DR50" s="60"/>
      <c r="DS50" s="60"/>
      <c r="DT50" s="60"/>
      <c r="DU50" s="60"/>
      <c r="DV50" s="62"/>
      <c r="DW50" s="37"/>
    </row>
    <row r="51" ht="12.0" customHeight="1">
      <c r="A51" s="37"/>
      <c r="B51" s="141"/>
      <c r="C51" s="165"/>
      <c r="D51" s="167"/>
      <c r="E51" s="155" t="s">
        <v>94</v>
      </c>
      <c r="I51" s="156">
        <v>3.0</v>
      </c>
      <c r="J51" s="157">
        <v>45798.0</v>
      </c>
      <c r="K51" s="157">
        <v>45798.0</v>
      </c>
      <c r="L51" s="158"/>
      <c r="M51" s="159"/>
      <c r="N51" s="159"/>
      <c r="O51" s="158"/>
      <c r="P51" s="164">
        <v>0.0</v>
      </c>
      <c r="Q51" s="79"/>
      <c r="R51" s="80"/>
      <c r="S51" s="80"/>
      <c r="T51" s="80"/>
      <c r="U51" s="80"/>
      <c r="V51" s="60"/>
      <c r="W51" s="60"/>
      <c r="X51" s="80"/>
      <c r="Y51" s="80"/>
      <c r="Z51" s="80"/>
      <c r="AA51" s="80"/>
      <c r="AB51" s="80"/>
      <c r="AC51" s="60"/>
      <c r="AD51" s="60"/>
      <c r="AE51" s="80"/>
      <c r="AF51" s="80"/>
      <c r="AG51" s="80"/>
      <c r="AH51" s="80"/>
      <c r="AI51" s="80"/>
      <c r="AJ51" s="60"/>
      <c r="AK51" s="60"/>
      <c r="AL51" s="80"/>
      <c r="AM51" s="80"/>
      <c r="AN51" s="80"/>
      <c r="AO51" s="80"/>
      <c r="AP51" s="80"/>
      <c r="AQ51" s="60"/>
      <c r="AR51" s="60"/>
      <c r="AS51" s="80"/>
      <c r="AT51" s="80"/>
      <c r="AU51" s="80"/>
      <c r="AV51" s="80"/>
      <c r="AW51" s="80"/>
      <c r="AX51" s="60"/>
      <c r="AY51" s="60"/>
      <c r="AZ51" s="80"/>
      <c r="BA51" s="80"/>
      <c r="BB51" s="80"/>
      <c r="BC51" s="80"/>
      <c r="BD51" s="80"/>
      <c r="BE51" s="82"/>
      <c r="BF51" s="82"/>
      <c r="BG51" s="83"/>
      <c r="BH51" s="83"/>
      <c r="BI51" s="82"/>
      <c r="BJ51" s="80"/>
      <c r="BK51" s="81"/>
      <c r="BL51" s="82"/>
      <c r="BM51" s="82"/>
      <c r="BN51" s="83"/>
      <c r="BO51" s="83"/>
      <c r="BP51" s="82"/>
      <c r="BQ51" s="82"/>
      <c r="BR51" s="82"/>
      <c r="BS51" s="82"/>
      <c r="BT51" s="82"/>
      <c r="BU51" s="84"/>
      <c r="BV51" s="85"/>
      <c r="BW51" s="82"/>
      <c r="BX51" s="82"/>
      <c r="BY51" s="82"/>
      <c r="BZ51" s="82"/>
      <c r="CA51" s="82"/>
      <c r="CB51" s="82"/>
      <c r="CC51" s="82"/>
      <c r="CD51" s="82"/>
      <c r="CE51" s="82"/>
      <c r="CF51" s="82"/>
      <c r="CG51" s="82"/>
      <c r="CH51" s="82"/>
      <c r="CI51" s="82"/>
      <c r="CJ51" s="82"/>
      <c r="CK51" s="82"/>
      <c r="CL51" s="82"/>
      <c r="CM51" s="82"/>
      <c r="CN51" s="82"/>
      <c r="CO51" s="82"/>
      <c r="CP51" s="82"/>
      <c r="CQ51" s="82"/>
      <c r="CR51" s="82"/>
      <c r="CS51" s="82"/>
      <c r="CT51" s="82"/>
      <c r="CU51" s="82"/>
      <c r="CV51" s="82"/>
      <c r="CW51" s="82"/>
      <c r="CX51" s="82"/>
      <c r="CY51" s="86"/>
      <c r="CZ51" s="87"/>
      <c r="DA51" s="82"/>
      <c r="DB51" s="82"/>
      <c r="DC51" s="82"/>
      <c r="DD51" s="82"/>
      <c r="DE51" s="82"/>
      <c r="DF51" s="82"/>
      <c r="DG51" s="82"/>
      <c r="DH51" s="82"/>
      <c r="DI51" s="82"/>
      <c r="DJ51" s="82"/>
      <c r="DK51" s="82"/>
      <c r="DL51" s="82"/>
      <c r="DM51" s="82"/>
      <c r="DN51" s="82"/>
      <c r="DO51" s="82"/>
      <c r="DP51" s="82"/>
      <c r="DQ51" s="82"/>
      <c r="DR51" s="82"/>
      <c r="DS51" s="82"/>
      <c r="DT51" s="82"/>
      <c r="DU51" s="82"/>
      <c r="DV51" s="86"/>
      <c r="DW51" s="37"/>
    </row>
    <row r="52" ht="12.0" customHeight="1">
      <c r="A52" s="37"/>
      <c r="B52" s="141"/>
      <c r="C52" s="165"/>
      <c r="D52" s="168"/>
      <c r="E52" s="10"/>
      <c r="F52" s="10"/>
      <c r="G52" s="10"/>
      <c r="H52" s="10"/>
      <c r="I52" s="13"/>
      <c r="J52" s="13"/>
      <c r="K52" s="13"/>
      <c r="L52" s="13"/>
      <c r="M52" s="13"/>
      <c r="N52" s="13"/>
      <c r="O52" s="13"/>
      <c r="P52" s="13"/>
      <c r="Q52" s="79"/>
      <c r="R52" s="80"/>
      <c r="S52" s="80"/>
      <c r="T52" s="80"/>
      <c r="U52" s="80"/>
      <c r="V52" s="60"/>
      <c r="W52" s="60"/>
      <c r="X52" s="80"/>
      <c r="Y52" s="80"/>
      <c r="Z52" s="80"/>
      <c r="AA52" s="80"/>
      <c r="AB52" s="80"/>
      <c r="AC52" s="60"/>
      <c r="AD52" s="60"/>
      <c r="AE52" s="80"/>
      <c r="AF52" s="80"/>
      <c r="AG52" s="80"/>
      <c r="AH52" s="80"/>
      <c r="AI52" s="80"/>
      <c r="AJ52" s="60"/>
      <c r="AK52" s="60"/>
      <c r="AL52" s="80"/>
      <c r="AM52" s="80"/>
      <c r="AN52" s="80"/>
      <c r="AO52" s="80"/>
      <c r="AP52" s="80"/>
      <c r="AQ52" s="60"/>
      <c r="AR52" s="60"/>
      <c r="AS52" s="80"/>
      <c r="AT52" s="80"/>
      <c r="AU52" s="80"/>
      <c r="AV52" s="80"/>
      <c r="AW52" s="80"/>
      <c r="AX52" s="60"/>
      <c r="AY52" s="60"/>
      <c r="AZ52" s="80"/>
      <c r="BA52" s="80"/>
      <c r="BB52" s="80"/>
      <c r="BC52" s="80"/>
      <c r="BD52" s="80"/>
      <c r="BE52" s="82"/>
      <c r="BF52" s="82"/>
      <c r="BG52" s="83"/>
      <c r="BH52" s="83"/>
      <c r="BI52" s="82"/>
      <c r="BJ52" s="80"/>
      <c r="BK52" s="80"/>
      <c r="BL52" s="82"/>
      <c r="BM52" s="82"/>
      <c r="BN52" s="83"/>
      <c r="BO52" s="83"/>
      <c r="BP52" s="82"/>
      <c r="BQ52" s="82"/>
      <c r="BR52" s="82"/>
      <c r="BS52" s="82"/>
      <c r="BT52" s="82"/>
      <c r="BU52" s="84"/>
      <c r="BV52" s="85"/>
      <c r="BW52" s="82"/>
      <c r="BX52" s="82"/>
      <c r="BY52" s="82"/>
      <c r="BZ52" s="82"/>
      <c r="CA52" s="82"/>
      <c r="CB52" s="82"/>
      <c r="CC52" s="82"/>
      <c r="CD52" s="82"/>
      <c r="CE52" s="82"/>
      <c r="CF52" s="82"/>
      <c r="CG52" s="82"/>
      <c r="CH52" s="82"/>
      <c r="CI52" s="82"/>
      <c r="CJ52" s="82"/>
      <c r="CK52" s="82"/>
      <c r="CL52" s="82"/>
      <c r="CM52" s="82"/>
      <c r="CN52" s="82"/>
      <c r="CO52" s="82"/>
      <c r="CP52" s="82"/>
      <c r="CQ52" s="82"/>
      <c r="CR52" s="82"/>
      <c r="CS52" s="82"/>
      <c r="CT52" s="82"/>
      <c r="CU52" s="82"/>
      <c r="CV52" s="82"/>
      <c r="CW52" s="82"/>
      <c r="CX52" s="82"/>
      <c r="CY52" s="86"/>
      <c r="CZ52" s="87"/>
      <c r="DA52" s="82"/>
      <c r="DB52" s="82"/>
      <c r="DC52" s="82"/>
      <c r="DD52" s="82"/>
      <c r="DE52" s="82"/>
      <c r="DF52" s="82"/>
      <c r="DG52" s="82"/>
      <c r="DH52" s="82"/>
      <c r="DI52" s="82"/>
      <c r="DJ52" s="82"/>
      <c r="DK52" s="82"/>
      <c r="DL52" s="82"/>
      <c r="DM52" s="82"/>
      <c r="DN52" s="82"/>
      <c r="DO52" s="82"/>
      <c r="DP52" s="82"/>
      <c r="DQ52" s="82"/>
      <c r="DR52" s="82"/>
      <c r="DS52" s="82"/>
      <c r="DT52" s="82"/>
      <c r="DU52" s="82"/>
      <c r="DV52" s="86"/>
      <c r="DW52" s="37"/>
    </row>
    <row r="53" ht="12.0" customHeight="1">
      <c r="A53" s="37"/>
      <c r="B53" s="141"/>
      <c r="C53" s="165"/>
      <c r="D53" s="168"/>
      <c r="E53" s="155" t="s">
        <v>95</v>
      </c>
      <c r="I53" s="156">
        <v>3.0</v>
      </c>
      <c r="J53" s="157">
        <v>45798.0</v>
      </c>
      <c r="K53" s="157">
        <v>45798.0</v>
      </c>
      <c r="L53" s="158"/>
      <c r="M53" s="159"/>
      <c r="N53" s="159"/>
      <c r="O53" s="158"/>
      <c r="P53" s="164">
        <v>0.0</v>
      </c>
      <c r="Q53" s="79"/>
      <c r="R53" s="80"/>
      <c r="S53" s="80"/>
      <c r="T53" s="80"/>
      <c r="U53" s="80"/>
      <c r="V53" s="60"/>
      <c r="W53" s="60"/>
      <c r="X53" s="80"/>
      <c r="Y53" s="80"/>
      <c r="Z53" s="80"/>
      <c r="AA53" s="80"/>
      <c r="AB53" s="80"/>
      <c r="AC53" s="60"/>
      <c r="AD53" s="60"/>
      <c r="AE53" s="80"/>
      <c r="AF53" s="80"/>
      <c r="AG53" s="80"/>
      <c r="AH53" s="80"/>
      <c r="AI53" s="80"/>
      <c r="AJ53" s="60"/>
      <c r="AK53" s="60"/>
      <c r="AL53" s="80"/>
      <c r="AM53" s="80"/>
      <c r="AN53" s="80"/>
      <c r="AO53" s="80"/>
      <c r="AP53" s="80"/>
      <c r="AQ53" s="60"/>
      <c r="AR53" s="60"/>
      <c r="AS53" s="80"/>
      <c r="AT53" s="80"/>
      <c r="AU53" s="80"/>
      <c r="AV53" s="80"/>
      <c r="AW53" s="80"/>
      <c r="AX53" s="60"/>
      <c r="AY53" s="60"/>
      <c r="AZ53" s="80"/>
      <c r="BA53" s="80"/>
      <c r="BB53" s="80"/>
      <c r="BC53" s="80"/>
      <c r="BD53" s="80"/>
      <c r="BE53" s="82"/>
      <c r="BF53" s="82"/>
      <c r="BG53" s="83"/>
      <c r="BH53" s="83"/>
      <c r="BI53" s="82"/>
      <c r="BJ53" s="80"/>
      <c r="BK53" s="81"/>
      <c r="BL53" s="82"/>
      <c r="BM53" s="82"/>
      <c r="BN53" s="83"/>
      <c r="BO53" s="83"/>
      <c r="BP53" s="82"/>
      <c r="BQ53" s="82"/>
      <c r="BR53" s="82"/>
      <c r="BS53" s="82"/>
      <c r="BT53" s="82"/>
      <c r="BU53" s="84"/>
      <c r="BV53" s="85"/>
      <c r="BW53" s="82"/>
      <c r="BX53" s="82"/>
      <c r="BY53" s="82"/>
      <c r="BZ53" s="82"/>
      <c r="CA53" s="82"/>
      <c r="CB53" s="82"/>
      <c r="CC53" s="82"/>
      <c r="CD53" s="82"/>
      <c r="CE53" s="82"/>
      <c r="CF53" s="82"/>
      <c r="CG53" s="82"/>
      <c r="CH53" s="82"/>
      <c r="CI53" s="82"/>
      <c r="CJ53" s="82"/>
      <c r="CK53" s="82"/>
      <c r="CL53" s="82"/>
      <c r="CM53" s="82"/>
      <c r="CN53" s="82"/>
      <c r="CO53" s="82"/>
      <c r="CP53" s="82"/>
      <c r="CQ53" s="82"/>
      <c r="CR53" s="82"/>
      <c r="CS53" s="82"/>
      <c r="CT53" s="82"/>
      <c r="CU53" s="82"/>
      <c r="CV53" s="82"/>
      <c r="CW53" s="82"/>
      <c r="CX53" s="82"/>
      <c r="CY53" s="86"/>
      <c r="CZ53" s="87"/>
      <c r="DA53" s="82"/>
      <c r="DB53" s="82"/>
      <c r="DC53" s="82"/>
      <c r="DD53" s="82"/>
      <c r="DE53" s="82"/>
      <c r="DF53" s="82"/>
      <c r="DG53" s="82"/>
      <c r="DH53" s="82"/>
      <c r="DI53" s="82"/>
      <c r="DJ53" s="82"/>
      <c r="DK53" s="82"/>
      <c r="DL53" s="82"/>
      <c r="DM53" s="82"/>
      <c r="DN53" s="82"/>
      <c r="DO53" s="82"/>
      <c r="DP53" s="82"/>
      <c r="DQ53" s="82"/>
      <c r="DR53" s="82"/>
      <c r="DS53" s="82"/>
      <c r="DT53" s="82"/>
      <c r="DU53" s="82"/>
      <c r="DV53" s="86"/>
      <c r="DW53" s="37"/>
    </row>
    <row r="54" ht="12.0" customHeight="1">
      <c r="A54" s="37"/>
      <c r="B54" s="141"/>
      <c r="C54" s="165"/>
      <c r="D54" s="168"/>
      <c r="E54" s="10"/>
      <c r="F54" s="10"/>
      <c r="G54" s="10"/>
      <c r="H54" s="10"/>
      <c r="I54" s="13"/>
      <c r="J54" s="13"/>
      <c r="K54" s="13"/>
      <c r="L54" s="13"/>
      <c r="M54" s="13"/>
      <c r="N54" s="13"/>
      <c r="O54" s="13"/>
      <c r="P54" s="13"/>
      <c r="Q54" s="79"/>
      <c r="R54" s="80"/>
      <c r="S54" s="80"/>
      <c r="T54" s="80"/>
      <c r="U54" s="80"/>
      <c r="V54" s="60"/>
      <c r="W54" s="60"/>
      <c r="X54" s="80"/>
      <c r="Y54" s="80"/>
      <c r="Z54" s="80"/>
      <c r="AA54" s="80"/>
      <c r="AB54" s="80"/>
      <c r="AC54" s="60"/>
      <c r="AD54" s="60"/>
      <c r="AE54" s="80"/>
      <c r="AF54" s="80"/>
      <c r="AG54" s="80"/>
      <c r="AH54" s="80"/>
      <c r="AI54" s="80"/>
      <c r="AJ54" s="60"/>
      <c r="AK54" s="60"/>
      <c r="AL54" s="80"/>
      <c r="AM54" s="80"/>
      <c r="AN54" s="80"/>
      <c r="AO54" s="80"/>
      <c r="AP54" s="80"/>
      <c r="AQ54" s="60"/>
      <c r="AR54" s="60"/>
      <c r="AS54" s="80"/>
      <c r="AT54" s="80"/>
      <c r="AU54" s="80"/>
      <c r="AV54" s="80"/>
      <c r="AW54" s="80"/>
      <c r="AX54" s="60"/>
      <c r="AY54" s="60"/>
      <c r="AZ54" s="80"/>
      <c r="BA54" s="80"/>
      <c r="BB54" s="80"/>
      <c r="BC54" s="80"/>
      <c r="BD54" s="80"/>
      <c r="BE54" s="82"/>
      <c r="BF54" s="82"/>
      <c r="BG54" s="83"/>
      <c r="BH54" s="83"/>
      <c r="BI54" s="80"/>
      <c r="BJ54" s="80"/>
      <c r="BK54" s="80"/>
      <c r="BL54" s="82"/>
      <c r="BM54" s="82"/>
      <c r="BN54" s="83"/>
      <c r="BO54" s="83"/>
      <c r="BP54" s="82"/>
      <c r="BQ54" s="82"/>
      <c r="BR54" s="82"/>
      <c r="BS54" s="82"/>
      <c r="BT54" s="82"/>
      <c r="BU54" s="84"/>
      <c r="BV54" s="85"/>
      <c r="BW54" s="82"/>
      <c r="BX54" s="82"/>
      <c r="BY54" s="82"/>
      <c r="BZ54" s="82"/>
      <c r="CA54" s="82"/>
      <c r="CB54" s="82"/>
      <c r="CC54" s="82"/>
      <c r="CD54" s="82"/>
      <c r="CE54" s="82"/>
      <c r="CF54" s="82"/>
      <c r="CG54" s="82"/>
      <c r="CH54" s="82"/>
      <c r="CI54" s="82"/>
      <c r="CJ54" s="82"/>
      <c r="CK54" s="82"/>
      <c r="CL54" s="82"/>
      <c r="CM54" s="82"/>
      <c r="CN54" s="82"/>
      <c r="CO54" s="82"/>
      <c r="CP54" s="82"/>
      <c r="CQ54" s="82"/>
      <c r="CR54" s="82"/>
      <c r="CS54" s="82"/>
      <c r="CT54" s="82"/>
      <c r="CU54" s="82"/>
      <c r="CV54" s="82"/>
      <c r="CW54" s="82"/>
      <c r="CX54" s="82"/>
      <c r="CY54" s="86"/>
      <c r="CZ54" s="87"/>
      <c r="DA54" s="82"/>
      <c r="DB54" s="82"/>
      <c r="DC54" s="82"/>
      <c r="DD54" s="82"/>
      <c r="DE54" s="82"/>
      <c r="DF54" s="82"/>
      <c r="DG54" s="82"/>
      <c r="DH54" s="82"/>
      <c r="DI54" s="82"/>
      <c r="DJ54" s="82"/>
      <c r="DK54" s="82"/>
      <c r="DL54" s="82"/>
      <c r="DM54" s="82"/>
      <c r="DN54" s="82"/>
      <c r="DO54" s="82"/>
      <c r="DP54" s="82"/>
      <c r="DQ54" s="82"/>
      <c r="DR54" s="82"/>
      <c r="DS54" s="82"/>
      <c r="DT54" s="82"/>
      <c r="DU54" s="82"/>
      <c r="DV54" s="86"/>
      <c r="DW54" s="37"/>
    </row>
    <row r="55" ht="12.0" customHeight="1">
      <c r="A55" s="37"/>
      <c r="B55" s="141"/>
      <c r="C55" s="165"/>
      <c r="D55" s="168"/>
      <c r="E55" s="169"/>
      <c r="F55" s="3"/>
      <c r="G55" s="3"/>
      <c r="H55" s="4"/>
      <c r="I55" s="170"/>
      <c r="J55" s="159"/>
      <c r="K55" s="159"/>
      <c r="L55" s="158"/>
      <c r="M55" s="159"/>
      <c r="N55" s="159"/>
      <c r="O55" s="158"/>
      <c r="P55" s="164">
        <v>0.0</v>
      </c>
      <c r="Q55" s="79"/>
      <c r="R55" s="80"/>
      <c r="S55" s="80"/>
      <c r="T55" s="80"/>
      <c r="U55" s="80"/>
      <c r="V55" s="60"/>
      <c r="W55" s="60"/>
      <c r="X55" s="80"/>
      <c r="Y55" s="80"/>
      <c r="Z55" s="80"/>
      <c r="AA55" s="80"/>
      <c r="AB55" s="80"/>
      <c r="AC55" s="60"/>
      <c r="AD55" s="60"/>
      <c r="AE55" s="80"/>
      <c r="AF55" s="80"/>
      <c r="AG55" s="80"/>
      <c r="AH55" s="80"/>
      <c r="AI55" s="80"/>
      <c r="AJ55" s="60"/>
      <c r="AK55" s="60"/>
      <c r="AL55" s="80"/>
      <c r="AM55" s="80"/>
      <c r="AN55" s="80"/>
      <c r="AO55" s="80"/>
      <c r="AP55" s="80"/>
      <c r="AQ55" s="60"/>
      <c r="AR55" s="60"/>
      <c r="AS55" s="80"/>
      <c r="AT55" s="80"/>
      <c r="AU55" s="80"/>
      <c r="AV55" s="80"/>
      <c r="AW55" s="80"/>
      <c r="AX55" s="60"/>
      <c r="AY55" s="60"/>
      <c r="AZ55" s="80"/>
      <c r="BA55" s="80"/>
      <c r="BB55" s="80"/>
      <c r="BC55" s="80"/>
      <c r="BD55" s="80"/>
      <c r="BE55" s="82"/>
      <c r="BF55" s="82"/>
      <c r="BG55" s="83"/>
      <c r="BH55" s="83"/>
      <c r="BI55" s="80"/>
      <c r="BJ55" s="80"/>
      <c r="BK55" s="80"/>
      <c r="BL55" s="82"/>
      <c r="BM55" s="82"/>
      <c r="BN55" s="83"/>
      <c r="BO55" s="83"/>
      <c r="BP55" s="82"/>
      <c r="BQ55" s="82"/>
      <c r="BR55" s="82"/>
      <c r="BS55" s="82"/>
      <c r="BT55" s="82"/>
      <c r="BU55" s="84"/>
      <c r="BV55" s="85"/>
      <c r="BW55" s="82"/>
      <c r="BX55" s="82"/>
      <c r="BY55" s="82"/>
      <c r="BZ55" s="82"/>
      <c r="CA55" s="82"/>
      <c r="CB55" s="82"/>
      <c r="CC55" s="82"/>
      <c r="CD55" s="82"/>
      <c r="CE55" s="82"/>
      <c r="CF55" s="82"/>
      <c r="CG55" s="82"/>
      <c r="CH55" s="82"/>
      <c r="CI55" s="82"/>
      <c r="CJ55" s="82"/>
      <c r="CK55" s="82"/>
      <c r="CL55" s="82"/>
      <c r="CM55" s="82"/>
      <c r="CN55" s="82"/>
      <c r="CO55" s="82"/>
      <c r="CP55" s="82"/>
      <c r="CQ55" s="82"/>
      <c r="CR55" s="82"/>
      <c r="CS55" s="82"/>
      <c r="CT55" s="82"/>
      <c r="CU55" s="82"/>
      <c r="CV55" s="82"/>
      <c r="CW55" s="82"/>
      <c r="CX55" s="82"/>
      <c r="CY55" s="86"/>
      <c r="CZ55" s="87"/>
      <c r="DA55" s="82"/>
      <c r="DB55" s="82"/>
      <c r="DC55" s="82"/>
      <c r="DD55" s="82"/>
      <c r="DE55" s="82"/>
      <c r="DF55" s="82"/>
      <c r="DG55" s="82"/>
      <c r="DH55" s="82"/>
      <c r="DI55" s="82"/>
      <c r="DJ55" s="82"/>
      <c r="DK55" s="82"/>
      <c r="DL55" s="82"/>
      <c r="DM55" s="82"/>
      <c r="DN55" s="82"/>
      <c r="DO55" s="82"/>
      <c r="DP55" s="82"/>
      <c r="DQ55" s="82"/>
      <c r="DR55" s="82"/>
      <c r="DS55" s="82"/>
      <c r="DT55" s="82"/>
      <c r="DU55" s="82"/>
      <c r="DV55" s="86"/>
      <c r="DW55" s="37"/>
    </row>
    <row r="56" ht="12.0" customHeight="1">
      <c r="A56" s="37"/>
      <c r="B56" s="141"/>
      <c r="C56" s="171"/>
      <c r="D56" s="172"/>
      <c r="E56" s="10"/>
      <c r="F56" s="10"/>
      <c r="G56" s="10"/>
      <c r="H56" s="11"/>
      <c r="I56" s="13"/>
      <c r="J56" s="13"/>
      <c r="K56" s="13"/>
      <c r="L56" s="13"/>
      <c r="M56" s="13"/>
      <c r="N56" s="13"/>
      <c r="O56" s="13"/>
      <c r="P56" s="13"/>
      <c r="Q56" s="79"/>
      <c r="R56" s="80"/>
      <c r="S56" s="80"/>
      <c r="T56" s="80"/>
      <c r="U56" s="80"/>
      <c r="V56" s="60"/>
      <c r="W56" s="60"/>
      <c r="X56" s="80"/>
      <c r="Y56" s="80"/>
      <c r="Z56" s="80"/>
      <c r="AA56" s="80"/>
      <c r="AB56" s="80"/>
      <c r="AC56" s="60"/>
      <c r="AD56" s="60"/>
      <c r="AE56" s="80"/>
      <c r="AF56" s="80"/>
      <c r="AG56" s="80"/>
      <c r="AH56" s="80"/>
      <c r="AI56" s="80"/>
      <c r="AJ56" s="60"/>
      <c r="AK56" s="60"/>
      <c r="AL56" s="80"/>
      <c r="AM56" s="80"/>
      <c r="AN56" s="80"/>
      <c r="AO56" s="80"/>
      <c r="AP56" s="80"/>
      <c r="AQ56" s="60"/>
      <c r="AR56" s="60"/>
      <c r="AS56" s="80"/>
      <c r="AT56" s="80"/>
      <c r="AU56" s="80"/>
      <c r="AV56" s="80"/>
      <c r="AW56" s="80"/>
      <c r="AX56" s="60"/>
      <c r="AY56" s="60"/>
      <c r="AZ56" s="80"/>
      <c r="BA56" s="80"/>
      <c r="BB56" s="80"/>
      <c r="BC56" s="80"/>
      <c r="BD56" s="80"/>
      <c r="BE56" s="82"/>
      <c r="BF56" s="82"/>
      <c r="BG56" s="83"/>
      <c r="BH56" s="83"/>
      <c r="BI56" s="80"/>
      <c r="BJ56" s="80"/>
      <c r="BK56" s="80"/>
      <c r="BL56" s="82"/>
      <c r="BM56" s="82"/>
      <c r="BN56" s="83"/>
      <c r="BO56" s="83"/>
      <c r="BP56" s="82"/>
      <c r="BQ56" s="82"/>
      <c r="BR56" s="82"/>
      <c r="BS56" s="82"/>
      <c r="BT56" s="82"/>
      <c r="BU56" s="84"/>
      <c r="BV56" s="98"/>
      <c r="BW56" s="95"/>
      <c r="BX56" s="95"/>
      <c r="BY56" s="95"/>
      <c r="BZ56" s="95"/>
      <c r="CA56" s="95"/>
      <c r="CB56" s="95"/>
      <c r="CC56" s="95"/>
      <c r="CD56" s="95"/>
      <c r="CE56" s="95"/>
      <c r="CF56" s="95"/>
      <c r="CG56" s="95"/>
      <c r="CH56" s="95"/>
      <c r="CI56" s="95"/>
      <c r="CJ56" s="95"/>
      <c r="CK56" s="95"/>
      <c r="CL56" s="95"/>
      <c r="CM56" s="95"/>
      <c r="CN56" s="95"/>
      <c r="CO56" s="95"/>
      <c r="CP56" s="95"/>
      <c r="CQ56" s="95"/>
      <c r="CR56" s="95"/>
      <c r="CS56" s="95"/>
      <c r="CT56" s="95"/>
      <c r="CU56" s="95"/>
      <c r="CV56" s="95"/>
      <c r="CW56" s="95"/>
      <c r="CX56" s="95"/>
      <c r="CY56" s="99"/>
      <c r="CZ56" s="100"/>
      <c r="DA56" s="95"/>
      <c r="DB56" s="95"/>
      <c r="DC56" s="95"/>
      <c r="DD56" s="95"/>
      <c r="DE56" s="95"/>
      <c r="DF56" s="95"/>
      <c r="DG56" s="95"/>
      <c r="DH56" s="95"/>
      <c r="DI56" s="95"/>
      <c r="DJ56" s="95"/>
      <c r="DK56" s="95"/>
      <c r="DL56" s="95"/>
      <c r="DM56" s="95"/>
      <c r="DN56" s="95"/>
      <c r="DO56" s="95"/>
      <c r="DP56" s="95"/>
      <c r="DQ56" s="95"/>
      <c r="DR56" s="95"/>
      <c r="DS56" s="95"/>
      <c r="DT56" s="95"/>
      <c r="DU56" s="95"/>
      <c r="DV56" s="99"/>
      <c r="DW56" s="37"/>
    </row>
    <row r="57" ht="12.0" customHeight="1">
      <c r="A57" s="37"/>
      <c r="B57" s="141"/>
      <c r="C57" s="173" t="s">
        <v>96</v>
      </c>
      <c r="D57" s="65"/>
      <c r="E57" s="65"/>
      <c r="F57" s="65"/>
      <c r="G57" s="65"/>
      <c r="H57" s="65"/>
      <c r="I57" s="174">
        <v>72.0</v>
      </c>
      <c r="J57" s="144">
        <v>45799.0</v>
      </c>
      <c r="K57" s="144">
        <v>45808.0</v>
      </c>
      <c r="L57" s="145"/>
      <c r="M57" s="146"/>
      <c r="N57" s="146"/>
      <c r="O57" s="147"/>
      <c r="P57" s="147"/>
      <c r="Q57" s="55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129"/>
      <c r="BH57" s="129"/>
      <c r="BI57" s="56"/>
      <c r="BJ57" s="56"/>
      <c r="BK57" s="56"/>
      <c r="BL57" s="56"/>
      <c r="BM57" s="56"/>
      <c r="BN57" s="129"/>
      <c r="BO57" s="129"/>
      <c r="BP57" s="56"/>
      <c r="BQ57" s="56"/>
      <c r="BR57" s="56"/>
      <c r="BS57" s="56"/>
      <c r="BT57" s="129"/>
      <c r="BU57" s="130"/>
      <c r="BV57" s="131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  <c r="CR57" s="56"/>
      <c r="CS57" s="56"/>
      <c r="CT57" s="56"/>
      <c r="CU57" s="56"/>
      <c r="CV57" s="56"/>
      <c r="CW57" s="56"/>
      <c r="CX57" s="56"/>
      <c r="CY57" s="58"/>
      <c r="CZ57" s="55"/>
      <c r="DA57" s="56"/>
      <c r="DB57" s="56"/>
      <c r="DC57" s="56"/>
      <c r="DD57" s="56"/>
      <c r="DE57" s="56"/>
      <c r="DF57" s="56"/>
      <c r="DG57" s="56"/>
      <c r="DH57" s="56"/>
      <c r="DI57" s="56"/>
      <c r="DJ57" s="56"/>
      <c r="DK57" s="56"/>
      <c r="DL57" s="56"/>
      <c r="DM57" s="56"/>
      <c r="DN57" s="56"/>
      <c r="DO57" s="56"/>
      <c r="DP57" s="56"/>
      <c r="DQ57" s="56"/>
      <c r="DR57" s="56"/>
      <c r="DS57" s="56"/>
      <c r="DT57" s="56"/>
      <c r="DU57" s="56"/>
      <c r="DV57" s="58"/>
      <c r="DW57" s="37"/>
    </row>
    <row r="58" ht="12.0" customHeight="1">
      <c r="A58" s="37"/>
      <c r="B58" s="141"/>
      <c r="C58" s="71"/>
      <c r="D58" s="10"/>
      <c r="E58" s="10"/>
      <c r="F58" s="10"/>
      <c r="G58" s="10"/>
      <c r="H58" s="10"/>
      <c r="I58" s="13"/>
      <c r="J58" s="11"/>
      <c r="K58" s="11"/>
      <c r="L58" s="13"/>
      <c r="M58" s="148"/>
      <c r="N58" s="148"/>
      <c r="O58" s="149"/>
      <c r="P58" s="149"/>
      <c r="Q58" s="59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0"/>
      <c r="AM58" s="60"/>
      <c r="AN58" s="60"/>
      <c r="AO58" s="60"/>
      <c r="AP58" s="60"/>
      <c r="AQ58" s="60"/>
      <c r="AR58" s="60"/>
      <c r="AS58" s="60"/>
      <c r="AT58" s="60"/>
      <c r="AU58" s="60"/>
      <c r="AV58" s="60"/>
      <c r="AW58" s="60"/>
      <c r="AX58" s="60"/>
      <c r="AY58" s="60"/>
      <c r="AZ58" s="60"/>
      <c r="BA58" s="60"/>
      <c r="BB58" s="60"/>
      <c r="BC58" s="60"/>
      <c r="BD58" s="60"/>
      <c r="BE58" s="60"/>
      <c r="BF58" s="60"/>
      <c r="BG58" s="83"/>
      <c r="BH58" s="83"/>
      <c r="BI58" s="60"/>
      <c r="BJ58" s="60"/>
      <c r="BK58" s="60"/>
      <c r="BL58" s="60"/>
      <c r="BM58" s="60"/>
      <c r="BN58" s="83"/>
      <c r="BO58" s="83"/>
      <c r="BP58" s="60"/>
      <c r="BQ58" s="60"/>
      <c r="BR58" s="60"/>
      <c r="BS58" s="60"/>
      <c r="BT58" s="83"/>
      <c r="BU58" s="84"/>
      <c r="BV58" s="85"/>
      <c r="BW58" s="60"/>
      <c r="BX58" s="60"/>
      <c r="BY58" s="60"/>
      <c r="BZ58" s="60"/>
      <c r="CA58" s="60"/>
      <c r="CB58" s="60"/>
      <c r="CC58" s="60"/>
      <c r="CD58" s="60"/>
      <c r="CE58" s="60"/>
      <c r="CF58" s="60"/>
      <c r="CG58" s="60"/>
      <c r="CH58" s="60"/>
      <c r="CI58" s="60"/>
      <c r="CJ58" s="60"/>
      <c r="CK58" s="60"/>
      <c r="CL58" s="60"/>
      <c r="CM58" s="60"/>
      <c r="CN58" s="60"/>
      <c r="CO58" s="60"/>
      <c r="CP58" s="60"/>
      <c r="CQ58" s="60"/>
      <c r="CR58" s="60"/>
      <c r="CS58" s="60"/>
      <c r="CT58" s="60"/>
      <c r="CU58" s="60"/>
      <c r="CV58" s="60"/>
      <c r="CW58" s="60"/>
      <c r="CX58" s="60"/>
      <c r="CY58" s="62"/>
      <c r="CZ58" s="59"/>
      <c r="DA58" s="60"/>
      <c r="DB58" s="60"/>
      <c r="DC58" s="60"/>
      <c r="DD58" s="60"/>
      <c r="DE58" s="60"/>
      <c r="DF58" s="60"/>
      <c r="DG58" s="60"/>
      <c r="DH58" s="60"/>
      <c r="DI58" s="60"/>
      <c r="DJ58" s="60"/>
      <c r="DK58" s="60"/>
      <c r="DL58" s="60"/>
      <c r="DM58" s="60"/>
      <c r="DN58" s="60"/>
      <c r="DO58" s="60"/>
      <c r="DP58" s="60"/>
      <c r="DQ58" s="60"/>
      <c r="DR58" s="60"/>
      <c r="DS58" s="60"/>
      <c r="DT58" s="60"/>
      <c r="DU58" s="60"/>
      <c r="DV58" s="62"/>
      <c r="DW58" s="37"/>
    </row>
    <row r="59" ht="12.0" customHeight="1">
      <c r="A59" s="37"/>
      <c r="B59" s="141"/>
      <c r="C59" s="175"/>
      <c r="D59" s="166" t="s">
        <v>87</v>
      </c>
      <c r="E59" s="3"/>
      <c r="F59" s="3"/>
      <c r="G59" s="3"/>
      <c r="H59" s="4"/>
      <c r="I59" s="152">
        <v>12.0</v>
      </c>
      <c r="J59" s="144">
        <v>45799.0</v>
      </c>
      <c r="K59" s="144">
        <v>45800.0</v>
      </c>
      <c r="L59" s="145"/>
      <c r="M59" s="146"/>
      <c r="N59" s="146"/>
      <c r="O59" s="147"/>
      <c r="P59" s="147"/>
      <c r="Q59" s="55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129"/>
      <c r="BH59" s="129"/>
      <c r="BI59" s="56"/>
      <c r="BJ59" s="56"/>
      <c r="BK59" s="56"/>
      <c r="BL59" s="56"/>
      <c r="BM59" s="56"/>
      <c r="BN59" s="129"/>
      <c r="BO59" s="129"/>
      <c r="BP59" s="56"/>
      <c r="BQ59" s="56"/>
      <c r="BR59" s="56"/>
      <c r="BS59" s="56"/>
      <c r="BT59" s="129"/>
      <c r="BU59" s="130"/>
      <c r="BV59" s="131"/>
      <c r="BW59" s="56"/>
      <c r="BX59" s="56"/>
      <c r="BY59" s="56"/>
      <c r="BZ59" s="56"/>
      <c r="CA59" s="56"/>
      <c r="CB59" s="56"/>
      <c r="CC59" s="56"/>
      <c r="CD59" s="56"/>
      <c r="CE59" s="56"/>
      <c r="CF59" s="56"/>
      <c r="CG59" s="56"/>
      <c r="CH59" s="56"/>
      <c r="CI59" s="56"/>
      <c r="CJ59" s="56"/>
      <c r="CK59" s="56"/>
      <c r="CL59" s="56"/>
      <c r="CM59" s="56"/>
      <c r="CN59" s="56"/>
      <c r="CO59" s="56"/>
      <c r="CP59" s="56"/>
      <c r="CQ59" s="56"/>
      <c r="CR59" s="56"/>
      <c r="CS59" s="56"/>
      <c r="CT59" s="56"/>
      <c r="CU59" s="56"/>
      <c r="CV59" s="56"/>
      <c r="CW59" s="56"/>
      <c r="CX59" s="56"/>
      <c r="CY59" s="58"/>
      <c r="CZ59" s="55"/>
      <c r="DA59" s="56"/>
      <c r="DB59" s="56"/>
      <c r="DC59" s="56"/>
      <c r="DD59" s="56"/>
      <c r="DE59" s="56"/>
      <c r="DF59" s="56"/>
      <c r="DG59" s="56"/>
      <c r="DH59" s="56"/>
      <c r="DI59" s="56"/>
      <c r="DJ59" s="56"/>
      <c r="DK59" s="56"/>
      <c r="DL59" s="56"/>
      <c r="DM59" s="56"/>
      <c r="DN59" s="56"/>
      <c r="DO59" s="56"/>
      <c r="DP59" s="56"/>
      <c r="DQ59" s="56"/>
      <c r="DR59" s="56"/>
      <c r="DS59" s="56"/>
      <c r="DT59" s="56"/>
      <c r="DU59" s="56"/>
      <c r="DV59" s="58"/>
      <c r="DW59" s="37"/>
    </row>
    <row r="60" ht="12.0" customHeight="1">
      <c r="A60" s="37"/>
      <c r="B60" s="141"/>
      <c r="C60" s="176"/>
      <c r="D60" s="9"/>
      <c r="E60" s="10"/>
      <c r="F60" s="10"/>
      <c r="G60" s="10"/>
      <c r="H60" s="11"/>
      <c r="I60" s="11"/>
      <c r="J60" s="11"/>
      <c r="K60" s="11"/>
      <c r="L60" s="13"/>
      <c r="M60" s="148"/>
      <c r="N60" s="148"/>
      <c r="O60" s="149"/>
      <c r="P60" s="149"/>
      <c r="Q60" s="59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60"/>
      <c r="BC60" s="60"/>
      <c r="BD60" s="60"/>
      <c r="BE60" s="60"/>
      <c r="BF60" s="60"/>
      <c r="BG60" s="83"/>
      <c r="BH60" s="83"/>
      <c r="BI60" s="60"/>
      <c r="BJ60" s="60"/>
      <c r="BK60" s="60"/>
      <c r="BL60" s="60"/>
      <c r="BM60" s="60"/>
      <c r="BN60" s="83"/>
      <c r="BO60" s="83"/>
      <c r="BP60" s="60"/>
      <c r="BQ60" s="60"/>
      <c r="BR60" s="60"/>
      <c r="BS60" s="60"/>
      <c r="BT60" s="83"/>
      <c r="BU60" s="84"/>
      <c r="BV60" s="85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2"/>
      <c r="CZ60" s="59"/>
      <c r="DA60" s="60"/>
      <c r="DB60" s="60"/>
      <c r="DC60" s="60"/>
      <c r="DD60" s="60"/>
      <c r="DE60" s="60"/>
      <c r="DF60" s="60"/>
      <c r="DG60" s="60"/>
      <c r="DH60" s="60"/>
      <c r="DI60" s="60"/>
      <c r="DJ60" s="60"/>
      <c r="DK60" s="60"/>
      <c r="DL60" s="60"/>
      <c r="DM60" s="60"/>
      <c r="DN60" s="60"/>
      <c r="DO60" s="60"/>
      <c r="DP60" s="60"/>
      <c r="DQ60" s="60"/>
      <c r="DR60" s="60"/>
      <c r="DS60" s="60"/>
      <c r="DT60" s="60"/>
      <c r="DU60" s="60"/>
      <c r="DV60" s="62"/>
      <c r="DW60" s="37"/>
    </row>
    <row r="61" ht="12.0" customHeight="1">
      <c r="A61" s="37"/>
      <c r="B61" s="141"/>
      <c r="C61" s="165"/>
      <c r="D61" s="167"/>
      <c r="E61" s="155" t="s">
        <v>89</v>
      </c>
      <c r="I61" s="156">
        <v>8.0</v>
      </c>
      <c r="J61" s="157">
        <v>45799.0</v>
      </c>
      <c r="K61" s="157">
        <v>45799.0</v>
      </c>
      <c r="L61" s="158"/>
      <c r="M61" s="159"/>
      <c r="N61" s="159"/>
      <c r="O61" s="158"/>
      <c r="P61" s="164">
        <v>0.0</v>
      </c>
      <c r="Q61" s="79"/>
      <c r="R61" s="80"/>
      <c r="S61" s="80"/>
      <c r="T61" s="80"/>
      <c r="U61" s="80"/>
      <c r="V61" s="60"/>
      <c r="W61" s="60"/>
      <c r="X61" s="80"/>
      <c r="Y61" s="80"/>
      <c r="Z61" s="80"/>
      <c r="AA61" s="80"/>
      <c r="AB61" s="80"/>
      <c r="AC61" s="60"/>
      <c r="AD61" s="60"/>
      <c r="AE61" s="80"/>
      <c r="AF61" s="80"/>
      <c r="AG61" s="80"/>
      <c r="AH61" s="80"/>
      <c r="AI61" s="80"/>
      <c r="AJ61" s="60"/>
      <c r="AK61" s="60"/>
      <c r="AL61" s="80"/>
      <c r="AM61" s="80"/>
      <c r="AN61" s="80"/>
      <c r="AO61" s="80"/>
      <c r="AP61" s="80"/>
      <c r="AQ61" s="60"/>
      <c r="AR61" s="60"/>
      <c r="AS61" s="80"/>
      <c r="AT61" s="80"/>
      <c r="AU61" s="80"/>
      <c r="AV61" s="80"/>
      <c r="AW61" s="80"/>
      <c r="AX61" s="60"/>
      <c r="AY61" s="60"/>
      <c r="AZ61" s="80"/>
      <c r="BA61" s="80"/>
      <c r="BB61" s="80"/>
      <c r="BC61" s="80"/>
      <c r="BD61" s="80"/>
      <c r="BE61" s="82"/>
      <c r="BF61" s="82"/>
      <c r="BG61" s="83"/>
      <c r="BH61" s="83"/>
      <c r="BI61" s="82"/>
      <c r="BJ61" s="82"/>
      <c r="BK61" s="82"/>
      <c r="BL61" s="81"/>
      <c r="BM61" s="82"/>
      <c r="BN61" s="83"/>
      <c r="BO61" s="83"/>
      <c r="BP61" s="82"/>
      <c r="BQ61" s="82"/>
      <c r="BR61" s="82"/>
      <c r="BS61" s="82"/>
      <c r="BT61" s="82"/>
      <c r="BU61" s="84"/>
      <c r="BV61" s="85"/>
      <c r="BW61" s="82"/>
      <c r="BX61" s="82"/>
      <c r="BY61" s="82"/>
      <c r="BZ61" s="82"/>
      <c r="CA61" s="82"/>
      <c r="CB61" s="82"/>
      <c r="CC61" s="82"/>
      <c r="CD61" s="82"/>
      <c r="CE61" s="82"/>
      <c r="CF61" s="82"/>
      <c r="CG61" s="82"/>
      <c r="CH61" s="82"/>
      <c r="CI61" s="82"/>
      <c r="CJ61" s="82"/>
      <c r="CK61" s="82"/>
      <c r="CL61" s="82"/>
      <c r="CM61" s="82"/>
      <c r="CN61" s="82"/>
      <c r="CO61" s="82"/>
      <c r="CP61" s="82"/>
      <c r="CQ61" s="82"/>
      <c r="CR61" s="82"/>
      <c r="CS61" s="82"/>
      <c r="CT61" s="82"/>
      <c r="CU61" s="82"/>
      <c r="CV61" s="82"/>
      <c r="CW61" s="82"/>
      <c r="CX61" s="82"/>
      <c r="CY61" s="86"/>
      <c r="CZ61" s="87"/>
      <c r="DA61" s="82"/>
      <c r="DB61" s="82"/>
      <c r="DC61" s="82"/>
      <c r="DD61" s="82"/>
      <c r="DE61" s="82"/>
      <c r="DF61" s="82"/>
      <c r="DG61" s="82"/>
      <c r="DH61" s="82"/>
      <c r="DI61" s="82"/>
      <c r="DJ61" s="82"/>
      <c r="DK61" s="82"/>
      <c r="DL61" s="82"/>
      <c r="DM61" s="82"/>
      <c r="DN61" s="82"/>
      <c r="DO61" s="82"/>
      <c r="DP61" s="82"/>
      <c r="DQ61" s="82"/>
      <c r="DR61" s="82"/>
      <c r="DS61" s="82"/>
      <c r="DT61" s="82"/>
      <c r="DU61" s="82"/>
      <c r="DV61" s="86"/>
      <c r="DW61" s="37"/>
    </row>
    <row r="62" ht="12.0" customHeight="1">
      <c r="A62" s="37"/>
      <c r="B62" s="141"/>
      <c r="C62" s="165"/>
      <c r="D62" s="168"/>
      <c r="E62" s="10"/>
      <c r="F62" s="10"/>
      <c r="G62" s="10"/>
      <c r="H62" s="10"/>
      <c r="I62" s="13"/>
      <c r="J62" s="13"/>
      <c r="K62" s="13"/>
      <c r="L62" s="13"/>
      <c r="M62" s="13"/>
      <c r="N62" s="13"/>
      <c r="O62" s="13"/>
      <c r="P62" s="13"/>
      <c r="Q62" s="79"/>
      <c r="R62" s="80"/>
      <c r="S62" s="80"/>
      <c r="T62" s="80"/>
      <c r="U62" s="80"/>
      <c r="V62" s="60"/>
      <c r="W62" s="60"/>
      <c r="X62" s="80"/>
      <c r="Y62" s="80"/>
      <c r="Z62" s="80"/>
      <c r="AA62" s="80"/>
      <c r="AB62" s="80"/>
      <c r="AC62" s="60"/>
      <c r="AD62" s="60"/>
      <c r="AE62" s="80"/>
      <c r="AF62" s="80"/>
      <c r="AG62" s="80"/>
      <c r="AH62" s="80"/>
      <c r="AI62" s="80"/>
      <c r="AJ62" s="60"/>
      <c r="AK62" s="60"/>
      <c r="AL62" s="80"/>
      <c r="AM62" s="80"/>
      <c r="AN62" s="80"/>
      <c r="AO62" s="80"/>
      <c r="AP62" s="80"/>
      <c r="AQ62" s="60"/>
      <c r="AR62" s="60"/>
      <c r="AS62" s="80"/>
      <c r="AT62" s="80"/>
      <c r="AU62" s="80"/>
      <c r="AV62" s="80"/>
      <c r="AW62" s="80"/>
      <c r="AX62" s="60"/>
      <c r="AY62" s="60"/>
      <c r="AZ62" s="80"/>
      <c r="BA62" s="80"/>
      <c r="BB62" s="80"/>
      <c r="BC62" s="80"/>
      <c r="BD62" s="80"/>
      <c r="BE62" s="82"/>
      <c r="BF62" s="82"/>
      <c r="BG62" s="83"/>
      <c r="BH62" s="83"/>
      <c r="BI62" s="82"/>
      <c r="BJ62" s="82"/>
      <c r="BK62" s="82"/>
      <c r="BL62" s="82"/>
      <c r="BM62" s="82"/>
      <c r="BN62" s="83"/>
      <c r="BO62" s="83"/>
      <c r="BP62" s="82"/>
      <c r="BQ62" s="82"/>
      <c r="BR62" s="82"/>
      <c r="BS62" s="82"/>
      <c r="BT62" s="82"/>
      <c r="BU62" s="84"/>
      <c r="BV62" s="85"/>
      <c r="BW62" s="82"/>
      <c r="BX62" s="82"/>
      <c r="BY62" s="82"/>
      <c r="BZ62" s="82"/>
      <c r="CA62" s="82"/>
      <c r="CB62" s="82"/>
      <c r="CC62" s="82"/>
      <c r="CD62" s="82"/>
      <c r="CE62" s="82"/>
      <c r="CF62" s="82"/>
      <c r="CG62" s="82"/>
      <c r="CH62" s="82"/>
      <c r="CI62" s="82"/>
      <c r="CJ62" s="82"/>
      <c r="CK62" s="82"/>
      <c r="CL62" s="82"/>
      <c r="CM62" s="82"/>
      <c r="CN62" s="82"/>
      <c r="CO62" s="82"/>
      <c r="CP62" s="82"/>
      <c r="CQ62" s="82"/>
      <c r="CR62" s="82"/>
      <c r="CS62" s="82"/>
      <c r="CT62" s="82"/>
      <c r="CU62" s="82"/>
      <c r="CV62" s="82"/>
      <c r="CW62" s="82"/>
      <c r="CX62" s="82"/>
      <c r="CY62" s="86"/>
      <c r="CZ62" s="87"/>
      <c r="DA62" s="82"/>
      <c r="DB62" s="82"/>
      <c r="DC62" s="82"/>
      <c r="DD62" s="82"/>
      <c r="DE62" s="82"/>
      <c r="DF62" s="82"/>
      <c r="DG62" s="82"/>
      <c r="DH62" s="82"/>
      <c r="DI62" s="82"/>
      <c r="DJ62" s="82"/>
      <c r="DK62" s="82"/>
      <c r="DL62" s="82"/>
      <c r="DM62" s="82"/>
      <c r="DN62" s="82"/>
      <c r="DO62" s="82"/>
      <c r="DP62" s="82"/>
      <c r="DQ62" s="82"/>
      <c r="DR62" s="82"/>
      <c r="DS62" s="82"/>
      <c r="DT62" s="82"/>
      <c r="DU62" s="82"/>
      <c r="DV62" s="86"/>
      <c r="DW62" s="37"/>
    </row>
    <row r="63" ht="12.0" customHeight="1">
      <c r="A63" s="37"/>
      <c r="B63" s="141"/>
      <c r="C63" s="165"/>
      <c r="D63" s="168"/>
      <c r="E63" s="155" t="s">
        <v>90</v>
      </c>
      <c r="I63" s="156">
        <v>4.0</v>
      </c>
      <c r="J63" s="157">
        <v>45800.0</v>
      </c>
      <c r="K63" s="157">
        <v>45800.0</v>
      </c>
      <c r="L63" s="158"/>
      <c r="M63" s="159"/>
      <c r="N63" s="159"/>
      <c r="O63" s="158"/>
      <c r="P63" s="164">
        <v>0.0</v>
      </c>
      <c r="Q63" s="79"/>
      <c r="R63" s="80"/>
      <c r="S63" s="80"/>
      <c r="T63" s="80"/>
      <c r="U63" s="80"/>
      <c r="V63" s="60"/>
      <c r="W63" s="60"/>
      <c r="X63" s="80"/>
      <c r="Y63" s="80"/>
      <c r="Z63" s="80"/>
      <c r="AA63" s="80"/>
      <c r="AB63" s="80"/>
      <c r="AC63" s="60"/>
      <c r="AD63" s="60"/>
      <c r="AE63" s="80"/>
      <c r="AF63" s="80"/>
      <c r="AG63" s="80"/>
      <c r="AH63" s="80"/>
      <c r="AI63" s="80"/>
      <c r="AJ63" s="60"/>
      <c r="AK63" s="60"/>
      <c r="AL63" s="80"/>
      <c r="AM63" s="80"/>
      <c r="AN63" s="80"/>
      <c r="AO63" s="80"/>
      <c r="AP63" s="80"/>
      <c r="AQ63" s="60"/>
      <c r="AR63" s="60"/>
      <c r="AS63" s="80"/>
      <c r="AT63" s="80"/>
      <c r="AU63" s="80"/>
      <c r="AV63" s="80"/>
      <c r="AW63" s="80"/>
      <c r="AX63" s="60"/>
      <c r="AY63" s="60"/>
      <c r="AZ63" s="80"/>
      <c r="BA63" s="80"/>
      <c r="BB63" s="80"/>
      <c r="BC63" s="80"/>
      <c r="BD63" s="80"/>
      <c r="BE63" s="82"/>
      <c r="BF63" s="82"/>
      <c r="BG63" s="83"/>
      <c r="BH63" s="83"/>
      <c r="BI63" s="82"/>
      <c r="BJ63" s="82"/>
      <c r="BK63" s="82"/>
      <c r="BL63" s="82"/>
      <c r="BM63" s="81"/>
      <c r="BN63" s="83"/>
      <c r="BO63" s="83"/>
      <c r="BP63" s="82"/>
      <c r="BQ63" s="82"/>
      <c r="BR63" s="82"/>
      <c r="BS63" s="82"/>
      <c r="BT63" s="82"/>
      <c r="BU63" s="84"/>
      <c r="BV63" s="85"/>
      <c r="BW63" s="82"/>
      <c r="BX63" s="82"/>
      <c r="BY63" s="82"/>
      <c r="BZ63" s="82"/>
      <c r="CA63" s="82"/>
      <c r="CB63" s="82"/>
      <c r="CC63" s="82"/>
      <c r="CD63" s="82"/>
      <c r="CE63" s="82"/>
      <c r="CF63" s="82"/>
      <c r="CG63" s="82"/>
      <c r="CH63" s="82"/>
      <c r="CI63" s="82"/>
      <c r="CJ63" s="82"/>
      <c r="CK63" s="82"/>
      <c r="CL63" s="82"/>
      <c r="CM63" s="82"/>
      <c r="CN63" s="82"/>
      <c r="CO63" s="82"/>
      <c r="CP63" s="82"/>
      <c r="CQ63" s="82"/>
      <c r="CR63" s="82"/>
      <c r="CS63" s="82"/>
      <c r="CT63" s="82"/>
      <c r="CU63" s="82"/>
      <c r="CV63" s="82"/>
      <c r="CW63" s="82"/>
      <c r="CX63" s="82"/>
      <c r="CY63" s="86"/>
      <c r="CZ63" s="87"/>
      <c r="DA63" s="82"/>
      <c r="DB63" s="82"/>
      <c r="DC63" s="82"/>
      <c r="DD63" s="82"/>
      <c r="DE63" s="82"/>
      <c r="DF63" s="82"/>
      <c r="DG63" s="82"/>
      <c r="DH63" s="82"/>
      <c r="DI63" s="82"/>
      <c r="DJ63" s="82"/>
      <c r="DK63" s="82"/>
      <c r="DL63" s="82"/>
      <c r="DM63" s="82"/>
      <c r="DN63" s="82"/>
      <c r="DO63" s="82"/>
      <c r="DP63" s="82"/>
      <c r="DQ63" s="82"/>
      <c r="DR63" s="82"/>
      <c r="DS63" s="82"/>
      <c r="DT63" s="82"/>
      <c r="DU63" s="82"/>
      <c r="DV63" s="86"/>
      <c r="DW63" s="37"/>
    </row>
    <row r="64" ht="12.0" customHeight="1">
      <c r="A64" s="37"/>
      <c r="B64" s="141"/>
      <c r="C64" s="165"/>
      <c r="D64" s="168"/>
      <c r="E64" s="10"/>
      <c r="F64" s="10"/>
      <c r="G64" s="10"/>
      <c r="H64" s="10"/>
      <c r="I64" s="13"/>
      <c r="J64" s="13"/>
      <c r="K64" s="13"/>
      <c r="L64" s="13"/>
      <c r="M64" s="13"/>
      <c r="N64" s="13"/>
      <c r="O64" s="13"/>
      <c r="P64" s="13"/>
      <c r="Q64" s="79"/>
      <c r="R64" s="80"/>
      <c r="S64" s="80"/>
      <c r="T64" s="80"/>
      <c r="U64" s="80"/>
      <c r="V64" s="60"/>
      <c r="W64" s="60"/>
      <c r="X64" s="80"/>
      <c r="Y64" s="80"/>
      <c r="Z64" s="80"/>
      <c r="AA64" s="80"/>
      <c r="AB64" s="80"/>
      <c r="AC64" s="60"/>
      <c r="AD64" s="60"/>
      <c r="AE64" s="80"/>
      <c r="AF64" s="80"/>
      <c r="AG64" s="80"/>
      <c r="AH64" s="80"/>
      <c r="AI64" s="80"/>
      <c r="AJ64" s="60"/>
      <c r="AK64" s="60"/>
      <c r="AL64" s="80"/>
      <c r="AM64" s="80"/>
      <c r="AN64" s="80"/>
      <c r="AO64" s="80"/>
      <c r="AP64" s="80"/>
      <c r="AQ64" s="60"/>
      <c r="AR64" s="60"/>
      <c r="AS64" s="80"/>
      <c r="AT64" s="80"/>
      <c r="AU64" s="80"/>
      <c r="AV64" s="80"/>
      <c r="AW64" s="80"/>
      <c r="AX64" s="60"/>
      <c r="AY64" s="60"/>
      <c r="AZ64" s="80"/>
      <c r="BA64" s="80"/>
      <c r="BB64" s="80"/>
      <c r="BC64" s="80"/>
      <c r="BD64" s="80"/>
      <c r="BE64" s="82"/>
      <c r="BF64" s="82"/>
      <c r="BG64" s="83"/>
      <c r="BH64" s="83"/>
      <c r="BI64" s="82"/>
      <c r="BJ64" s="82"/>
      <c r="BK64" s="82"/>
      <c r="BL64" s="82"/>
      <c r="BM64" s="82"/>
      <c r="BN64" s="83"/>
      <c r="BO64" s="83"/>
      <c r="BP64" s="82"/>
      <c r="BQ64" s="82"/>
      <c r="BR64" s="82"/>
      <c r="BS64" s="82"/>
      <c r="BT64" s="82"/>
      <c r="BU64" s="84"/>
      <c r="BV64" s="85"/>
      <c r="BW64" s="82"/>
      <c r="BX64" s="82"/>
      <c r="BY64" s="82"/>
      <c r="BZ64" s="82"/>
      <c r="CA64" s="82"/>
      <c r="CB64" s="82"/>
      <c r="CC64" s="82"/>
      <c r="CD64" s="82"/>
      <c r="CE64" s="82"/>
      <c r="CF64" s="82"/>
      <c r="CG64" s="82"/>
      <c r="CH64" s="82"/>
      <c r="CI64" s="82"/>
      <c r="CJ64" s="82"/>
      <c r="CK64" s="82"/>
      <c r="CL64" s="82"/>
      <c r="CM64" s="82"/>
      <c r="CN64" s="82"/>
      <c r="CO64" s="82"/>
      <c r="CP64" s="82"/>
      <c r="CQ64" s="82"/>
      <c r="CR64" s="82"/>
      <c r="CS64" s="82"/>
      <c r="CT64" s="82"/>
      <c r="CU64" s="82"/>
      <c r="CV64" s="82"/>
      <c r="CW64" s="82"/>
      <c r="CX64" s="82"/>
      <c r="CY64" s="86"/>
      <c r="CZ64" s="87"/>
      <c r="DA64" s="82"/>
      <c r="DB64" s="82"/>
      <c r="DC64" s="82"/>
      <c r="DD64" s="82"/>
      <c r="DE64" s="82"/>
      <c r="DF64" s="82"/>
      <c r="DG64" s="82"/>
      <c r="DH64" s="82"/>
      <c r="DI64" s="82"/>
      <c r="DJ64" s="82"/>
      <c r="DK64" s="82"/>
      <c r="DL64" s="82"/>
      <c r="DM64" s="82"/>
      <c r="DN64" s="82"/>
      <c r="DO64" s="82"/>
      <c r="DP64" s="82"/>
      <c r="DQ64" s="82"/>
      <c r="DR64" s="82"/>
      <c r="DS64" s="82"/>
      <c r="DT64" s="82"/>
      <c r="DU64" s="82"/>
      <c r="DV64" s="86"/>
      <c r="DW64" s="37"/>
    </row>
    <row r="65" ht="12.0" customHeight="1">
      <c r="A65" s="37"/>
      <c r="B65" s="141"/>
      <c r="C65" s="165"/>
      <c r="D65" s="168"/>
      <c r="E65" s="169"/>
      <c r="F65" s="3"/>
      <c r="G65" s="3"/>
      <c r="H65" s="4"/>
      <c r="I65" s="170"/>
      <c r="J65" s="159"/>
      <c r="K65" s="159"/>
      <c r="L65" s="158"/>
      <c r="M65" s="159"/>
      <c r="N65" s="159"/>
      <c r="O65" s="158"/>
      <c r="P65" s="164">
        <v>0.0</v>
      </c>
      <c r="Q65" s="79"/>
      <c r="R65" s="80"/>
      <c r="S65" s="80"/>
      <c r="T65" s="80"/>
      <c r="U65" s="80"/>
      <c r="V65" s="60"/>
      <c r="W65" s="60"/>
      <c r="X65" s="80"/>
      <c r="Y65" s="80"/>
      <c r="Z65" s="80"/>
      <c r="AA65" s="80"/>
      <c r="AB65" s="80"/>
      <c r="AC65" s="60"/>
      <c r="AD65" s="60"/>
      <c r="AE65" s="80"/>
      <c r="AF65" s="80"/>
      <c r="AG65" s="80"/>
      <c r="AH65" s="80"/>
      <c r="AI65" s="80"/>
      <c r="AJ65" s="60"/>
      <c r="AK65" s="60"/>
      <c r="AL65" s="80"/>
      <c r="AM65" s="80"/>
      <c r="AN65" s="80"/>
      <c r="AO65" s="80"/>
      <c r="AP65" s="80"/>
      <c r="AQ65" s="60"/>
      <c r="AR65" s="60"/>
      <c r="AS65" s="80"/>
      <c r="AT65" s="80"/>
      <c r="AU65" s="80"/>
      <c r="AV65" s="80"/>
      <c r="AW65" s="80"/>
      <c r="AX65" s="60"/>
      <c r="AY65" s="60"/>
      <c r="AZ65" s="80"/>
      <c r="BA65" s="80"/>
      <c r="BB65" s="80"/>
      <c r="BC65" s="80"/>
      <c r="BD65" s="80"/>
      <c r="BE65" s="82"/>
      <c r="BF65" s="82"/>
      <c r="BG65" s="83"/>
      <c r="BH65" s="83"/>
      <c r="BI65" s="82"/>
      <c r="BJ65" s="82"/>
      <c r="BK65" s="82"/>
      <c r="BL65" s="82"/>
      <c r="BM65" s="82"/>
      <c r="BN65" s="83"/>
      <c r="BO65" s="83"/>
      <c r="BP65" s="82"/>
      <c r="BQ65" s="82"/>
      <c r="BR65" s="82"/>
      <c r="BS65" s="82"/>
      <c r="BT65" s="82"/>
      <c r="BU65" s="84"/>
      <c r="BV65" s="85"/>
      <c r="BW65" s="82"/>
      <c r="BX65" s="82"/>
      <c r="BY65" s="82"/>
      <c r="BZ65" s="82"/>
      <c r="CA65" s="82"/>
      <c r="CB65" s="82"/>
      <c r="CC65" s="82"/>
      <c r="CD65" s="82"/>
      <c r="CE65" s="82"/>
      <c r="CF65" s="82"/>
      <c r="CG65" s="82"/>
      <c r="CH65" s="82"/>
      <c r="CI65" s="82"/>
      <c r="CJ65" s="82"/>
      <c r="CK65" s="82"/>
      <c r="CL65" s="82"/>
      <c r="CM65" s="82"/>
      <c r="CN65" s="82"/>
      <c r="CO65" s="82"/>
      <c r="CP65" s="82"/>
      <c r="CQ65" s="82"/>
      <c r="CR65" s="82"/>
      <c r="CS65" s="82"/>
      <c r="CT65" s="82"/>
      <c r="CU65" s="82"/>
      <c r="CV65" s="82"/>
      <c r="CW65" s="82"/>
      <c r="CX65" s="82"/>
      <c r="CY65" s="86"/>
      <c r="CZ65" s="87"/>
      <c r="DA65" s="82"/>
      <c r="DB65" s="82"/>
      <c r="DC65" s="82"/>
      <c r="DD65" s="82"/>
      <c r="DE65" s="82"/>
      <c r="DF65" s="82"/>
      <c r="DG65" s="82"/>
      <c r="DH65" s="82"/>
      <c r="DI65" s="82"/>
      <c r="DJ65" s="82"/>
      <c r="DK65" s="82"/>
      <c r="DL65" s="82"/>
      <c r="DM65" s="82"/>
      <c r="DN65" s="82"/>
      <c r="DO65" s="82"/>
      <c r="DP65" s="82"/>
      <c r="DQ65" s="82"/>
      <c r="DR65" s="82"/>
      <c r="DS65" s="82"/>
      <c r="DT65" s="82"/>
      <c r="DU65" s="82"/>
      <c r="DV65" s="86"/>
      <c r="DW65" s="37"/>
    </row>
    <row r="66" ht="12.0" customHeight="1">
      <c r="A66" s="37"/>
      <c r="B66" s="141"/>
      <c r="C66" s="165"/>
      <c r="D66" s="172"/>
      <c r="E66" s="10"/>
      <c r="F66" s="10"/>
      <c r="G66" s="10"/>
      <c r="H66" s="11"/>
      <c r="I66" s="13"/>
      <c r="J66" s="13"/>
      <c r="K66" s="13"/>
      <c r="L66" s="13"/>
      <c r="M66" s="13"/>
      <c r="N66" s="13"/>
      <c r="O66" s="13"/>
      <c r="P66" s="13"/>
      <c r="Q66" s="91"/>
      <c r="R66" s="93"/>
      <c r="S66" s="93"/>
      <c r="T66" s="93"/>
      <c r="U66" s="93"/>
      <c r="V66" s="92"/>
      <c r="W66" s="92"/>
      <c r="X66" s="93"/>
      <c r="Y66" s="93"/>
      <c r="Z66" s="93"/>
      <c r="AA66" s="93"/>
      <c r="AB66" s="93"/>
      <c r="AC66" s="92"/>
      <c r="AD66" s="92"/>
      <c r="AE66" s="93"/>
      <c r="AF66" s="93"/>
      <c r="AG66" s="93"/>
      <c r="AH66" s="93"/>
      <c r="AI66" s="93"/>
      <c r="AJ66" s="92"/>
      <c r="AK66" s="92"/>
      <c r="AL66" s="93"/>
      <c r="AM66" s="93"/>
      <c r="AN66" s="93"/>
      <c r="AO66" s="93"/>
      <c r="AP66" s="93"/>
      <c r="AQ66" s="92"/>
      <c r="AR66" s="92"/>
      <c r="AS66" s="93"/>
      <c r="AT66" s="93"/>
      <c r="AU66" s="93"/>
      <c r="AV66" s="93"/>
      <c r="AW66" s="93"/>
      <c r="AX66" s="92"/>
      <c r="AY66" s="92"/>
      <c r="AZ66" s="93"/>
      <c r="BA66" s="93"/>
      <c r="BB66" s="93"/>
      <c r="BC66" s="93"/>
      <c r="BD66" s="93"/>
      <c r="BE66" s="82"/>
      <c r="BF66" s="82"/>
      <c r="BG66" s="83"/>
      <c r="BH66" s="83"/>
      <c r="BI66" s="82"/>
      <c r="BJ66" s="82"/>
      <c r="BK66" s="82"/>
      <c r="BL66" s="82"/>
      <c r="BM66" s="82"/>
      <c r="BN66" s="83"/>
      <c r="BO66" s="83"/>
      <c r="BP66" s="82"/>
      <c r="BQ66" s="82"/>
      <c r="BR66" s="82"/>
      <c r="BS66" s="82"/>
      <c r="BT66" s="82"/>
      <c r="BU66" s="84"/>
      <c r="BV66" s="98"/>
      <c r="BW66" s="95"/>
      <c r="BX66" s="95"/>
      <c r="BY66" s="95"/>
      <c r="BZ66" s="95"/>
      <c r="CA66" s="95"/>
      <c r="CB66" s="95"/>
      <c r="CC66" s="95"/>
      <c r="CD66" s="95"/>
      <c r="CE66" s="95"/>
      <c r="CF66" s="95"/>
      <c r="CG66" s="95"/>
      <c r="CH66" s="95"/>
      <c r="CI66" s="95"/>
      <c r="CJ66" s="95"/>
      <c r="CK66" s="95"/>
      <c r="CL66" s="95"/>
      <c r="CM66" s="95"/>
      <c r="CN66" s="95"/>
      <c r="CO66" s="95"/>
      <c r="CP66" s="95"/>
      <c r="CQ66" s="95"/>
      <c r="CR66" s="95"/>
      <c r="CS66" s="95"/>
      <c r="CT66" s="95"/>
      <c r="CU66" s="95"/>
      <c r="CV66" s="95"/>
      <c r="CW66" s="95"/>
      <c r="CX66" s="95"/>
      <c r="CY66" s="99"/>
      <c r="CZ66" s="100"/>
      <c r="DA66" s="95"/>
      <c r="DB66" s="95"/>
      <c r="DC66" s="95"/>
      <c r="DD66" s="95"/>
      <c r="DE66" s="95"/>
      <c r="DF66" s="95"/>
      <c r="DG66" s="95"/>
      <c r="DH66" s="95"/>
      <c r="DI66" s="95"/>
      <c r="DJ66" s="95"/>
      <c r="DK66" s="95"/>
      <c r="DL66" s="95"/>
      <c r="DM66" s="95"/>
      <c r="DN66" s="95"/>
      <c r="DO66" s="95"/>
      <c r="DP66" s="95"/>
      <c r="DQ66" s="95"/>
      <c r="DR66" s="95"/>
      <c r="DS66" s="95"/>
      <c r="DT66" s="95"/>
      <c r="DU66" s="95"/>
      <c r="DV66" s="99"/>
      <c r="DW66" s="37"/>
    </row>
    <row r="67" ht="12.0" customHeight="1">
      <c r="A67" s="37"/>
      <c r="B67" s="141"/>
      <c r="C67" s="165"/>
      <c r="D67" s="166" t="s">
        <v>91</v>
      </c>
      <c r="E67" s="3"/>
      <c r="F67" s="3"/>
      <c r="G67" s="3"/>
      <c r="H67" s="4"/>
      <c r="I67" s="152">
        <v>52.0</v>
      </c>
      <c r="J67" s="144">
        <v>45803.0</v>
      </c>
      <c r="K67" s="144">
        <v>45811.0</v>
      </c>
      <c r="L67" s="145"/>
      <c r="M67" s="146"/>
      <c r="N67" s="146"/>
      <c r="O67" s="147"/>
      <c r="P67" s="147"/>
      <c r="Q67" s="55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129"/>
      <c r="BH67" s="129"/>
      <c r="BI67" s="56"/>
      <c r="BJ67" s="56"/>
      <c r="BK67" s="56"/>
      <c r="BL67" s="56"/>
      <c r="BM67" s="56"/>
      <c r="BN67" s="129"/>
      <c r="BO67" s="129"/>
      <c r="BP67" s="56"/>
      <c r="BQ67" s="56"/>
      <c r="BR67" s="56"/>
      <c r="BS67" s="56"/>
      <c r="BT67" s="129"/>
      <c r="BU67" s="130"/>
      <c r="BV67" s="131"/>
      <c r="BW67" s="56"/>
      <c r="BX67" s="56"/>
      <c r="BY67" s="56"/>
      <c r="BZ67" s="56"/>
      <c r="CA67" s="56"/>
      <c r="CB67" s="56"/>
      <c r="CC67" s="56"/>
      <c r="CD67" s="56"/>
      <c r="CE67" s="56"/>
      <c r="CF67" s="56"/>
      <c r="CG67" s="56"/>
      <c r="CH67" s="56"/>
      <c r="CI67" s="56"/>
      <c r="CJ67" s="56"/>
      <c r="CK67" s="56"/>
      <c r="CL67" s="56"/>
      <c r="CM67" s="56"/>
      <c r="CN67" s="56"/>
      <c r="CO67" s="56"/>
      <c r="CP67" s="56"/>
      <c r="CQ67" s="56"/>
      <c r="CR67" s="56"/>
      <c r="CS67" s="56"/>
      <c r="CT67" s="56"/>
      <c r="CU67" s="56"/>
      <c r="CV67" s="56"/>
      <c r="CW67" s="56"/>
      <c r="CX67" s="56"/>
      <c r="CY67" s="58"/>
      <c r="CZ67" s="55"/>
      <c r="DA67" s="56"/>
      <c r="DB67" s="56"/>
      <c r="DC67" s="56"/>
      <c r="DD67" s="56"/>
      <c r="DE67" s="56"/>
      <c r="DF67" s="56"/>
      <c r="DG67" s="56"/>
      <c r="DH67" s="56"/>
      <c r="DI67" s="56"/>
      <c r="DJ67" s="56"/>
      <c r="DK67" s="56"/>
      <c r="DL67" s="56"/>
      <c r="DM67" s="56"/>
      <c r="DN67" s="56"/>
      <c r="DO67" s="56"/>
      <c r="DP67" s="56"/>
      <c r="DQ67" s="56"/>
      <c r="DR67" s="56"/>
      <c r="DS67" s="56"/>
      <c r="DT67" s="56"/>
      <c r="DU67" s="56"/>
      <c r="DV67" s="58"/>
      <c r="DW67" s="37"/>
    </row>
    <row r="68" ht="12.0" customHeight="1">
      <c r="A68" s="37"/>
      <c r="B68" s="141"/>
      <c r="C68" s="165"/>
      <c r="D68" s="9"/>
      <c r="E68" s="10"/>
      <c r="F68" s="10"/>
      <c r="G68" s="10"/>
      <c r="H68" s="11"/>
      <c r="I68" s="11"/>
      <c r="J68" s="11"/>
      <c r="K68" s="11"/>
      <c r="L68" s="13"/>
      <c r="M68" s="148"/>
      <c r="N68" s="148"/>
      <c r="O68" s="149"/>
      <c r="P68" s="149"/>
      <c r="Q68" s="59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83"/>
      <c r="BH68" s="83"/>
      <c r="BI68" s="60"/>
      <c r="BJ68" s="60"/>
      <c r="BK68" s="60"/>
      <c r="BL68" s="60"/>
      <c r="BM68" s="60"/>
      <c r="BN68" s="83"/>
      <c r="BO68" s="83"/>
      <c r="BP68" s="60"/>
      <c r="BQ68" s="60"/>
      <c r="BR68" s="60"/>
      <c r="BS68" s="60"/>
      <c r="BT68" s="83"/>
      <c r="BU68" s="84"/>
      <c r="BV68" s="85"/>
      <c r="BW68" s="60"/>
      <c r="BX68" s="60"/>
      <c r="BY68" s="60"/>
      <c r="BZ68" s="60"/>
      <c r="CA68" s="60"/>
      <c r="CB68" s="60"/>
      <c r="CC68" s="60"/>
      <c r="CD68" s="60"/>
      <c r="CE68" s="60"/>
      <c r="CF68" s="60"/>
      <c r="CG68" s="60"/>
      <c r="CH68" s="60"/>
      <c r="CI68" s="60"/>
      <c r="CJ68" s="60"/>
      <c r="CK68" s="60"/>
      <c r="CL68" s="60"/>
      <c r="CM68" s="60"/>
      <c r="CN68" s="60"/>
      <c r="CO68" s="60"/>
      <c r="CP68" s="60"/>
      <c r="CQ68" s="60"/>
      <c r="CR68" s="60"/>
      <c r="CS68" s="60"/>
      <c r="CT68" s="60"/>
      <c r="CU68" s="60"/>
      <c r="CV68" s="60"/>
      <c r="CW68" s="60"/>
      <c r="CX68" s="60"/>
      <c r="CY68" s="62"/>
      <c r="CZ68" s="59"/>
      <c r="DA68" s="60"/>
      <c r="DB68" s="60"/>
      <c r="DC68" s="60"/>
      <c r="DD68" s="60"/>
      <c r="DE68" s="60"/>
      <c r="DF68" s="60"/>
      <c r="DG68" s="60"/>
      <c r="DH68" s="60"/>
      <c r="DI68" s="60"/>
      <c r="DJ68" s="60"/>
      <c r="DK68" s="60"/>
      <c r="DL68" s="60"/>
      <c r="DM68" s="60"/>
      <c r="DN68" s="60"/>
      <c r="DO68" s="60"/>
      <c r="DP68" s="60"/>
      <c r="DQ68" s="60"/>
      <c r="DR68" s="60"/>
      <c r="DS68" s="60"/>
      <c r="DT68" s="60"/>
      <c r="DU68" s="60"/>
      <c r="DV68" s="62"/>
      <c r="DW68" s="37"/>
    </row>
    <row r="69" ht="12.0" customHeight="1">
      <c r="A69" s="37"/>
      <c r="B69" s="141"/>
      <c r="C69" s="165"/>
      <c r="D69" s="167"/>
      <c r="E69" s="155" t="s">
        <v>97</v>
      </c>
      <c r="I69" s="156">
        <v>26.0</v>
      </c>
      <c r="J69" s="162">
        <v>45803.0</v>
      </c>
      <c r="K69" s="157">
        <v>45806.0</v>
      </c>
      <c r="L69" s="158"/>
      <c r="M69" s="159"/>
      <c r="N69" s="159"/>
      <c r="O69" s="158"/>
      <c r="P69" s="164">
        <v>0.0</v>
      </c>
      <c r="Q69" s="79"/>
      <c r="R69" s="80"/>
      <c r="S69" s="80"/>
      <c r="T69" s="80"/>
      <c r="U69" s="80"/>
      <c r="V69" s="60"/>
      <c r="W69" s="60"/>
      <c r="X69" s="80"/>
      <c r="Y69" s="80"/>
      <c r="Z69" s="80"/>
      <c r="AA69" s="80"/>
      <c r="AB69" s="80"/>
      <c r="AC69" s="60"/>
      <c r="AD69" s="60"/>
      <c r="AE69" s="80"/>
      <c r="AF69" s="80"/>
      <c r="AG69" s="80"/>
      <c r="AH69" s="80"/>
      <c r="AI69" s="80"/>
      <c r="AJ69" s="60"/>
      <c r="AK69" s="60"/>
      <c r="AL69" s="80"/>
      <c r="AM69" s="80"/>
      <c r="AN69" s="80"/>
      <c r="AO69" s="80"/>
      <c r="AP69" s="80"/>
      <c r="AQ69" s="60"/>
      <c r="AR69" s="60"/>
      <c r="AS69" s="80"/>
      <c r="AT69" s="80"/>
      <c r="AU69" s="80"/>
      <c r="AV69" s="80"/>
      <c r="AW69" s="80"/>
      <c r="AX69" s="60"/>
      <c r="AY69" s="60"/>
      <c r="AZ69" s="80"/>
      <c r="BA69" s="80"/>
      <c r="BB69" s="80"/>
      <c r="BC69" s="80"/>
      <c r="BD69" s="80"/>
      <c r="BE69" s="82"/>
      <c r="BF69" s="82"/>
      <c r="BG69" s="83"/>
      <c r="BH69" s="83"/>
      <c r="BI69" s="82"/>
      <c r="BJ69" s="82"/>
      <c r="BK69" s="82"/>
      <c r="BL69" s="82"/>
      <c r="BM69" s="82"/>
      <c r="BN69" s="83"/>
      <c r="BO69" s="83"/>
      <c r="BP69" s="81"/>
      <c r="BQ69" s="81"/>
      <c r="BR69" s="81"/>
      <c r="BS69" s="81"/>
      <c r="BT69" s="82"/>
      <c r="BU69" s="84"/>
      <c r="BV69" s="85"/>
      <c r="BW69" s="82"/>
      <c r="BX69" s="82"/>
      <c r="BY69" s="82"/>
      <c r="BZ69" s="82"/>
      <c r="CA69" s="82"/>
      <c r="CB69" s="82"/>
      <c r="CC69" s="82"/>
      <c r="CD69" s="82"/>
      <c r="CE69" s="82"/>
      <c r="CF69" s="82"/>
      <c r="CG69" s="82"/>
      <c r="CH69" s="82"/>
      <c r="CI69" s="82"/>
      <c r="CJ69" s="82"/>
      <c r="CK69" s="82"/>
      <c r="CL69" s="82"/>
      <c r="CM69" s="82"/>
      <c r="CN69" s="82"/>
      <c r="CO69" s="82"/>
      <c r="CP69" s="82"/>
      <c r="CQ69" s="82"/>
      <c r="CR69" s="82"/>
      <c r="CS69" s="82"/>
      <c r="CT69" s="82"/>
      <c r="CU69" s="82"/>
      <c r="CV69" s="82"/>
      <c r="CW69" s="82"/>
      <c r="CX69" s="82"/>
      <c r="CY69" s="86"/>
      <c r="CZ69" s="87"/>
      <c r="DA69" s="82"/>
      <c r="DB69" s="82"/>
      <c r="DC69" s="82"/>
      <c r="DD69" s="82"/>
      <c r="DE69" s="82"/>
      <c r="DF69" s="82"/>
      <c r="DG69" s="82"/>
      <c r="DH69" s="82"/>
      <c r="DI69" s="82"/>
      <c r="DJ69" s="82"/>
      <c r="DK69" s="82"/>
      <c r="DL69" s="82"/>
      <c r="DM69" s="82"/>
      <c r="DN69" s="82"/>
      <c r="DO69" s="82"/>
      <c r="DP69" s="82"/>
      <c r="DQ69" s="82"/>
      <c r="DR69" s="82"/>
      <c r="DS69" s="82"/>
      <c r="DT69" s="82"/>
      <c r="DU69" s="82"/>
      <c r="DV69" s="86"/>
      <c r="DW69" s="37"/>
    </row>
    <row r="70" ht="12.0" customHeight="1">
      <c r="A70" s="37"/>
      <c r="B70" s="141"/>
      <c r="C70" s="165"/>
      <c r="D70" s="168"/>
      <c r="E70" s="10"/>
      <c r="F70" s="10"/>
      <c r="G70" s="10"/>
      <c r="H70" s="10"/>
      <c r="I70" s="13"/>
      <c r="J70" s="11"/>
      <c r="K70" s="13"/>
      <c r="L70" s="13"/>
      <c r="M70" s="13"/>
      <c r="N70" s="13"/>
      <c r="O70" s="13"/>
      <c r="P70" s="13"/>
      <c r="Q70" s="79"/>
      <c r="R70" s="80"/>
      <c r="S70" s="80"/>
      <c r="T70" s="80"/>
      <c r="U70" s="80"/>
      <c r="V70" s="60"/>
      <c r="W70" s="60"/>
      <c r="X70" s="80"/>
      <c r="Y70" s="80"/>
      <c r="Z70" s="80"/>
      <c r="AA70" s="80"/>
      <c r="AB70" s="80"/>
      <c r="AC70" s="60"/>
      <c r="AD70" s="60"/>
      <c r="AE70" s="80"/>
      <c r="AF70" s="80"/>
      <c r="AG70" s="80"/>
      <c r="AH70" s="80"/>
      <c r="AI70" s="80"/>
      <c r="AJ70" s="60"/>
      <c r="AK70" s="60"/>
      <c r="AL70" s="80"/>
      <c r="AM70" s="80"/>
      <c r="AN70" s="80"/>
      <c r="AO70" s="80"/>
      <c r="AP70" s="80"/>
      <c r="AQ70" s="60"/>
      <c r="AR70" s="60"/>
      <c r="AS70" s="80"/>
      <c r="AT70" s="80"/>
      <c r="AU70" s="80"/>
      <c r="AV70" s="80"/>
      <c r="AW70" s="80"/>
      <c r="AX70" s="60"/>
      <c r="AY70" s="60"/>
      <c r="AZ70" s="80"/>
      <c r="BA70" s="80"/>
      <c r="BB70" s="80"/>
      <c r="BC70" s="80"/>
      <c r="BD70" s="80"/>
      <c r="BE70" s="82"/>
      <c r="BF70" s="82"/>
      <c r="BG70" s="83"/>
      <c r="BH70" s="83"/>
      <c r="BI70" s="82"/>
      <c r="BJ70" s="82"/>
      <c r="BK70" s="82"/>
      <c r="BL70" s="82"/>
      <c r="BM70" s="82"/>
      <c r="BN70" s="83"/>
      <c r="BO70" s="83"/>
      <c r="BP70" s="82"/>
      <c r="BQ70" s="82"/>
      <c r="BR70" s="82"/>
      <c r="BS70" s="82"/>
      <c r="BT70" s="82"/>
      <c r="BU70" s="84"/>
      <c r="BV70" s="85"/>
      <c r="BW70" s="82"/>
      <c r="BX70" s="82"/>
      <c r="BY70" s="82"/>
      <c r="BZ70" s="82"/>
      <c r="CA70" s="82"/>
      <c r="CB70" s="82"/>
      <c r="CC70" s="82"/>
      <c r="CD70" s="82"/>
      <c r="CE70" s="82"/>
      <c r="CF70" s="82"/>
      <c r="CG70" s="82"/>
      <c r="CH70" s="82"/>
      <c r="CI70" s="82"/>
      <c r="CJ70" s="82"/>
      <c r="CK70" s="82"/>
      <c r="CL70" s="82"/>
      <c r="CM70" s="82"/>
      <c r="CN70" s="82"/>
      <c r="CO70" s="82"/>
      <c r="CP70" s="82"/>
      <c r="CQ70" s="82"/>
      <c r="CR70" s="82"/>
      <c r="CS70" s="82"/>
      <c r="CT70" s="82"/>
      <c r="CU70" s="82"/>
      <c r="CV70" s="82"/>
      <c r="CW70" s="82"/>
      <c r="CX70" s="82"/>
      <c r="CY70" s="86"/>
      <c r="CZ70" s="87"/>
      <c r="DA70" s="82"/>
      <c r="DB70" s="82"/>
      <c r="DC70" s="82"/>
      <c r="DD70" s="82"/>
      <c r="DE70" s="82"/>
      <c r="DF70" s="82"/>
      <c r="DG70" s="82"/>
      <c r="DH70" s="82"/>
      <c r="DI70" s="82"/>
      <c r="DJ70" s="82"/>
      <c r="DK70" s="82"/>
      <c r="DL70" s="82"/>
      <c r="DM70" s="82"/>
      <c r="DN70" s="82"/>
      <c r="DO70" s="82"/>
      <c r="DP70" s="82"/>
      <c r="DQ70" s="82"/>
      <c r="DR70" s="82"/>
      <c r="DS70" s="82"/>
      <c r="DT70" s="82"/>
      <c r="DU70" s="82"/>
      <c r="DV70" s="86"/>
      <c r="DW70" s="37"/>
    </row>
    <row r="71" ht="12.0" customHeight="1">
      <c r="A71" s="37"/>
      <c r="B71" s="141"/>
      <c r="C71" s="165"/>
      <c r="D71" s="168"/>
      <c r="E71" s="155" t="s">
        <v>98</v>
      </c>
      <c r="I71" s="156">
        <v>18.0</v>
      </c>
      <c r="J71" s="157">
        <v>45806.0</v>
      </c>
      <c r="K71" s="157">
        <v>45810.0</v>
      </c>
      <c r="L71" s="158"/>
      <c r="M71" s="159"/>
      <c r="N71" s="159"/>
      <c r="O71" s="158"/>
      <c r="P71" s="164">
        <v>0.0</v>
      </c>
      <c r="Q71" s="79"/>
      <c r="R71" s="80"/>
      <c r="S71" s="80"/>
      <c r="T71" s="80"/>
      <c r="U71" s="80"/>
      <c r="V71" s="60"/>
      <c r="W71" s="60"/>
      <c r="X71" s="80"/>
      <c r="Y71" s="80"/>
      <c r="Z71" s="80"/>
      <c r="AA71" s="80"/>
      <c r="AB71" s="80"/>
      <c r="AC71" s="60"/>
      <c r="AD71" s="60"/>
      <c r="AE71" s="80"/>
      <c r="AF71" s="80"/>
      <c r="AG71" s="80"/>
      <c r="AH71" s="80"/>
      <c r="AI71" s="80"/>
      <c r="AJ71" s="60"/>
      <c r="AK71" s="60"/>
      <c r="AL71" s="80"/>
      <c r="AM71" s="80"/>
      <c r="AN71" s="80"/>
      <c r="AO71" s="80"/>
      <c r="AP71" s="80"/>
      <c r="AQ71" s="60"/>
      <c r="AR71" s="60"/>
      <c r="AS71" s="80"/>
      <c r="AT71" s="80"/>
      <c r="AU71" s="80"/>
      <c r="AV71" s="80"/>
      <c r="AW71" s="80"/>
      <c r="AX71" s="60"/>
      <c r="AY71" s="60"/>
      <c r="AZ71" s="80"/>
      <c r="BA71" s="80"/>
      <c r="BB71" s="80"/>
      <c r="BC71" s="80"/>
      <c r="BD71" s="80"/>
      <c r="BE71" s="82"/>
      <c r="BF71" s="82"/>
      <c r="BG71" s="83"/>
      <c r="BH71" s="83"/>
      <c r="BI71" s="82"/>
      <c r="BJ71" s="82"/>
      <c r="BK71" s="82"/>
      <c r="BL71" s="82"/>
      <c r="BM71" s="82"/>
      <c r="BN71" s="83"/>
      <c r="BO71" s="83"/>
      <c r="BP71" s="82"/>
      <c r="BQ71" s="82"/>
      <c r="BR71" s="82"/>
      <c r="BS71" s="81"/>
      <c r="BT71" s="81"/>
      <c r="BU71" s="83"/>
      <c r="BV71" s="83"/>
      <c r="BW71" s="81"/>
      <c r="BX71" s="82"/>
      <c r="BY71" s="82"/>
      <c r="BZ71" s="82"/>
      <c r="CA71" s="82"/>
      <c r="CB71" s="82"/>
      <c r="CC71" s="82"/>
      <c r="CD71" s="82"/>
      <c r="CE71" s="82"/>
      <c r="CF71" s="82"/>
      <c r="CG71" s="82"/>
      <c r="CH71" s="82"/>
      <c r="CI71" s="82"/>
      <c r="CJ71" s="82"/>
      <c r="CK71" s="82"/>
      <c r="CL71" s="82"/>
      <c r="CM71" s="82"/>
      <c r="CN71" s="82"/>
      <c r="CO71" s="82"/>
      <c r="CP71" s="82"/>
      <c r="CQ71" s="82"/>
      <c r="CR71" s="82"/>
      <c r="CS71" s="82"/>
      <c r="CT71" s="82"/>
      <c r="CU71" s="82"/>
      <c r="CV71" s="82"/>
      <c r="CW71" s="82"/>
      <c r="CX71" s="82"/>
      <c r="CY71" s="86"/>
      <c r="CZ71" s="87"/>
      <c r="DA71" s="82"/>
      <c r="DB71" s="82"/>
      <c r="DC71" s="82"/>
      <c r="DD71" s="82"/>
      <c r="DE71" s="82"/>
      <c r="DF71" s="82"/>
      <c r="DG71" s="82"/>
      <c r="DH71" s="82"/>
      <c r="DI71" s="82"/>
      <c r="DJ71" s="82"/>
      <c r="DK71" s="82"/>
      <c r="DL71" s="82"/>
      <c r="DM71" s="82"/>
      <c r="DN71" s="82"/>
      <c r="DO71" s="82"/>
      <c r="DP71" s="82"/>
      <c r="DQ71" s="82"/>
      <c r="DR71" s="82"/>
      <c r="DS71" s="82"/>
      <c r="DT71" s="82"/>
      <c r="DU71" s="82"/>
      <c r="DV71" s="86"/>
      <c r="DW71" s="37"/>
    </row>
    <row r="72" ht="12.0" customHeight="1">
      <c r="A72" s="37"/>
      <c r="B72" s="141"/>
      <c r="C72" s="165"/>
      <c r="D72" s="168"/>
      <c r="E72" s="10"/>
      <c r="F72" s="10"/>
      <c r="G72" s="10"/>
      <c r="H72" s="10"/>
      <c r="I72" s="13"/>
      <c r="J72" s="13"/>
      <c r="K72" s="13"/>
      <c r="L72" s="13"/>
      <c r="M72" s="13"/>
      <c r="N72" s="13"/>
      <c r="O72" s="13"/>
      <c r="P72" s="13"/>
      <c r="Q72" s="79"/>
      <c r="R72" s="80"/>
      <c r="S72" s="80"/>
      <c r="T72" s="80"/>
      <c r="U72" s="80"/>
      <c r="V72" s="60"/>
      <c r="W72" s="60"/>
      <c r="X72" s="80"/>
      <c r="Y72" s="80"/>
      <c r="Z72" s="80"/>
      <c r="AA72" s="80"/>
      <c r="AB72" s="80"/>
      <c r="AC72" s="60"/>
      <c r="AD72" s="60"/>
      <c r="AE72" s="80"/>
      <c r="AF72" s="80"/>
      <c r="AG72" s="80"/>
      <c r="AH72" s="80"/>
      <c r="AI72" s="80"/>
      <c r="AJ72" s="60"/>
      <c r="AK72" s="60"/>
      <c r="AL72" s="80"/>
      <c r="AM72" s="80"/>
      <c r="AN72" s="80"/>
      <c r="AO72" s="80"/>
      <c r="AP72" s="80"/>
      <c r="AQ72" s="60"/>
      <c r="AR72" s="60"/>
      <c r="AS72" s="80"/>
      <c r="AT72" s="80"/>
      <c r="AU72" s="80"/>
      <c r="AV72" s="80"/>
      <c r="AW72" s="80"/>
      <c r="AX72" s="60"/>
      <c r="AY72" s="60"/>
      <c r="AZ72" s="80"/>
      <c r="BA72" s="80"/>
      <c r="BB72" s="80"/>
      <c r="BC72" s="80"/>
      <c r="BD72" s="80"/>
      <c r="BE72" s="82"/>
      <c r="BF72" s="82"/>
      <c r="BG72" s="83"/>
      <c r="BH72" s="83"/>
      <c r="BI72" s="82"/>
      <c r="BJ72" s="82"/>
      <c r="BK72" s="82"/>
      <c r="BL72" s="82"/>
      <c r="BM72" s="82"/>
      <c r="BN72" s="83"/>
      <c r="BO72" s="83"/>
      <c r="BP72" s="82"/>
      <c r="BQ72" s="82"/>
      <c r="BR72" s="82"/>
      <c r="BS72" s="82"/>
      <c r="BT72" s="82"/>
      <c r="BU72" s="84"/>
      <c r="BV72" s="85"/>
      <c r="BW72" s="82"/>
      <c r="BX72" s="82"/>
      <c r="BY72" s="82"/>
      <c r="BZ72" s="82"/>
      <c r="CA72" s="82"/>
      <c r="CB72" s="82"/>
      <c r="CC72" s="82"/>
      <c r="CD72" s="82"/>
      <c r="CE72" s="82"/>
      <c r="CF72" s="82"/>
      <c r="CG72" s="82"/>
      <c r="CH72" s="82"/>
      <c r="CI72" s="82"/>
      <c r="CJ72" s="82"/>
      <c r="CK72" s="82"/>
      <c r="CL72" s="82"/>
      <c r="CM72" s="82"/>
      <c r="CN72" s="82"/>
      <c r="CO72" s="82"/>
      <c r="CP72" s="82"/>
      <c r="CQ72" s="82"/>
      <c r="CR72" s="82"/>
      <c r="CS72" s="82"/>
      <c r="CT72" s="82"/>
      <c r="CU72" s="82"/>
      <c r="CV72" s="82"/>
      <c r="CW72" s="82"/>
      <c r="CX72" s="82"/>
      <c r="CY72" s="86"/>
      <c r="CZ72" s="87"/>
      <c r="DA72" s="82"/>
      <c r="DB72" s="82"/>
      <c r="DC72" s="82"/>
      <c r="DD72" s="82"/>
      <c r="DE72" s="82"/>
      <c r="DF72" s="82"/>
      <c r="DG72" s="82"/>
      <c r="DH72" s="82"/>
      <c r="DI72" s="82"/>
      <c r="DJ72" s="82"/>
      <c r="DK72" s="82"/>
      <c r="DL72" s="82"/>
      <c r="DM72" s="82"/>
      <c r="DN72" s="82"/>
      <c r="DO72" s="82"/>
      <c r="DP72" s="82"/>
      <c r="DQ72" s="82"/>
      <c r="DR72" s="82"/>
      <c r="DS72" s="82"/>
      <c r="DT72" s="82"/>
      <c r="DU72" s="82"/>
      <c r="DV72" s="86"/>
      <c r="DW72" s="37"/>
    </row>
    <row r="73" ht="12.0" customHeight="1">
      <c r="A73" s="37"/>
      <c r="B73" s="141"/>
      <c r="C73" s="165"/>
      <c r="D73" s="168"/>
      <c r="E73" s="160" t="s">
        <v>99</v>
      </c>
      <c r="F73" s="3"/>
      <c r="G73" s="3"/>
      <c r="H73" s="4"/>
      <c r="I73" s="156">
        <v>8.0</v>
      </c>
      <c r="J73" s="157">
        <v>45811.0</v>
      </c>
      <c r="K73" s="157">
        <v>45811.0</v>
      </c>
      <c r="L73" s="158"/>
      <c r="M73" s="159"/>
      <c r="N73" s="159"/>
      <c r="O73" s="158"/>
      <c r="P73" s="164">
        <v>0.0</v>
      </c>
      <c r="Q73" s="79"/>
      <c r="R73" s="80"/>
      <c r="S73" s="80"/>
      <c r="T73" s="80"/>
      <c r="U73" s="80"/>
      <c r="V73" s="60"/>
      <c r="W73" s="60"/>
      <c r="X73" s="80"/>
      <c r="Y73" s="80"/>
      <c r="Z73" s="80"/>
      <c r="AA73" s="80"/>
      <c r="AB73" s="80"/>
      <c r="AC73" s="60"/>
      <c r="AD73" s="60"/>
      <c r="AE73" s="80"/>
      <c r="AF73" s="80"/>
      <c r="AG73" s="80"/>
      <c r="AH73" s="80"/>
      <c r="AI73" s="80"/>
      <c r="AJ73" s="60"/>
      <c r="AK73" s="60"/>
      <c r="AL73" s="80"/>
      <c r="AM73" s="80"/>
      <c r="AN73" s="80"/>
      <c r="AO73" s="80"/>
      <c r="AP73" s="80"/>
      <c r="AQ73" s="60"/>
      <c r="AR73" s="60"/>
      <c r="AS73" s="80"/>
      <c r="AT73" s="80"/>
      <c r="AU73" s="80"/>
      <c r="AV73" s="80"/>
      <c r="AW73" s="80"/>
      <c r="AX73" s="60"/>
      <c r="AY73" s="60"/>
      <c r="AZ73" s="80"/>
      <c r="BA73" s="80"/>
      <c r="BB73" s="80"/>
      <c r="BC73" s="80"/>
      <c r="BD73" s="80"/>
      <c r="BE73" s="82"/>
      <c r="BF73" s="82"/>
      <c r="BG73" s="83"/>
      <c r="BH73" s="83"/>
      <c r="BI73" s="82"/>
      <c r="BJ73" s="82"/>
      <c r="BK73" s="82"/>
      <c r="BL73" s="82"/>
      <c r="BM73" s="82"/>
      <c r="BN73" s="83"/>
      <c r="BO73" s="83"/>
      <c r="BP73" s="82"/>
      <c r="BQ73" s="82"/>
      <c r="BR73" s="82"/>
      <c r="BS73" s="82"/>
      <c r="BT73" s="82"/>
      <c r="BU73" s="84"/>
      <c r="BV73" s="85"/>
      <c r="BW73" s="82"/>
      <c r="BX73" s="81"/>
      <c r="BY73" s="82"/>
      <c r="BZ73" s="82"/>
      <c r="CA73" s="82"/>
      <c r="CB73" s="82"/>
      <c r="CC73" s="82"/>
      <c r="CD73" s="82"/>
      <c r="CE73" s="82"/>
      <c r="CF73" s="82"/>
      <c r="CG73" s="82"/>
      <c r="CH73" s="82"/>
      <c r="CI73" s="82"/>
      <c r="CJ73" s="82"/>
      <c r="CK73" s="82"/>
      <c r="CL73" s="82"/>
      <c r="CM73" s="82"/>
      <c r="CN73" s="82"/>
      <c r="CO73" s="82"/>
      <c r="CP73" s="82"/>
      <c r="CQ73" s="82"/>
      <c r="CR73" s="82"/>
      <c r="CS73" s="82"/>
      <c r="CT73" s="82"/>
      <c r="CU73" s="82"/>
      <c r="CV73" s="82"/>
      <c r="CW73" s="82"/>
      <c r="CX73" s="82"/>
      <c r="CY73" s="86"/>
      <c r="CZ73" s="87"/>
      <c r="DA73" s="82"/>
      <c r="DB73" s="82"/>
      <c r="DC73" s="82"/>
      <c r="DD73" s="82"/>
      <c r="DE73" s="82"/>
      <c r="DF73" s="82"/>
      <c r="DG73" s="82"/>
      <c r="DH73" s="82"/>
      <c r="DI73" s="82"/>
      <c r="DJ73" s="82"/>
      <c r="DK73" s="82"/>
      <c r="DL73" s="82"/>
      <c r="DM73" s="82"/>
      <c r="DN73" s="82"/>
      <c r="DO73" s="82"/>
      <c r="DP73" s="82"/>
      <c r="DQ73" s="82"/>
      <c r="DR73" s="82"/>
      <c r="DS73" s="82"/>
      <c r="DT73" s="82"/>
      <c r="DU73" s="82"/>
      <c r="DV73" s="86"/>
      <c r="DW73" s="37"/>
    </row>
    <row r="74" ht="12.0" customHeight="1">
      <c r="A74" s="37"/>
      <c r="B74" s="141"/>
      <c r="C74" s="165"/>
      <c r="D74" s="172"/>
      <c r="E74" s="10"/>
      <c r="F74" s="10"/>
      <c r="G74" s="10"/>
      <c r="H74" s="11"/>
      <c r="I74" s="13"/>
      <c r="J74" s="13"/>
      <c r="K74" s="13"/>
      <c r="L74" s="13"/>
      <c r="M74" s="13"/>
      <c r="N74" s="13"/>
      <c r="O74" s="13"/>
      <c r="P74" s="13"/>
      <c r="Q74" s="91"/>
      <c r="R74" s="93"/>
      <c r="S74" s="93"/>
      <c r="T74" s="93"/>
      <c r="U74" s="93"/>
      <c r="V74" s="92"/>
      <c r="W74" s="92"/>
      <c r="X74" s="93"/>
      <c r="Y74" s="93"/>
      <c r="Z74" s="93"/>
      <c r="AA74" s="93"/>
      <c r="AB74" s="93"/>
      <c r="AC74" s="92"/>
      <c r="AD74" s="92"/>
      <c r="AE74" s="93"/>
      <c r="AF74" s="93"/>
      <c r="AG74" s="93"/>
      <c r="AH74" s="93"/>
      <c r="AI74" s="93"/>
      <c r="AJ74" s="92"/>
      <c r="AK74" s="92"/>
      <c r="AL74" s="93"/>
      <c r="AM74" s="93"/>
      <c r="AN74" s="93"/>
      <c r="AO74" s="93"/>
      <c r="AP74" s="93"/>
      <c r="AQ74" s="92"/>
      <c r="AR74" s="92"/>
      <c r="AS74" s="93"/>
      <c r="AT74" s="93"/>
      <c r="AU74" s="93"/>
      <c r="AV74" s="93"/>
      <c r="AW74" s="93"/>
      <c r="AX74" s="92"/>
      <c r="AY74" s="92"/>
      <c r="AZ74" s="93"/>
      <c r="BA74" s="93"/>
      <c r="BB74" s="93"/>
      <c r="BC74" s="93"/>
      <c r="BD74" s="93"/>
      <c r="BE74" s="82"/>
      <c r="BF74" s="82"/>
      <c r="BG74" s="83"/>
      <c r="BH74" s="83"/>
      <c r="BI74" s="82"/>
      <c r="BJ74" s="82"/>
      <c r="BK74" s="82"/>
      <c r="BL74" s="82"/>
      <c r="BM74" s="82"/>
      <c r="BN74" s="83"/>
      <c r="BO74" s="83"/>
      <c r="BP74" s="82"/>
      <c r="BQ74" s="82"/>
      <c r="BR74" s="82"/>
      <c r="BS74" s="82"/>
      <c r="BT74" s="82"/>
      <c r="BU74" s="84"/>
      <c r="BV74" s="98"/>
      <c r="BW74" s="95"/>
      <c r="BX74" s="95"/>
      <c r="BY74" s="95"/>
      <c r="BZ74" s="95"/>
      <c r="CA74" s="95"/>
      <c r="CB74" s="95"/>
      <c r="CC74" s="95"/>
      <c r="CD74" s="95"/>
      <c r="CE74" s="95"/>
      <c r="CF74" s="95"/>
      <c r="CG74" s="95"/>
      <c r="CH74" s="95"/>
      <c r="CI74" s="95"/>
      <c r="CJ74" s="95"/>
      <c r="CK74" s="95"/>
      <c r="CL74" s="95"/>
      <c r="CM74" s="95"/>
      <c r="CN74" s="95"/>
      <c r="CO74" s="95"/>
      <c r="CP74" s="95"/>
      <c r="CQ74" s="95"/>
      <c r="CR74" s="95"/>
      <c r="CS74" s="95"/>
      <c r="CT74" s="95"/>
      <c r="CU74" s="95"/>
      <c r="CV74" s="95"/>
      <c r="CW74" s="95"/>
      <c r="CX74" s="95"/>
      <c r="CY74" s="99"/>
      <c r="CZ74" s="100"/>
      <c r="DA74" s="95"/>
      <c r="DB74" s="95"/>
      <c r="DC74" s="95"/>
      <c r="DD74" s="95"/>
      <c r="DE74" s="95"/>
      <c r="DF74" s="95"/>
      <c r="DG74" s="95"/>
      <c r="DH74" s="95"/>
      <c r="DI74" s="95"/>
      <c r="DJ74" s="95"/>
      <c r="DK74" s="95"/>
      <c r="DL74" s="95"/>
      <c r="DM74" s="95"/>
      <c r="DN74" s="95"/>
      <c r="DO74" s="95"/>
      <c r="DP74" s="95"/>
      <c r="DQ74" s="95"/>
      <c r="DR74" s="95"/>
      <c r="DS74" s="95"/>
      <c r="DT74" s="95"/>
      <c r="DU74" s="95"/>
      <c r="DV74" s="99"/>
      <c r="DW74" s="37"/>
    </row>
    <row r="75" ht="12.0" customHeight="1">
      <c r="A75" s="37"/>
      <c r="B75" s="141"/>
      <c r="C75" s="165"/>
      <c r="D75" s="166" t="s">
        <v>94</v>
      </c>
      <c r="E75" s="3"/>
      <c r="F75" s="3"/>
      <c r="G75" s="3"/>
      <c r="H75" s="4"/>
      <c r="I75" s="152">
        <v>8.0</v>
      </c>
      <c r="J75" s="144">
        <v>45812.0</v>
      </c>
      <c r="K75" s="144">
        <v>45812.0</v>
      </c>
      <c r="L75" s="145"/>
      <c r="M75" s="146"/>
      <c r="N75" s="146"/>
      <c r="O75" s="147"/>
      <c r="P75" s="147"/>
      <c r="Q75" s="55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129"/>
      <c r="BH75" s="129"/>
      <c r="BI75" s="56"/>
      <c r="BJ75" s="56"/>
      <c r="BK75" s="56"/>
      <c r="BL75" s="56"/>
      <c r="BM75" s="56"/>
      <c r="BN75" s="129"/>
      <c r="BO75" s="129"/>
      <c r="BP75" s="56"/>
      <c r="BQ75" s="56"/>
      <c r="BR75" s="56"/>
      <c r="BS75" s="56"/>
      <c r="BT75" s="129"/>
      <c r="BU75" s="130"/>
      <c r="BV75" s="131"/>
      <c r="BW75" s="56"/>
      <c r="BX75" s="56"/>
      <c r="BY75" s="56"/>
      <c r="BZ75" s="56"/>
      <c r="CA75" s="56"/>
      <c r="CB75" s="56"/>
      <c r="CC75" s="56"/>
      <c r="CD75" s="56"/>
      <c r="CE75" s="56"/>
      <c r="CF75" s="56"/>
      <c r="CG75" s="56"/>
      <c r="CH75" s="56"/>
      <c r="CI75" s="56"/>
      <c r="CJ75" s="56"/>
      <c r="CK75" s="56"/>
      <c r="CL75" s="56"/>
      <c r="CM75" s="56"/>
      <c r="CN75" s="56"/>
      <c r="CO75" s="56"/>
      <c r="CP75" s="56"/>
      <c r="CQ75" s="56"/>
      <c r="CR75" s="56"/>
      <c r="CS75" s="56"/>
      <c r="CT75" s="56"/>
      <c r="CU75" s="56"/>
      <c r="CV75" s="56"/>
      <c r="CW75" s="56"/>
      <c r="CX75" s="56"/>
      <c r="CY75" s="58"/>
      <c r="CZ75" s="55"/>
      <c r="DA75" s="56"/>
      <c r="DB75" s="56"/>
      <c r="DC75" s="56"/>
      <c r="DD75" s="56"/>
      <c r="DE75" s="56"/>
      <c r="DF75" s="56"/>
      <c r="DG75" s="56"/>
      <c r="DH75" s="56"/>
      <c r="DI75" s="56"/>
      <c r="DJ75" s="56"/>
      <c r="DK75" s="56"/>
      <c r="DL75" s="56"/>
      <c r="DM75" s="56"/>
      <c r="DN75" s="56"/>
      <c r="DO75" s="56"/>
      <c r="DP75" s="56"/>
      <c r="DQ75" s="56"/>
      <c r="DR75" s="56"/>
      <c r="DS75" s="56"/>
      <c r="DT75" s="56"/>
      <c r="DU75" s="56"/>
      <c r="DV75" s="58"/>
      <c r="DW75" s="37"/>
    </row>
    <row r="76" ht="12.0" customHeight="1">
      <c r="A76" s="37"/>
      <c r="B76" s="141"/>
      <c r="C76" s="165"/>
      <c r="D76" s="9"/>
      <c r="E76" s="10"/>
      <c r="F76" s="10"/>
      <c r="G76" s="10"/>
      <c r="H76" s="11"/>
      <c r="I76" s="11"/>
      <c r="J76" s="11"/>
      <c r="K76" s="11"/>
      <c r="L76" s="13"/>
      <c r="M76" s="148"/>
      <c r="N76" s="148"/>
      <c r="O76" s="149"/>
      <c r="P76" s="149"/>
      <c r="Q76" s="59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83"/>
      <c r="BH76" s="83"/>
      <c r="BI76" s="60"/>
      <c r="BJ76" s="60"/>
      <c r="BK76" s="60"/>
      <c r="BL76" s="60"/>
      <c r="BM76" s="60"/>
      <c r="BN76" s="83"/>
      <c r="BO76" s="83"/>
      <c r="BP76" s="60"/>
      <c r="BQ76" s="60"/>
      <c r="BR76" s="60"/>
      <c r="BS76" s="60"/>
      <c r="BT76" s="83"/>
      <c r="BU76" s="84"/>
      <c r="BV76" s="85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2"/>
      <c r="CZ76" s="59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2"/>
      <c r="DW76" s="37"/>
    </row>
    <row r="77" ht="12.0" customHeight="1">
      <c r="A77" s="37"/>
      <c r="B77" s="141"/>
      <c r="C77" s="37"/>
      <c r="D77" s="154"/>
      <c r="E77" s="155" t="s">
        <v>94</v>
      </c>
      <c r="I77" s="156">
        <v>4.0</v>
      </c>
      <c r="J77" s="157">
        <v>45812.0</v>
      </c>
      <c r="K77" s="157">
        <v>45812.0</v>
      </c>
      <c r="L77" s="158"/>
      <c r="M77" s="159"/>
      <c r="N77" s="159"/>
      <c r="O77" s="158"/>
      <c r="P77" s="164">
        <v>0.0</v>
      </c>
      <c r="Q77" s="79"/>
      <c r="R77" s="80"/>
      <c r="S77" s="80"/>
      <c r="T77" s="80"/>
      <c r="U77" s="80"/>
      <c r="V77" s="60"/>
      <c r="W77" s="60"/>
      <c r="X77" s="80"/>
      <c r="Y77" s="80"/>
      <c r="Z77" s="80"/>
      <c r="AA77" s="80"/>
      <c r="AB77" s="80"/>
      <c r="AC77" s="60"/>
      <c r="AD77" s="60"/>
      <c r="AE77" s="80"/>
      <c r="AF77" s="80"/>
      <c r="AG77" s="80"/>
      <c r="AH77" s="80"/>
      <c r="AI77" s="80"/>
      <c r="AJ77" s="60"/>
      <c r="AK77" s="60"/>
      <c r="AL77" s="80"/>
      <c r="AM77" s="80"/>
      <c r="AN77" s="80"/>
      <c r="AO77" s="80"/>
      <c r="AP77" s="80"/>
      <c r="AQ77" s="60"/>
      <c r="AR77" s="60"/>
      <c r="AS77" s="80"/>
      <c r="AT77" s="80"/>
      <c r="AU77" s="80"/>
      <c r="AV77" s="80"/>
      <c r="AW77" s="80"/>
      <c r="AX77" s="60"/>
      <c r="AY77" s="60"/>
      <c r="AZ77" s="80"/>
      <c r="BA77" s="80"/>
      <c r="BB77" s="80"/>
      <c r="BC77" s="80"/>
      <c r="BD77" s="80"/>
      <c r="BE77" s="82"/>
      <c r="BF77" s="82"/>
      <c r="BG77" s="83"/>
      <c r="BH77" s="83"/>
      <c r="BI77" s="82"/>
      <c r="BJ77" s="82"/>
      <c r="BK77" s="82"/>
      <c r="BL77" s="82"/>
      <c r="BM77" s="82"/>
      <c r="BN77" s="83"/>
      <c r="BO77" s="83"/>
      <c r="BP77" s="82"/>
      <c r="BQ77" s="82"/>
      <c r="BR77" s="82"/>
      <c r="BS77" s="82"/>
      <c r="BT77" s="82"/>
      <c r="BU77" s="84"/>
      <c r="BV77" s="85"/>
      <c r="BW77" s="82"/>
      <c r="BX77" s="82"/>
      <c r="BY77" s="81"/>
      <c r="BZ77" s="82"/>
      <c r="CA77" s="82"/>
      <c r="CB77" s="82"/>
      <c r="CC77" s="82"/>
      <c r="CD77" s="82"/>
      <c r="CE77" s="82"/>
      <c r="CF77" s="82"/>
      <c r="CG77" s="82"/>
      <c r="CH77" s="82"/>
      <c r="CI77" s="82"/>
      <c r="CJ77" s="82"/>
      <c r="CK77" s="82"/>
      <c r="CL77" s="82"/>
      <c r="CM77" s="82"/>
      <c r="CN77" s="82"/>
      <c r="CO77" s="82"/>
      <c r="CP77" s="82"/>
      <c r="CQ77" s="82"/>
      <c r="CR77" s="82"/>
      <c r="CS77" s="82"/>
      <c r="CT77" s="82"/>
      <c r="CU77" s="82"/>
      <c r="CV77" s="82"/>
      <c r="CW77" s="82"/>
      <c r="CX77" s="82"/>
      <c r="CY77" s="86"/>
      <c r="CZ77" s="87"/>
      <c r="DA77" s="82"/>
      <c r="DB77" s="82"/>
      <c r="DC77" s="82"/>
      <c r="DD77" s="82"/>
      <c r="DE77" s="82"/>
      <c r="DF77" s="82"/>
      <c r="DG77" s="82"/>
      <c r="DH77" s="82"/>
      <c r="DI77" s="82"/>
      <c r="DJ77" s="82"/>
      <c r="DK77" s="82"/>
      <c r="DL77" s="82"/>
      <c r="DM77" s="82"/>
      <c r="DN77" s="82"/>
      <c r="DO77" s="82"/>
      <c r="DP77" s="82"/>
      <c r="DQ77" s="82"/>
      <c r="DR77" s="82"/>
      <c r="DS77" s="82"/>
      <c r="DT77" s="82"/>
      <c r="DU77" s="82"/>
      <c r="DV77" s="86"/>
      <c r="DW77" s="37"/>
    </row>
    <row r="78" ht="12.0" customHeight="1">
      <c r="A78" s="37"/>
      <c r="B78" s="141"/>
      <c r="C78" s="37"/>
      <c r="D78" s="141"/>
      <c r="E78" s="10"/>
      <c r="F78" s="10"/>
      <c r="G78" s="10"/>
      <c r="H78" s="10"/>
      <c r="I78" s="13"/>
      <c r="J78" s="13"/>
      <c r="K78" s="13"/>
      <c r="L78" s="13"/>
      <c r="M78" s="13"/>
      <c r="N78" s="13"/>
      <c r="O78" s="13"/>
      <c r="P78" s="13"/>
      <c r="Q78" s="79"/>
      <c r="R78" s="80"/>
      <c r="S78" s="80"/>
      <c r="T78" s="80"/>
      <c r="U78" s="80"/>
      <c r="V78" s="60"/>
      <c r="W78" s="60"/>
      <c r="X78" s="80"/>
      <c r="Y78" s="80"/>
      <c r="Z78" s="80"/>
      <c r="AA78" s="80"/>
      <c r="AB78" s="80"/>
      <c r="AC78" s="60"/>
      <c r="AD78" s="60"/>
      <c r="AE78" s="80"/>
      <c r="AF78" s="80"/>
      <c r="AG78" s="80"/>
      <c r="AH78" s="80"/>
      <c r="AI78" s="80"/>
      <c r="AJ78" s="60"/>
      <c r="AK78" s="60"/>
      <c r="AL78" s="80"/>
      <c r="AM78" s="80"/>
      <c r="AN78" s="80"/>
      <c r="AO78" s="80"/>
      <c r="AP78" s="80"/>
      <c r="AQ78" s="60"/>
      <c r="AR78" s="60"/>
      <c r="AS78" s="80"/>
      <c r="AT78" s="80"/>
      <c r="AU78" s="80"/>
      <c r="AV78" s="80"/>
      <c r="AW78" s="80"/>
      <c r="AX78" s="60"/>
      <c r="AY78" s="60"/>
      <c r="AZ78" s="80"/>
      <c r="BA78" s="80"/>
      <c r="BB78" s="80"/>
      <c r="BC78" s="80"/>
      <c r="BD78" s="80"/>
      <c r="BE78" s="82"/>
      <c r="BF78" s="82"/>
      <c r="BG78" s="83"/>
      <c r="BH78" s="83"/>
      <c r="BI78" s="82"/>
      <c r="BJ78" s="82"/>
      <c r="BK78" s="82"/>
      <c r="BL78" s="82"/>
      <c r="BM78" s="82"/>
      <c r="BN78" s="83"/>
      <c r="BO78" s="83"/>
      <c r="BP78" s="82"/>
      <c r="BQ78" s="82"/>
      <c r="BR78" s="82"/>
      <c r="BS78" s="82"/>
      <c r="BT78" s="82"/>
      <c r="BU78" s="84"/>
      <c r="BV78" s="85"/>
      <c r="BW78" s="82"/>
      <c r="BX78" s="82"/>
      <c r="BY78" s="82"/>
      <c r="BZ78" s="82"/>
      <c r="CA78" s="82"/>
      <c r="CB78" s="82"/>
      <c r="CC78" s="82"/>
      <c r="CD78" s="82"/>
      <c r="CE78" s="82"/>
      <c r="CF78" s="82"/>
      <c r="CG78" s="82"/>
      <c r="CH78" s="82"/>
      <c r="CI78" s="82"/>
      <c r="CJ78" s="82"/>
      <c r="CK78" s="82"/>
      <c r="CL78" s="82"/>
      <c r="CM78" s="82"/>
      <c r="CN78" s="82"/>
      <c r="CO78" s="82"/>
      <c r="CP78" s="82"/>
      <c r="CQ78" s="82"/>
      <c r="CR78" s="82"/>
      <c r="CS78" s="82"/>
      <c r="CT78" s="82"/>
      <c r="CU78" s="82"/>
      <c r="CV78" s="82"/>
      <c r="CW78" s="82"/>
      <c r="CX78" s="82"/>
      <c r="CY78" s="86"/>
      <c r="CZ78" s="87"/>
      <c r="DA78" s="82"/>
      <c r="DB78" s="82"/>
      <c r="DC78" s="82"/>
      <c r="DD78" s="82"/>
      <c r="DE78" s="82"/>
      <c r="DF78" s="82"/>
      <c r="DG78" s="82"/>
      <c r="DH78" s="82"/>
      <c r="DI78" s="82"/>
      <c r="DJ78" s="82"/>
      <c r="DK78" s="82"/>
      <c r="DL78" s="82"/>
      <c r="DM78" s="82"/>
      <c r="DN78" s="82"/>
      <c r="DO78" s="82"/>
      <c r="DP78" s="82"/>
      <c r="DQ78" s="82"/>
      <c r="DR78" s="82"/>
      <c r="DS78" s="82"/>
      <c r="DT78" s="82"/>
      <c r="DU78" s="82"/>
      <c r="DV78" s="86"/>
      <c r="DW78" s="37"/>
    </row>
    <row r="79" ht="12.0" customHeight="1">
      <c r="A79" s="37"/>
      <c r="B79" s="141"/>
      <c r="C79" s="37"/>
      <c r="D79" s="141"/>
      <c r="E79" s="155" t="s">
        <v>95</v>
      </c>
      <c r="I79" s="156">
        <v>4.0</v>
      </c>
      <c r="J79" s="157">
        <v>45812.0</v>
      </c>
      <c r="K79" s="157">
        <v>45812.0</v>
      </c>
      <c r="L79" s="158"/>
      <c r="M79" s="159"/>
      <c r="N79" s="159"/>
      <c r="O79" s="158"/>
      <c r="P79" s="164">
        <v>0.0</v>
      </c>
      <c r="Q79" s="79"/>
      <c r="R79" s="80"/>
      <c r="S79" s="80"/>
      <c r="T79" s="80"/>
      <c r="U79" s="80"/>
      <c r="V79" s="60"/>
      <c r="W79" s="60"/>
      <c r="X79" s="80"/>
      <c r="Y79" s="80"/>
      <c r="Z79" s="80"/>
      <c r="AA79" s="80"/>
      <c r="AB79" s="80"/>
      <c r="AC79" s="60"/>
      <c r="AD79" s="60"/>
      <c r="AE79" s="80"/>
      <c r="AF79" s="80"/>
      <c r="AG79" s="80"/>
      <c r="AH79" s="80"/>
      <c r="AI79" s="80"/>
      <c r="AJ79" s="60"/>
      <c r="AK79" s="60"/>
      <c r="AL79" s="80"/>
      <c r="AM79" s="80"/>
      <c r="AN79" s="80"/>
      <c r="AO79" s="80"/>
      <c r="AP79" s="80"/>
      <c r="AQ79" s="60"/>
      <c r="AR79" s="60"/>
      <c r="AS79" s="80"/>
      <c r="AT79" s="80"/>
      <c r="AU79" s="80"/>
      <c r="AV79" s="80"/>
      <c r="AW79" s="80"/>
      <c r="AX79" s="60"/>
      <c r="AY79" s="60"/>
      <c r="AZ79" s="80"/>
      <c r="BA79" s="80"/>
      <c r="BB79" s="80"/>
      <c r="BC79" s="80"/>
      <c r="BD79" s="80"/>
      <c r="BE79" s="82"/>
      <c r="BF79" s="82"/>
      <c r="BG79" s="83"/>
      <c r="BH79" s="83"/>
      <c r="BI79" s="82"/>
      <c r="BJ79" s="82"/>
      <c r="BK79" s="82"/>
      <c r="BL79" s="82"/>
      <c r="BM79" s="82"/>
      <c r="BN79" s="83"/>
      <c r="BO79" s="83"/>
      <c r="BP79" s="82"/>
      <c r="BQ79" s="82"/>
      <c r="BR79" s="82"/>
      <c r="BS79" s="82"/>
      <c r="BT79" s="82"/>
      <c r="BU79" s="84"/>
      <c r="BV79" s="85"/>
      <c r="BW79" s="82"/>
      <c r="BX79" s="82"/>
      <c r="BY79" s="81"/>
      <c r="BZ79" s="82"/>
      <c r="CA79" s="82"/>
      <c r="CB79" s="82"/>
      <c r="CC79" s="82"/>
      <c r="CD79" s="82"/>
      <c r="CE79" s="82"/>
      <c r="CF79" s="82"/>
      <c r="CG79" s="82"/>
      <c r="CH79" s="82"/>
      <c r="CI79" s="82"/>
      <c r="CJ79" s="82"/>
      <c r="CK79" s="82"/>
      <c r="CL79" s="82"/>
      <c r="CM79" s="82"/>
      <c r="CN79" s="82"/>
      <c r="CO79" s="82"/>
      <c r="CP79" s="82"/>
      <c r="CQ79" s="82"/>
      <c r="CR79" s="82"/>
      <c r="CS79" s="82"/>
      <c r="CT79" s="82"/>
      <c r="CU79" s="82"/>
      <c r="CV79" s="82"/>
      <c r="CW79" s="82"/>
      <c r="CX79" s="82"/>
      <c r="CY79" s="86"/>
      <c r="CZ79" s="87"/>
      <c r="DA79" s="82"/>
      <c r="DB79" s="82"/>
      <c r="DC79" s="82"/>
      <c r="DD79" s="82"/>
      <c r="DE79" s="82"/>
      <c r="DF79" s="82"/>
      <c r="DG79" s="82"/>
      <c r="DH79" s="82"/>
      <c r="DI79" s="82"/>
      <c r="DJ79" s="82"/>
      <c r="DK79" s="82"/>
      <c r="DL79" s="82"/>
      <c r="DM79" s="82"/>
      <c r="DN79" s="82"/>
      <c r="DO79" s="82"/>
      <c r="DP79" s="82"/>
      <c r="DQ79" s="82"/>
      <c r="DR79" s="82"/>
      <c r="DS79" s="82"/>
      <c r="DT79" s="82"/>
      <c r="DU79" s="82"/>
      <c r="DV79" s="86"/>
      <c r="DW79" s="37"/>
    </row>
    <row r="80" ht="12.0" customHeight="1">
      <c r="A80" s="37"/>
      <c r="B80" s="141"/>
      <c r="C80" s="37"/>
      <c r="D80" s="141"/>
      <c r="E80" s="10"/>
      <c r="F80" s="10"/>
      <c r="G80" s="10"/>
      <c r="H80" s="10"/>
      <c r="I80" s="13"/>
      <c r="J80" s="13"/>
      <c r="K80" s="13"/>
      <c r="L80" s="13"/>
      <c r="M80" s="13"/>
      <c r="N80" s="13"/>
      <c r="O80" s="13"/>
      <c r="P80" s="13"/>
      <c r="Q80" s="79"/>
      <c r="R80" s="80"/>
      <c r="S80" s="80"/>
      <c r="T80" s="80"/>
      <c r="U80" s="80"/>
      <c r="V80" s="60"/>
      <c r="W80" s="60"/>
      <c r="X80" s="80"/>
      <c r="Y80" s="80"/>
      <c r="Z80" s="80"/>
      <c r="AA80" s="80"/>
      <c r="AB80" s="80"/>
      <c r="AC80" s="60"/>
      <c r="AD80" s="60"/>
      <c r="AE80" s="80"/>
      <c r="AF80" s="80"/>
      <c r="AG80" s="80"/>
      <c r="AH80" s="80"/>
      <c r="AI80" s="80"/>
      <c r="AJ80" s="60"/>
      <c r="AK80" s="60"/>
      <c r="AL80" s="80"/>
      <c r="AM80" s="80"/>
      <c r="AN80" s="80"/>
      <c r="AO80" s="80"/>
      <c r="AP80" s="80"/>
      <c r="AQ80" s="60"/>
      <c r="AR80" s="60"/>
      <c r="AS80" s="80"/>
      <c r="AT80" s="80"/>
      <c r="AU80" s="80"/>
      <c r="AV80" s="80"/>
      <c r="AW80" s="80"/>
      <c r="AX80" s="60"/>
      <c r="AY80" s="60"/>
      <c r="AZ80" s="80"/>
      <c r="BA80" s="80"/>
      <c r="BB80" s="80"/>
      <c r="BC80" s="80"/>
      <c r="BD80" s="80"/>
      <c r="BE80" s="82"/>
      <c r="BF80" s="82"/>
      <c r="BG80" s="83"/>
      <c r="BH80" s="83"/>
      <c r="BI80" s="82"/>
      <c r="BJ80" s="82"/>
      <c r="BK80" s="82"/>
      <c r="BL80" s="82"/>
      <c r="BM80" s="82"/>
      <c r="BN80" s="83"/>
      <c r="BO80" s="83"/>
      <c r="BP80" s="82"/>
      <c r="BQ80" s="82"/>
      <c r="BR80" s="82"/>
      <c r="BS80" s="82"/>
      <c r="BT80" s="82"/>
      <c r="BU80" s="84"/>
      <c r="BV80" s="85"/>
      <c r="BW80" s="82"/>
      <c r="BX80" s="82"/>
      <c r="BY80" s="82"/>
      <c r="BZ80" s="82"/>
      <c r="CA80" s="82"/>
      <c r="CB80" s="82"/>
      <c r="CC80" s="82"/>
      <c r="CD80" s="82"/>
      <c r="CE80" s="82"/>
      <c r="CF80" s="82"/>
      <c r="CG80" s="82"/>
      <c r="CH80" s="82"/>
      <c r="CI80" s="82"/>
      <c r="CJ80" s="82"/>
      <c r="CK80" s="82"/>
      <c r="CL80" s="82"/>
      <c r="CM80" s="82"/>
      <c r="CN80" s="82"/>
      <c r="CO80" s="82"/>
      <c r="CP80" s="82"/>
      <c r="CQ80" s="82"/>
      <c r="CR80" s="82"/>
      <c r="CS80" s="82"/>
      <c r="CT80" s="82"/>
      <c r="CU80" s="82"/>
      <c r="CV80" s="82"/>
      <c r="CW80" s="82"/>
      <c r="CX80" s="82"/>
      <c r="CY80" s="86"/>
      <c r="CZ80" s="87"/>
      <c r="DA80" s="82"/>
      <c r="DB80" s="82"/>
      <c r="DC80" s="82"/>
      <c r="DD80" s="82"/>
      <c r="DE80" s="82"/>
      <c r="DF80" s="82"/>
      <c r="DG80" s="82"/>
      <c r="DH80" s="82"/>
      <c r="DI80" s="82"/>
      <c r="DJ80" s="82"/>
      <c r="DK80" s="82"/>
      <c r="DL80" s="82"/>
      <c r="DM80" s="82"/>
      <c r="DN80" s="82"/>
      <c r="DO80" s="82"/>
      <c r="DP80" s="82"/>
      <c r="DQ80" s="82"/>
      <c r="DR80" s="82"/>
      <c r="DS80" s="82"/>
      <c r="DT80" s="82"/>
      <c r="DU80" s="82"/>
      <c r="DV80" s="86"/>
      <c r="DW80" s="37"/>
    </row>
    <row r="81" ht="12.0" customHeight="1">
      <c r="A81" s="37"/>
      <c r="B81" s="141"/>
      <c r="C81" s="37"/>
      <c r="D81" s="141"/>
      <c r="E81" s="163"/>
      <c r="F81" s="3"/>
      <c r="G81" s="3"/>
      <c r="H81" s="4"/>
      <c r="I81" s="164"/>
      <c r="J81" s="159"/>
      <c r="K81" s="159"/>
      <c r="L81" s="158"/>
      <c r="M81" s="159"/>
      <c r="N81" s="159"/>
      <c r="O81" s="158"/>
      <c r="P81" s="164">
        <v>0.0</v>
      </c>
      <c r="Q81" s="79"/>
      <c r="R81" s="80"/>
      <c r="S81" s="80"/>
      <c r="T81" s="80"/>
      <c r="U81" s="80"/>
      <c r="V81" s="60"/>
      <c r="W81" s="60"/>
      <c r="X81" s="80"/>
      <c r="Y81" s="80"/>
      <c r="Z81" s="80"/>
      <c r="AA81" s="80"/>
      <c r="AB81" s="80"/>
      <c r="AC81" s="60"/>
      <c r="AD81" s="60"/>
      <c r="AE81" s="80"/>
      <c r="AF81" s="80"/>
      <c r="AG81" s="80"/>
      <c r="AH81" s="80"/>
      <c r="AI81" s="80"/>
      <c r="AJ81" s="60"/>
      <c r="AK81" s="60"/>
      <c r="AL81" s="80"/>
      <c r="AM81" s="80"/>
      <c r="AN81" s="80"/>
      <c r="AO81" s="80"/>
      <c r="AP81" s="80"/>
      <c r="AQ81" s="60"/>
      <c r="AR81" s="60"/>
      <c r="AS81" s="80"/>
      <c r="AT81" s="80"/>
      <c r="AU81" s="80"/>
      <c r="AV81" s="80"/>
      <c r="AW81" s="80"/>
      <c r="AX81" s="60"/>
      <c r="AY81" s="60"/>
      <c r="AZ81" s="80"/>
      <c r="BA81" s="80"/>
      <c r="BB81" s="80"/>
      <c r="BC81" s="80"/>
      <c r="BD81" s="80"/>
      <c r="BE81" s="82"/>
      <c r="BF81" s="82"/>
      <c r="BG81" s="83"/>
      <c r="BH81" s="83"/>
      <c r="BI81" s="82"/>
      <c r="BJ81" s="82"/>
      <c r="BK81" s="82"/>
      <c r="BL81" s="82"/>
      <c r="BM81" s="82"/>
      <c r="BN81" s="83"/>
      <c r="BO81" s="83"/>
      <c r="BP81" s="82"/>
      <c r="BQ81" s="82"/>
      <c r="BR81" s="82"/>
      <c r="BS81" s="82"/>
      <c r="BT81" s="82"/>
      <c r="BU81" s="84"/>
      <c r="BV81" s="85"/>
      <c r="BW81" s="82"/>
      <c r="BX81" s="82"/>
      <c r="BY81" s="82"/>
      <c r="BZ81" s="82"/>
      <c r="CA81" s="82"/>
      <c r="CB81" s="82"/>
      <c r="CC81" s="82"/>
      <c r="CD81" s="82"/>
      <c r="CE81" s="82"/>
      <c r="CF81" s="82"/>
      <c r="CG81" s="82"/>
      <c r="CH81" s="82"/>
      <c r="CI81" s="82"/>
      <c r="CJ81" s="82"/>
      <c r="CK81" s="82"/>
      <c r="CL81" s="82"/>
      <c r="CM81" s="82"/>
      <c r="CN81" s="82"/>
      <c r="CO81" s="82"/>
      <c r="CP81" s="82"/>
      <c r="CQ81" s="82"/>
      <c r="CR81" s="82"/>
      <c r="CS81" s="82"/>
      <c r="CT81" s="82"/>
      <c r="CU81" s="82"/>
      <c r="CV81" s="82"/>
      <c r="CW81" s="82"/>
      <c r="CX81" s="82"/>
      <c r="CY81" s="86"/>
      <c r="CZ81" s="87"/>
      <c r="DA81" s="82"/>
      <c r="DB81" s="82"/>
      <c r="DC81" s="82"/>
      <c r="DD81" s="82"/>
      <c r="DE81" s="82"/>
      <c r="DF81" s="82"/>
      <c r="DG81" s="82"/>
      <c r="DH81" s="82"/>
      <c r="DI81" s="82"/>
      <c r="DJ81" s="82"/>
      <c r="DK81" s="82"/>
      <c r="DL81" s="82"/>
      <c r="DM81" s="82"/>
      <c r="DN81" s="82"/>
      <c r="DO81" s="82"/>
      <c r="DP81" s="82"/>
      <c r="DQ81" s="82"/>
      <c r="DR81" s="82"/>
      <c r="DS81" s="82"/>
      <c r="DT81" s="82"/>
      <c r="DU81" s="82"/>
      <c r="DV81" s="86"/>
      <c r="DW81" s="37"/>
    </row>
    <row r="82" ht="12.0" customHeight="1">
      <c r="A82" s="37"/>
      <c r="B82" s="161"/>
      <c r="C82" s="177"/>
      <c r="D82" s="161"/>
      <c r="E82" s="10"/>
      <c r="F82" s="10"/>
      <c r="G82" s="10"/>
      <c r="H82" s="11"/>
      <c r="I82" s="13"/>
      <c r="J82" s="13"/>
      <c r="K82" s="13"/>
      <c r="L82" s="13"/>
      <c r="M82" s="13"/>
      <c r="N82" s="13"/>
      <c r="O82" s="13"/>
      <c r="P82" s="13"/>
      <c r="Q82" s="79"/>
      <c r="R82" s="80"/>
      <c r="S82" s="80"/>
      <c r="T82" s="80"/>
      <c r="U82" s="80"/>
      <c r="V82" s="60"/>
      <c r="W82" s="60"/>
      <c r="X82" s="80"/>
      <c r="Y82" s="80"/>
      <c r="Z82" s="80"/>
      <c r="AA82" s="80"/>
      <c r="AB82" s="80"/>
      <c r="AC82" s="60"/>
      <c r="AD82" s="60"/>
      <c r="AE82" s="80"/>
      <c r="AF82" s="80"/>
      <c r="AG82" s="80"/>
      <c r="AH82" s="80"/>
      <c r="AI82" s="80"/>
      <c r="AJ82" s="60"/>
      <c r="AK82" s="60"/>
      <c r="AL82" s="80"/>
      <c r="AM82" s="80"/>
      <c r="AN82" s="80"/>
      <c r="AO82" s="80"/>
      <c r="AP82" s="80"/>
      <c r="AQ82" s="60"/>
      <c r="AR82" s="60"/>
      <c r="AS82" s="80"/>
      <c r="AT82" s="80"/>
      <c r="AU82" s="80"/>
      <c r="AV82" s="80"/>
      <c r="AW82" s="80"/>
      <c r="AX82" s="60"/>
      <c r="AY82" s="60"/>
      <c r="AZ82" s="80"/>
      <c r="BA82" s="80"/>
      <c r="BB82" s="80"/>
      <c r="BC82" s="80"/>
      <c r="BD82" s="80"/>
      <c r="BE82" s="82"/>
      <c r="BF82" s="82"/>
      <c r="BG82" s="83"/>
      <c r="BH82" s="83"/>
      <c r="BI82" s="82"/>
      <c r="BJ82" s="82"/>
      <c r="BK82" s="82"/>
      <c r="BL82" s="82"/>
      <c r="BM82" s="82"/>
      <c r="BN82" s="83"/>
      <c r="BO82" s="83"/>
      <c r="BP82" s="82"/>
      <c r="BQ82" s="82"/>
      <c r="BR82" s="82"/>
      <c r="BS82" s="82"/>
      <c r="BT82" s="82"/>
      <c r="BU82" s="84"/>
      <c r="BV82" s="98"/>
      <c r="BW82" s="95"/>
      <c r="BX82" s="95"/>
      <c r="BY82" s="95"/>
      <c r="BZ82" s="95"/>
      <c r="CA82" s="95"/>
      <c r="CB82" s="95"/>
      <c r="CC82" s="95"/>
      <c r="CD82" s="95"/>
      <c r="CE82" s="95"/>
      <c r="CF82" s="95"/>
      <c r="CG82" s="95"/>
      <c r="CH82" s="95"/>
      <c r="CI82" s="95"/>
      <c r="CJ82" s="95"/>
      <c r="CK82" s="95"/>
      <c r="CL82" s="95"/>
      <c r="CM82" s="95"/>
      <c r="CN82" s="95"/>
      <c r="CO82" s="95"/>
      <c r="CP82" s="95"/>
      <c r="CQ82" s="95"/>
      <c r="CR82" s="95"/>
      <c r="CS82" s="95"/>
      <c r="CT82" s="95"/>
      <c r="CU82" s="95"/>
      <c r="CV82" s="95"/>
      <c r="CW82" s="95"/>
      <c r="CX82" s="95"/>
      <c r="CY82" s="99"/>
      <c r="CZ82" s="100"/>
      <c r="DA82" s="95"/>
      <c r="DB82" s="95"/>
      <c r="DC82" s="95"/>
      <c r="DD82" s="95"/>
      <c r="DE82" s="95"/>
      <c r="DF82" s="95"/>
      <c r="DG82" s="95"/>
      <c r="DH82" s="95"/>
      <c r="DI82" s="95"/>
      <c r="DJ82" s="95"/>
      <c r="DK82" s="95"/>
      <c r="DL82" s="95"/>
      <c r="DM82" s="95"/>
      <c r="DN82" s="95"/>
      <c r="DO82" s="95"/>
      <c r="DP82" s="95"/>
      <c r="DQ82" s="95"/>
      <c r="DR82" s="95"/>
      <c r="DS82" s="95"/>
      <c r="DT82" s="95"/>
      <c r="DU82" s="95"/>
      <c r="DV82" s="99"/>
      <c r="DW82" s="37"/>
    </row>
  </sheetData>
  <mergeCells count="300">
    <mergeCell ref="N61:N62"/>
    <mergeCell ref="O61:O62"/>
    <mergeCell ref="P61:P62"/>
    <mergeCell ref="D59:H60"/>
    <mergeCell ref="E61:H62"/>
    <mergeCell ref="I61:I62"/>
    <mergeCell ref="J61:J62"/>
    <mergeCell ref="K61:K62"/>
    <mergeCell ref="L61:L62"/>
    <mergeCell ref="M61:M62"/>
    <mergeCell ref="O63:O64"/>
    <mergeCell ref="P63:P64"/>
    <mergeCell ref="E63:H64"/>
    <mergeCell ref="I63:I64"/>
    <mergeCell ref="J63:J64"/>
    <mergeCell ref="K63:K64"/>
    <mergeCell ref="L63:L64"/>
    <mergeCell ref="M63:M64"/>
    <mergeCell ref="N63:N64"/>
    <mergeCell ref="O65:O66"/>
    <mergeCell ref="P65:P66"/>
    <mergeCell ref="E65:H66"/>
    <mergeCell ref="I65:I66"/>
    <mergeCell ref="J65:J66"/>
    <mergeCell ref="K65:K66"/>
    <mergeCell ref="L65:L66"/>
    <mergeCell ref="M65:M66"/>
    <mergeCell ref="N65:N66"/>
    <mergeCell ref="J51:J52"/>
    <mergeCell ref="K51:K52"/>
    <mergeCell ref="D49:H50"/>
    <mergeCell ref="I49:I50"/>
    <mergeCell ref="J49:J50"/>
    <mergeCell ref="K49:K50"/>
    <mergeCell ref="L49:L50"/>
    <mergeCell ref="E51:H52"/>
    <mergeCell ref="I51:I52"/>
    <mergeCell ref="O53:O54"/>
    <mergeCell ref="P53:P54"/>
    <mergeCell ref="E53:H54"/>
    <mergeCell ref="I53:I54"/>
    <mergeCell ref="J53:J54"/>
    <mergeCell ref="K53:K54"/>
    <mergeCell ref="L53:L54"/>
    <mergeCell ref="M53:M54"/>
    <mergeCell ref="N53:N54"/>
    <mergeCell ref="O55:O56"/>
    <mergeCell ref="P55:P56"/>
    <mergeCell ref="E55:H56"/>
    <mergeCell ref="I55:I56"/>
    <mergeCell ref="J55:J56"/>
    <mergeCell ref="K55:K56"/>
    <mergeCell ref="L55:L56"/>
    <mergeCell ref="M55:M56"/>
    <mergeCell ref="N55:N56"/>
    <mergeCell ref="L69:L70"/>
    <mergeCell ref="M69:M70"/>
    <mergeCell ref="N69:N70"/>
    <mergeCell ref="O69:O70"/>
    <mergeCell ref="P69:P70"/>
    <mergeCell ref="J77:J78"/>
    <mergeCell ref="K77:K78"/>
    <mergeCell ref="D75:H76"/>
    <mergeCell ref="I75:I76"/>
    <mergeCell ref="J75:J76"/>
    <mergeCell ref="K75:K76"/>
    <mergeCell ref="L75:L76"/>
    <mergeCell ref="E77:H78"/>
    <mergeCell ref="I77:I78"/>
    <mergeCell ref="O79:O80"/>
    <mergeCell ref="P79:P80"/>
    <mergeCell ref="E79:H80"/>
    <mergeCell ref="I79:I80"/>
    <mergeCell ref="J79:J80"/>
    <mergeCell ref="K79:K80"/>
    <mergeCell ref="L79:L80"/>
    <mergeCell ref="M79:M80"/>
    <mergeCell ref="N79:N80"/>
    <mergeCell ref="O81:O82"/>
    <mergeCell ref="P81:P82"/>
    <mergeCell ref="E81:H82"/>
    <mergeCell ref="I81:I82"/>
    <mergeCell ref="J81:J82"/>
    <mergeCell ref="K81:K82"/>
    <mergeCell ref="L81:L82"/>
    <mergeCell ref="M81:M82"/>
    <mergeCell ref="N81:N82"/>
    <mergeCell ref="J69:J70"/>
    <mergeCell ref="K69:K70"/>
    <mergeCell ref="D67:H68"/>
    <mergeCell ref="I67:I68"/>
    <mergeCell ref="J67:J68"/>
    <mergeCell ref="K67:K68"/>
    <mergeCell ref="L67:L68"/>
    <mergeCell ref="E69:H70"/>
    <mergeCell ref="I69:I70"/>
    <mergeCell ref="O71:O72"/>
    <mergeCell ref="P71:P72"/>
    <mergeCell ref="E71:H72"/>
    <mergeCell ref="I71:I72"/>
    <mergeCell ref="J71:J72"/>
    <mergeCell ref="K71:K72"/>
    <mergeCell ref="L71:L72"/>
    <mergeCell ref="M71:M72"/>
    <mergeCell ref="N71:N72"/>
    <mergeCell ref="O73:O74"/>
    <mergeCell ref="P73:P74"/>
    <mergeCell ref="E73:H74"/>
    <mergeCell ref="I73:I74"/>
    <mergeCell ref="J73:J74"/>
    <mergeCell ref="K73:K74"/>
    <mergeCell ref="L73:L74"/>
    <mergeCell ref="M73:M74"/>
    <mergeCell ref="N73:N74"/>
    <mergeCell ref="L77:L78"/>
    <mergeCell ref="M77:M78"/>
    <mergeCell ref="N77:N78"/>
    <mergeCell ref="O77:O78"/>
    <mergeCell ref="P77:P78"/>
    <mergeCell ref="Q4:AP4"/>
    <mergeCell ref="AQ4:BU4"/>
    <mergeCell ref="BV4:CY4"/>
    <mergeCell ref="CZ4:DV4"/>
    <mergeCell ref="B7:H8"/>
    <mergeCell ref="I7:K7"/>
    <mergeCell ref="L7:N7"/>
    <mergeCell ref="M9:M10"/>
    <mergeCell ref="N9:N10"/>
    <mergeCell ref="O7:O8"/>
    <mergeCell ref="P7:P8"/>
    <mergeCell ref="C9:H10"/>
    <mergeCell ref="I9:I10"/>
    <mergeCell ref="J9:J10"/>
    <mergeCell ref="K9:K10"/>
    <mergeCell ref="L9:L10"/>
    <mergeCell ref="O11:O12"/>
    <mergeCell ref="P11:P12"/>
    <mergeCell ref="D11:H12"/>
    <mergeCell ref="I11:I12"/>
    <mergeCell ref="J11:J12"/>
    <mergeCell ref="K11:K12"/>
    <mergeCell ref="L11:L12"/>
    <mergeCell ref="M11:M12"/>
    <mergeCell ref="N11:N12"/>
    <mergeCell ref="O13:O14"/>
    <mergeCell ref="P13:P14"/>
    <mergeCell ref="D13:H14"/>
    <mergeCell ref="I13:I14"/>
    <mergeCell ref="J13:J14"/>
    <mergeCell ref="K13:K14"/>
    <mergeCell ref="L13:L14"/>
    <mergeCell ref="M13:M14"/>
    <mergeCell ref="N13:N14"/>
    <mergeCell ref="O15:O16"/>
    <mergeCell ref="P15:P16"/>
    <mergeCell ref="D15:H16"/>
    <mergeCell ref="I15:I16"/>
    <mergeCell ref="J15:J16"/>
    <mergeCell ref="K15:K16"/>
    <mergeCell ref="L15:L16"/>
    <mergeCell ref="M15:M16"/>
    <mergeCell ref="N15:N16"/>
    <mergeCell ref="O17:O18"/>
    <mergeCell ref="P17:P18"/>
    <mergeCell ref="D17:H18"/>
    <mergeCell ref="I17:I18"/>
    <mergeCell ref="J17:J18"/>
    <mergeCell ref="K17:K18"/>
    <mergeCell ref="L17:L18"/>
    <mergeCell ref="M17:M18"/>
    <mergeCell ref="N17:N18"/>
    <mergeCell ref="J21:J22"/>
    <mergeCell ref="K21:K22"/>
    <mergeCell ref="L21:L22"/>
    <mergeCell ref="M21:M22"/>
    <mergeCell ref="N21:N22"/>
    <mergeCell ref="O21:O22"/>
    <mergeCell ref="P21:P22"/>
    <mergeCell ref="C19:H20"/>
    <mergeCell ref="I19:I20"/>
    <mergeCell ref="J19:J20"/>
    <mergeCell ref="K19:K20"/>
    <mergeCell ref="L19:L20"/>
    <mergeCell ref="D21:H22"/>
    <mergeCell ref="I21:I22"/>
    <mergeCell ref="J25:J26"/>
    <mergeCell ref="K25:K26"/>
    <mergeCell ref="L25:L26"/>
    <mergeCell ref="M25:M26"/>
    <mergeCell ref="N25:N26"/>
    <mergeCell ref="O25:O26"/>
    <mergeCell ref="P25:P26"/>
    <mergeCell ref="C23:H24"/>
    <mergeCell ref="I23:I24"/>
    <mergeCell ref="J23:J24"/>
    <mergeCell ref="K23:K24"/>
    <mergeCell ref="L23:L24"/>
    <mergeCell ref="D25:H26"/>
    <mergeCell ref="I25:I26"/>
    <mergeCell ref="O27:O28"/>
    <mergeCell ref="P27:P28"/>
    <mergeCell ref="D27:H28"/>
    <mergeCell ref="I27:I28"/>
    <mergeCell ref="J27:J28"/>
    <mergeCell ref="K27:K28"/>
    <mergeCell ref="L27:L28"/>
    <mergeCell ref="M27:M28"/>
    <mergeCell ref="N27:N28"/>
    <mergeCell ref="O29:O30"/>
    <mergeCell ref="P29:P30"/>
    <mergeCell ref="D29:H30"/>
    <mergeCell ref="I29:I30"/>
    <mergeCell ref="J29:J30"/>
    <mergeCell ref="K29:K30"/>
    <mergeCell ref="L29:L30"/>
    <mergeCell ref="M29:M30"/>
    <mergeCell ref="N29:N30"/>
    <mergeCell ref="O39:O40"/>
    <mergeCell ref="P39:P40"/>
    <mergeCell ref="E39:H40"/>
    <mergeCell ref="I39:I40"/>
    <mergeCell ref="J39:J40"/>
    <mergeCell ref="K39:K40"/>
    <mergeCell ref="L39:L40"/>
    <mergeCell ref="M39:M40"/>
    <mergeCell ref="N39:N40"/>
    <mergeCell ref="J33:J34"/>
    <mergeCell ref="K33:K34"/>
    <mergeCell ref="C31:H32"/>
    <mergeCell ref="I31:I32"/>
    <mergeCell ref="J31:J32"/>
    <mergeCell ref="K31:K32"/>
    <mergeCell ref="L31:L32"/>
    <mergeCell ref="I33:I34"/>
    <mergeCell ref="L33:L34"/>
    <mergeCell ref="N35:N36"/>
    <mergeCell ref="O35:O36"/>
    <mergeCell ref="P35:P36"/>
    <mergeCell ref="D33:H34"/>
    <mergeCell ref="E35:H36"/>
    <mergeCell ref="I35:I36"/>
    <mergeCell ref="J35:J36"/>
    <mergeCell ref="K35:K36"/>
    <mergeCell ref="L35:L36"/>
    <mergeCell ref="M35:M36"/>
    <mergeCell ref="O37:O38"/>
    <mergeCell ref="P37:P38"/>
    <mergeCell ref="E37:H38"/>
    <mergeCell ref="I37:I38"/>
    <mergeCell ref="J37:J38"/>
    <mergeCell ref="K37:K38"/>
    <mergeCell ref="L37:L38"/>
    <mergeCell ref="M37:M38"/>
    <mergeCell ref="N37:N38"/>
    <mergeCell ref="L43:L44"/>
    <mergeCell ref="M43:M44"/>
    <mergeCell ref="N43:N44"/>
    <mergeCell ref="O43:O44"/>
    <mergeCell ref="P43:P44"/>
    <mergeCell ref="J43:J44"/>
    <mergeCell ref="K43:K44"/>
    <mergeCell ref="D41:H42"/>
    <mergeCell ref="I41:I42"/>
    <mergeCell ref="J41:J42"/>
    <mergeCell ref="K41:K42"/>
    <mergeCell ref="L41:L42"/>
    <mergeCell ref="E43:H44"/>
    <mergeCell ref="I43:I44"/>
    <mergeCell ref="O45:O46"/>
    <mergeCell ref="P45:P46"/>
    <mergeCell ref="E45:H46"/>
    <mergeCell ref="I45:I46"/>
    <mergeCell ref="J45:J46"/>
    <mergeCell ref="K45:K46"/>
    <mergeCell ref="L45:L46"/>
    <mergeCell ref="M45:M46"/>
    <mergeCell ref="N45:N46"/>
    <mergeCell ref="O47:O48"/>
    <mergeCell ref="P47:P48"/>
    <mergeCell ref="E47:H48"/>
    <mergeCell ref="I47:I48"/>
    <mergeCell ref="J47:J48"/>
    <mergeCell ref="K47:K48"/>
    <mergeCell ref="L47:L48"/>
    <mergeCell ref="M47:M48"/>
    <mergeCell ref="N47:N48"/>
    <mergeCell ref="L51:L52"/>
    <mergeCell ref="M51:M52"/>
    <mergeCell ref="N51:N52"/>
    <mergeCell ref="O51:O52"/>
    <mergeCell ref="P51:P52"/>
    <mergeCell ref="J59:J60"/>
    <mergeCell ref="K59:K60"/>
    <mergeCell ref="C57:H58"/>
    <mergeCell ref="I57:I58"/>
    <mergeCell ref="J57:J58"/>
    <mergeCell ref="K57:K58"/>
    <mergeCell ref="L57:L58"/>
    <mergeCell ref="I59:I60"/>
    <mergeCell ref="L59:L60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井上　晃宏</dc:creator>
</cp:coreProperties>
</file>