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Cliente\Documents\Thiago Mussoi\Manuscritp + Machine Learning\"/>
    </mc:Choice>
  </mc:AlternateContent>
  <xr:revisionPtr revIDLastSave="0" documentId="13_ncr:1_{112081C0-7EA8-479B-B791-7D046A5C555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2" r:id="rId1"/>
  </sheets>
  <definedNames>
    <definedName name="_xlnm._FilterDatabase" localSheetId="0" hidden="1">Data!$A$1:$N$27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2" l="1"/>
  <c r="L17" i="2" l="1"/>
  <c r="L16" i="2"/>
  <c r="N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tc={BAECD753-E3F5-453C-8847-C8F99FF55D89}</author>
  </authors>
  <commentList>
    <comment ref="H18" authorId="0" shapeId="0" xr:uid="{BAECD753-E3F5-453C-8847-C8F99FF55D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~4.98</t>
      </text>
    </comment>
  </commentList>
</comments>
</file>

<file path=xl/sharedStrings.xml><?xml version="1.0" encoding="utf-8"?>
<sst xmlns="http://schemas.openxmlformats.org/spreadsheetml/2006/main" count="110" uniqueCount="19">
  <si>
    <t>Nanosystem</t>
  </si>
  <si>
    <t>pH</t>
  </si>
  <si>
    <t>PZ</t>
  </si>
  <si>
    <t>PDI</t>
  </si>
  <si>
    <t>Dp</t>
  </si>
  <si>
    <t>Q %</t>
  </si>
  <si>
    <t>Storage condition</t>
  </si>
  <si>
    <t>RT</t>
  </si>
  <si>
    <t>UR</t>
  </si>
  <si>
    <t>Time (day)</t>
  </si>
  <si>
    <t>NLQ</t>
  </si>
  <si>
    <t>Viscosity</t>
  </si>
  <si>
    <t>Temperature (°C)</t>
  </si>
  <si>
    <t>CC</t>
  </si>
  <si>
    <t>Q</t>
  </si>
  <si>
    <t>Quercetin (µg µL-1)</t>
  </si>
  <si>
    <t>ABTS (µmol µL-1)</t>
  </si>
  <si>
    <t>DPPH (µmol µL-1)</t>
  </si>
  <si>
    <t>Total phenols (µg mL-1)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</si>
</sst>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ptos"/>
      <family val="2"/>
    </font>
    <font>
      <sz val="10"/>
      <color theme="1"/>
      <name val="Aptos"/>
      <family val="2"/>
    </font>
    <font>
      <sz val="10"/>
      <color rgb="FFFF0000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/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andro Oviedo" id="{7159ADBF-430A-436C-82CB-02B915B39542}" userId="b02e9deaae12c72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8" dT="2024-06-29T04:02:56.98" personId="{7159ADBF-430A-436C-82CB-02B915B39542}" id="{BAECD753-E3F5-453C-8847-C8F99FF55D89}">
    <text>~4.98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D75E-07CE-4294-8E04-FC47970C755D}">
  <dimension ref="A1:S51"/>
  <sheetViews>
    <sheetView tabSelected="1" topLeftCell="C28" zoomScale="85" zoomScaleNormal="85" workbookViewId="0">
      <selection activeCell="L36" sqref="L36:L42"/>
    </sheetView>
  </sheetViews>
  <sheetFormatPr defaultRowHeight="15" x14ac:dyDescent="0.25"/>
  <cols>
    <col min="1" max="1" width="12" style="4" bestFit="1" customWidth="1"/>
    <col min="2" max="2" width="16.7109375" style="4" bestFit="1" customWidth="1"/>
    <col min="3" max="5" width="16.7109375" style="4" customWidth="1"/>
    <col min="6" max="9" width="9.140625" style="4"/>
    <col min="10" max="10" width="9.140625" style="6"/>
    <col min="11" max="11" width="21.5703125" style="6" bestFit="1" customWidth="1"/>
    <col min="12" max="12" width="16.140625" style="4" bestFit="1" customWidth="1"/>
    <col min="13" max="13" width="15.7109375" style="6" bestFit="1" customWidth="1"/>
    <col min="14" max="14" width="18.28515625" style="6" bestFit="1" customWidth="1"/>
    <col min="15" max="15" width="9.140625" style="6"/>
  </cols>
  <sheetData>
    <row r="1" spans="1:19" s="1" customFormat="1" x14ac:dyDescent="0.25">
      <c r="A1" s="3" t="s">
        <v>0</v>
      </c>
      <c r="B1" s="3" t="s">
        <v>6</v>
      </c>
      <c r="C1" s="3" t="s">
        <v>12</v>
      </c>
      <c r="D1" s="3" t="s">
        <v>9</v>
      </c>
      <c r="E1" s="3" t="s">
        <v>4</v>
      </c>
      <c r="F1" s="3" t="s">
        <v>3</v>
      </c>
      <c r="G1" s="3" t="s">
        <v>2</v>
      </c>
      <c r="H1" s="3" t="s">
        <v>1</v>
      </c>
      <c r="I1" s="3" t="s">
        <v>11</v>
      </c>
      <c r="J1" s="3" t="s">
        <v>5</v>
      </c>
      <c r="K1" s="3" t="s">
        <v>18</v>
      </c>
      <c r="L1" s="3" t="s">
        <v>17</v>
      </c>
      <c r="M1" s="3" t="s">
        <v>16</v>
      </c>
      <c r="N1" s="1" t="s">
        <v>15</v>
      </c>
      <c r="P1" s="2"/>
      <c r="Q1" s="2"/>
      <c r="R1" s="2"/>
      <c r="S1" s="2"/>
    </row>
    <row r="2" spans="1:19" x14ac:dyDescent="0.25">
      <c r="A2" s="4" t="s">
        <v>10</v>
      </c>
      <c r="B2" s="4" t="s">
        <v>7</v>
      </c>
      <c r="C2" s="4">
        <v>4</v>
      </c>
      <c r="D2" s="4">
        <v>0</v>
      </c>
      <c r="E2" s="5">
        <v>123.9</v>
      </c>
      <c r="F2" s="4">
        <v>0.19</v>
      </c>
      <c r="G2" s="4">
        <v>-10.08</v>
      </c>
      <c r="H2" s="4">
        <v>5.79</v>
      </c>
      <c r="I2" s="5">
        <v>2</v>
      </c>
      <c r="J2" s="4">
        <v>99.21</v>
      </c>
      <c r="K2" s="8">
        <v>461.48</v>
      </c>
      <c r="L2" s="9">
        <v>3.9</v>
      </c>
      <c r="M2" s="8">
        <v>2.79</v>
      </c>
      <c r="N2" s="4">
        <v>407.51</v>
      </c>
    </row>
    <row r="3" spans="1:19" x14ac:dyDescent="0.25">
      <c r="A3" s="4" t="s">
        <v>10</v>
      </c>
      <c r="B3" s="4" t="s">
        <v>7</v>
      </c>
      <c r="C3" s="4">
        <v>4</v>
      </c>
      <c r="D3" s="4">
        <v>90</v>
      </c>
      <c r="E3" s="5">
        <v>122.7</v>
      </c>
      <c r="F3" s="5">
        <v>0.2</v>
      </c>
      <c r="G3" s="4">
        <v>-9.52</v>
      </c>
      <c r="H3" s="4">
        <v>5.7</v>
      </c>
      <c r="I3" s="5">
        <v>2</v>
      </c>
      <c r="J3" s="4">
        <v>99.34</v>
      </c>
      <c r="K3" s="8">
        <v>461.48</v>
      </c>
      <c r="L3" s="9">
        <v>3.95</v>
      </c>
      <c r="M3" s="8">
        <v>2.75</v>
      </c>
      <c r="N3" s="8">
        <v>407.51</v>
      </c>
    </row>
    <row r="4" spans="1:19" x14ac:dyDescent="0.25">
      <c r="A4" s="4" t="s">
        <v>10</v>
      </c>
      <c r="B4" s="4" t="s">
        <v>7</v>
      </c>
      <c r="C4" s="4">
        <v>4</v>
      </c>
      <c r="D4" s="4">
        <v>180</v>
      </c>
      <c r="E4" s="5">
        <v>124</v>
      </c>
      <c r="F4" s="4">
        <v>0.19</v>
      </c>
      <c r="G4" s="4">
        <v>-8.2799999999999994</v>
      </c>
      <c r="H4" s="4">
        <v>5.74</v>
      </c>
      <c r="I4" s="5">
        <v>2</v>
      </c>
      <c r="J4" s="4">
        <v>99.6</v>
      </c>
      <c r="K4" s="8">
        <v>461.48</v>
      </c>
      <c r="L4" s="9">
        <v>3.91</v>
      </c>
      <c r="M4" s="8">
        <v>2.72</v>
      </c>
      <c r="N4" s="9">
        <v>407.6</v>
      </c>
    </row>
    <row r="5" spans="1:19" x14ac:dyDescent="0.25">
      <c r="A5" s="4" t="s">
        <v>10</v>
      </c>
      <c r="B5" s="4" t="s">
        <v>7</v>
      </c>
      <c r="C5" s="4">
        <v>25</v>
      </c>
      <c r="D5" s="4">
        <v>0</v>
      </c>
      <c r="E5" s="5">
        <v>112.8</v>
      </c>
      <c r="F5" s="4">
        <v>0.19</v>
      </c>
      <c r="G5" s="4">
        <v>-6.57</v>
      </c>
      <c r="H5" s="4">
        <v>5.73</v>
      </c>
      <c r="I5" s="5">
        <v>2</v>
      </c>
      <c r="J5" s="4">
        <v>99.72</v>
      </c>
      <c r="K5" s="8">
        <v>461.48</v>
      </c>
      <c r="L5" s="9">
        <v>3.98</v>
      </c>
      <c r="M5" s="8">
        <v>2.69</v>
      </c>
      <c r="N5" s="8">
        <v>407.51</v>
      </c>
    </row>
    <row r="6" spans="1:19" x14ac:dyDescent="0.25">
      <c r="A6" s="4" t="s">
        <v>10</v>
      </c>
      <c r="B6" s="4" t="s">
        <v>7</v>
      </c>
      <c r="C6" s="4">
        <v>25</v>
      </c>
      <c r="D6" s="4">
        <v>90</v>
      </c>
      <c r="E6" s="5">
        <v>114</v>
      </c>
      <c r="F6" s="4">
        <v>0.19</v>
      </c>
      <c r="G6" s="4">
        <v>-10.83</v>
      </c>
      <c r="H6" s="4">
        <v>5.7</v>
      </c>
      <c r="I6" s="5">
        <v>2</v>
      </c>
      <c r="J6" s="4">
        <v>99.79</v>
      </c>
      <c r="K6" s="8">
        <v>461.48</v>
      </c>
      <c r="L6" s="9">
        <v>3.94</v>
      </c>
      <c r="M6" s="8">
        <v>2.78</v>
      </c>
      <c r="N6" s="8">
        <v>407.51</v>
      </c>
    </row>
    <row r="7" spans="1:19" x14ac:dyDescent="0.25">
      <c r="A7" s="4" t="s">
        <v>10</v>
      </c>
      <c r="B7" s="4" t="s">
        <v>7</v>
      </c>
      <c r="C7" s="4">
        <v>25</v>
      </c>
      <c r="D7" s="4">
        <v>180</v>
      </c>
      <c r="E7" s="5">
        <v>111.7</v>
      </c>
      <c r="F7" s="4">
        <v>0.18</v>
      </c>
      <c r="G7" s="4">
        <v>-9.18</v>
      </c>
      <c r="H7" s="4">
        <v>5.73</v>
      </c>
      <c r="I7" s="5">
        <v>2</v>
      </c>
      <c r="J7" s="4">
        <v>99.58</v>
      </c>
      <c r="K7" s="8">
        <v>461.48</v>
      </c>
      <c r="L7" s="9">
        <v>3.94</v>
      </c>
      <c r="M7" s="8">
        <v>2.78</v>
      </c>
      <c r="N7" s="8">
        <v>507.52</v>
      </c>
    </row>
    <row r="8" spans="1:19" x14ac:dyDescent="0.25">
      <c r="A8" s="4" t="s">
        <v>10</v>
      </c>
      <c r="B8" s="4" t="s">
        <v>7</v>
      </c>
      <c r="C8" s="4">
        <v>40</v>
      </c>
      <c r="D8" s="4">
        <v>0</v>
      </c>
      <c r="E8" s="5">
        <v>105.5</v>
      </c>
      <c r="F8" s="5">
        <v>0.2</v>
      </c>
      <c r="G8" s="4">
        <v>-7.1</v>
      </c>
      <c r="H8" s="4">
        <v>5.75</v>
      </c>
      <c r="I8" s="5">
        <v>2</v>
      </c>
      <c r="J8" s="4">
        <v>99.37</v>
      </c>
      <c r="K8" s="8">
        <v>461.48</v>
      </c>
      <c r="L8" s="9">
        <v>3.93</v>
      </c>
      <c r="M8" s="8">
        <v>2.78</v>
      </c>
      <c r="N8" s="8">
        <v>407.44</v>
      </c>
    </row>
    <row r="9" spans="1:19" x14ac:dyDescent="0.25">
      <c r="A9" s="4" t="s">
        <v>10</v>
      </c>
      <c r="B9" s="4" t="s">
        <v>7</v>
      </c>
      <c r="C9" s="4">
        <v>40</v>
      </c>
      <c r="D9" s="4">
        <v>90</v>
      </c>
      <c r="E9" s="5">
        <v>105.9</v>
      </c>
      <c r="F9" s="4">
        <v>0.16</v>
      </c>
      <c r="G9" s="4">
        <v>-7.14</v>
      </c>
      <c r="H9" s="4">
        <v>5.72</v>
      </c>
      <c r="I9" s="5">
        <v>2</v>
      </c>
      <c r="J9" s="4">
        <v>99.61</v>
      </c>
      <c r="K9" s="8">
        <v>461.48</v>
      </c>
      <c r="L9" s="9">
        <v>3.91</v>
      </c>
      <c r="M9" s="8">
        <v>2.78</v>
      </c>
      <c r="N9" s="8">
        <v>407.48</v>
      </c>
    </row>
    <row r="10" spans="1:19" x14ac:dyDescent="0.25">
      <c r="A10" s="4" t="s">
        <v>10</v>
      </c>
      <c r="B10" s="4" t="s">
        <v>7</v>
      </c>
      <c r="C10" s="4">
        <v>40</v>
      </c>
      <c r="D10" s="4">
        <v>180</v>
      </c>
      <c r="E10" s="5">
        <v>105.8</v>
      </c>
      <c r="F10" s="4">
        <v>0.17</v>
      </c>
      <c r="G10" s="4">
        <v>-6.96</v>
      </c>
      <c r="H10" s="4">
        <v>5.67</v>
      </c>
      <c r="I10" s="5">
        <v>2</v>
      </c>
      <c r="J10" s="4">
        <v>99.67</v>
      </c>
      <c r="K10" s="8">
        <v>461.48</v>
      </c>
      <c r="L10" s="9">
        <v>3.96</v>
      </c>
      <c r="M10" s="8">
        <v>2.77</v>
      </c>
      <c r="N10" s="8">
        <v>407.51</v>
      </c>
    </row>
    <row r="11" spans="1:19" x14ac:dyDescent="0.25">
      <c r="A11" s="4" t="s">
        <v>10</v>
      </c>
      <c r="B11" s="4" t="s">
        <v>7</v>
      </c>
      <c r="C11" s="4">
        <v>25</v>
      </c>
      <c r="D11" s="4">
        <v>0</v>
      </c>
      <c r="E11" s="4">
        <v>131.22999999999999</v>
      </c>
      <c r="F11" s="4">
        <v>0.19</v>
      </c>
      <c r="G11" s="4">
        <v>-8.83</v>
      </c>
      <c r="H11" s="4">
        <v>5.79</v>
      </c>
      <c r="I11" s="5">
        <v>2</v>
      </c>
      <c r="J11" s="4">
        <v>99.54</v>
      </c>
      <c r="K11" s="8">
        <v>461.48</v>
      </c>
      <c r="L11" s="9">
        <v>3.92</v>
      </c>
      <c r="M11" s="8">
        <v>2.75</v>
      </c>
      <c r="N11" s="8">
        <v>407.5</v>
      </c>
    </row>
    <row r="12" spans="1:19" x14ac:dyDescent="0.25">
      <c r="A12" s="4" t="s">
        <v>10</v>
      </c>
      <c r="B12" s="4" t="s">
        <v>8</v>
      </c>
      <c r="C12" s="4">
        <v>4</v>
      </c>
      <c r="D12" s="4">
        <v>90</v>
      </c>
      <c r="E12" s="4">
        <v>129.13</v>
      </c>
      <c r="F12" s="5">
        <v>0.1</v>
      </c>
      <c r="G12" s="4">
        <v>-5.63</v>
      </c>
      <c r="H12" s="4">
        <v>5.56</v>
      </c>
      <c r="I12" s="5">
        <v>2</v>
      </c>
      <c r="J12" s="4">
        <v>99.58</v>
      </c>
      <c r="K12" s="9">
        <v>419.2</v>
      </c>
      <c r="L12" s="9">
        <v>3.91</v>
      </c>
      <c r="M12" s="8">
        <v>2.74</v>
      </c>
      <c r="N12" s="8">
        <v>407.51</v>
      </c>
    </row>
    <row r="13" spans="1:19" x14ac:dyDescent="0.25">
      <c r="A13" s="4" t="s">
        <v>10</v>
      </c>
      <c r="B13" s="4" t="s">
        <v>7</v>
      </c>
      <c r="C13" s="4">
        <v>25</v>
      </c>
      <c r="D13" s="4">
        <v>90</v>
      </c>
      <c r="E13" s="4">
        <v>136.47</v>
      </c>
      <c r="F13" s="5">
        <v>0.2</v>
      </c>
      <c r="G13" s="4">
        <v>-7.27</v>
      </c>
      <c r="H13" s="4">
        <v>5.63</v>
      </c>
      <c r="I13" s="5">
        <v>2</v>
      </c>
      <c r="J13" s="4">
        <v>99.82</v>
      </c>
      <c r="K13" s="9">
        <v>459</v>
      </c>
      <c r="L13" s="9">
        <v>3.91</v>
      </c>
      <c r="M13" s="8">
        <v>2.77</v>
      </c>
      <c r="N13" s="8">
        <v>407.51</v>
      </c>
    </row>
    <row r="14" spans="1:19" x14ac:dyDescent="0.25">
      <c r="A14" s="4" t="s">
        <v>10</v>
      </c>
      <c r="B14" s="4" t="s">
        <v>13</v>
      </c>
      <c r="C14" s="4">
        <v>40</v>
      </c>
      <c r="D14" s="4">
        <v>90</v>
      </c>
      <c r="E14" s="5">
        <v>159.4</v>
      </c>
      <c r="F14" s="5">
        <v>0.2</v>
      </c>
      <c r="G14" s="4">
        <v>-5.13</v>
      </c>
      <c r="H14" s="4">
        <v>4.6500000000000004</v>
      </c>
      <c r="I14" s="4">
        <v>2.23</v>
      </c>
      <c r="J14" s="4">
        <v>99.73</v>
      </c>
      <c r="K14" s="9">
        <v>434.14</v>
      </c>
      <c r="L14" s="9">
        <v>2.8992000000000004</v>
      </c>
      <c r="M14" s="8">
        <v>2.76</v>
      </c>
      <c r="N14" s="9">
        <f>N13*0.82</f>
        <v>334.15819999999997</v>
      </c>
    </row>
    <row r="15" spans="1:19" ht="14.25" customHeight="1" x14ac:dyDescent="0.25">
      <c r="A15" s="4" t="s">
        <v>10</v>
      </c>
      <c r="B15" s="4" t="s">
        <v>8</v>
      </c>
      <c r="C15" s="4">
        <v>4</v>
      </c>
      <c r="D15" s="4">
        <v>180</v>
      </c>
      <c r="E15" s="4">
        <v>131.93</v>
      </c>
      <c r="F15" s="4">
        <v>0.21</v>
      </c>
      <c r="G15" s="4">
        <v>-5.37</v>
      </c>
      <c r="H15" s="4">
        <v>5.45</v>
      </c>
      <c r="I15" s="5">
        <v>2.1</v>
      </c>
      <c r="J15" s="4">
        <v>99.85</v>
      </c>
      <c r="K15" s="9">
        <v>459.55</v>
      </c>
      <c r="L15" s="9">
        <v>4.1500000000000004</v>
      </c>
      <c r="M15" s="8">
        <v>3.11</v>
      </c>
      <c r="N15" s="9">
        <v>407.53</v>
      </c>
    </row>
    <row r="16" spans="1:19" x14ac:dyDescent="0.25">
      <c r="A16" s="4" t="s">
        <v>10</v>
      </c>
      <c r="B16" s="4" t="s">
        <v>7</v>
      </c>
      <c r="C16" s="4">
        <v>25</v>
      </c>
      <c r="D16" s="4">
        <v>180</v>
      </c>
      <c r="E16" s="4">
        <v>130.4</v>
      </c>
      <c r="F16" s="4">
        <v>0.21</v>
      </c>
      <c r="G16" s="4">
        <v>-3.69</v>
      </c>
      <c r="H16" s="5">
        <v>5.4</v>
      </c>
      <c r="I16" s="5">
        <v>2</v>
      </c>
      <c r="J16" s="4">
        <v>99.85</v>
      </c>
      <c r="K16" s="9">
        <v>420.45</v>
      </c>
      <c r="L16" s="9">
        <f>L19*0.98</f>
        <v>3.8906000000000001</v>
      </c>
      <c r="M16" s="8">
        <v>2.78</v>
      </c>
      <c r="N16" s="9">
        <v>334.16</v>
      </c>
    </row>
    <row r="17" spans="1:14" x14ac:dyDescent="0.25">
      <c r="A17" s="4" t="s">
        <v>10</v>
      </c>
      <c r="B17" s="4" t="s">
        <v>13</v>
      </c>
      <c r="C17" s="4">
        <v>40</v>
      </c>
      <c r="D17" s="4">
        <v>180</v>
      </c>
      <c r="E17" s="4">
        <v>160.47</v>
      </c>
      <c r="F17" s="4">
        <v>0.19</v>
      </c>
      <c r="G17" s="4">
        <v>-5.0599999999999996</v>
      </c>
      <c r="H17" s="4">
        <v>3.67</v>
      </c>
      <c r="I17" s="5">
        <v>2.6</v>
      </c>
      <c r="J17" s="4">
        <v>99.43</v>
      </c>
      <c r="K17" s="9">
        <v>434.13499999999999</v>
      </c>
      <c r="L17" s="9">
        <f>0.906*L22</f>
        <v>2.8992000000000004</v>
      </c>
      <c r="M17" s="8">
        <v>3.19</v>
      </c>
      <c r="N17" s="8">
        <v>407.51</v>
      </c>
    </row>
    <row r="18" spans="1:14" x14ac:dyDescent="0.25">
      <c r="A18" s="4" t="s">
        <v>14</v>
      </c>
      <c r="B18" s="4" t="s">
        <v>8</v>
      </c>
      <c r="C18" s="4">
        <v>4</v>
      </c>
      <c r="D18" s="7">
        <v>0</v>
      </c>
      <c r="E18" s="4">
        <v>36.630000000000003</v>
      </c>
      <c r="F18" s="4">
        <v>0.28699999999999998</v>
      </c>
      <c r="G18" s="4">
        <v>-36.4</v>
      </c>
      <c r="H18" s="4">
        <v>5.35</v>
      </c>
      <c r="I18" s="5">
        <v>2.06</v>
      </c>
      <c r="J18" s="4">
        <v>99.23</v>
      </c>
      <c r="K18" s="4">
        <v>457.87</v>
      </c>
      <c r="L18" s="5">
        <v>4.17</v>
      </c>
      <c r="M18" s="5">
        <v>3.23</v>
      </c>
      <c r="N18" s="4">
        <v>480.77</v>
      </c>
    </row>
    <row r="19" spans="1:14" x14ac:dyDescent="0.25">
      <c r="A19" s="4" t="s">
        <v>14</v>
      </c>
      <c r="B19" s="4" t="s">
        <v>8</v>
      </c>
      <c r="C19" s="4">
        <v>4</v>
      </c>
      <c r="D19" s="7">
        <v>0.125</v>
      </c>
      <c r="E19" s="4">
        <v>36.630000000000003</v>
      </c>
      <c r="F19" s="4">
        <v>0.28699999999999998</v>
      </c>
      <c r="G19" s="4">
        <v>-36.4</v>
      </c>
      <c r="H19" s="4">
        <v>5.35</v>
      </c>
      <c r="I19" s="5">
        <v>1.9</v>
      </c>
      <c r="J19" s="4">
        <v>99.23</v>
      </c>
      <c r="K19" s="4">
        <v>332.77</v>
      </c>
      <c r="L19" s="5">
        <v>3.97</v>
      </c>
      <c r="M19" s="5">
        <v>3.07</v>
      </c>
      <c r="N19" s="4">
        <v>357.17</v>
      </c>
    </row>
    <row r="20" spans="1:14" x14ac:dyDescent="0.25">
      <c r="A20" s="4" t="s">
        <v>14</v>
      </c>
      <c r="B20" s="4" t="s">
        <v>8</v>
      </c>
      <c r="C20" s="4">
        <v>4</v>
      </c>
      <c r="D20" s="7">
        <v>0.25</v>
      </c>
      <c r="E20" s="4">
        <v>36.630000000000003</v>
      </c>
      <c r="F20" s="4">
        <v>0.28699999999999998</v>
      </c>
      <c r="G20" s="4">
        <v>-36.4</v>
      </c>
      <c r="H20" s="4">
        <v>5.35</v>
      </c>
      <c r="I20" s="5">
        <v>1.89</v>
      </c>
      <c r="J20" s="4">
        <v>99.23</v>
      </c>
      <c r="K20" s="4">
        <v>302.37</v>
      </c>
      <c r="L20" s="5">
        <v>3.87</v>
      </c>
      <c r="M20" s="5">
        <v>3.1</v>
      </c>
      <c r="N20" s="4">
        <v>354.17</v>
      </c>
    </row>
    <row r="21" spans="1:14" x14ac:dyDescent="0.25">
      <c r="A21" s="4" t="s">
        <v>14</v>
      </c>
      <c r="B21" s="4" t="s">
        <v>8</v>
      </c>
      <c r="C21" s="4">
        <v>4</v>
      </c>
      <c r="D21" s="7">
        <v>0.5</v>
      </c>
      <c r="E21" s="4">
        <v>36.630000000000003</v>
      </c>
      <c r="F21" s="4">
        <v>0.28699999999999998</v>
      </c>
      <c r="G21" s="4">
        <v>-36.4</v>
      </c>
      <c r="H21" s="4">
        <v>5.35</v>
      </c>
      <c r="I21" s="5">
        <v>1.88</v>
      </c>
      <c r="J21" s="4">
        <v>99.23</v>
      </c>
      <c r="K21" s="4">
        <v>282.93</v>
      </c>
      <c r="L21" s="5">
        <v>3.53</v>
      </c>
      <c r="M21" s="5">
        <v>2.87</v>
      </c>
      <c r="N21" s="4">
        <v>333.87</v>
      </c>
    </row>
    <row r="22" spans="1:14" x14ac:dyDescent="0.25">
      <c r="A22" s="4" t="s">
        <v>14</v>
      </c>
      <c r="B22" s="4" t="s">
        <v>8</v>
      </c>
      <c r="C22" s="4">
        <v>4</v>
      </c>
      <c r="D22" s="7">
        <v>1</v>
      </c>
      <c r="E22" s="4">
        <v>36.630000000000003</v>
      </c>
      <c r="F22" s="4">
        <v>0.28699999999999998</v>
      </c>
      <c r="G22" s="4">
        <v>-36.4</v>
      </c>
      <c r="H22" s="4">
        <v>5.35</v>
      </c>
      <c r="I22" s="5">
        <v>1.89</v>
      </c>
      <c r="J22" s="4">
        <v>99.85</v>
      </c>
      <c r="K22" s="4">
        <v>237.07</v>
      </c>
      <c r="L22" s="5">
        <v>3.2</v>
      </c>
      <c r="M22" s="5">
        <v>2.37</v>
      </c>
      <c r="N22" s="4">
        <v>160.68</v>
      </c>
    </row>
    <row r="23" spans="1:14" x14ac:dyDescent="0.25">
      <c r="A23" s="4" t="s">
        <v>10</v>
      </c>
      <c r="B23" s="4" t="s">
        <v>8</v>
      </c>
      <c r="C23" s="4">
        <v>4</v>
      </c>
      <c r="D23" s="7">
        <v>0</v>
      </c>
      <c r="E23" s="4">
        <v>130.53</v>
      </c>
      <c r="F23" s="5">
        <v>0.21</v>
      </c>
      <c r="G23" s="5">
        <v>-5.5</v>
      </c>
      <c r="H23" s="4">
        <v>5.51</v>
      </c>
      <c r="I23" s="5">
        <v>2.17</v>
      </c>
      <c r="J23" s="4">
        <v>99.23</v>
      </c>
      <c r="K23" s="5">
        <v>505.3</v>
      </c>
      <c r="L23" s="5">
        <v>4.3</v>
      </c>
      <c r="M23" s="4">
        <v>1.83</v>
      </c>
      <c r="N23" s="4">
        <v>503.82</v>
      </c>
    </row>
    <row r="24" spans="1:14" x14ac:dyDescent="0.25">
      <c r="A24" s="4" t="s">
        <v>10</v>
      </c>
      <c r="B24" s="4" t="s">
        <v>8</v>
      </c>
      <c r="C24" s="4">
        <v>4</v>
      </c>
      <c r="D24" s="7">
        <v>0.125</v>
      </c>
      <c r="E24" s="4">
        <v>130.53</v>
      </c>
      <c r="F24" s="4">
        <v>0.21</v>
      </c>
      <c r="G24" s="5">
        <v>-5.5</v>
      </c>
      <c r="H24" s="4">
        <v>5.52</v>
      </c>
      <c r="I24" s="5">
        <v>2.17</v>
      </c>
      <c r="J24" s="4">
        <v>99.23</v>
      </c>
      <c r="K24" s="5">
        <v>470.13</v>
      </c>
      <c r="L24" s="4">
        <v>4.2300000000000004</v>
      </c>
      <c r="M24" s="5">
        <v>1.8</v>
      </c>
      <c r="N24" s="4">
        <v>490.95</v>
      </c>
    </row>
    <row r="25" spans="1:14" x14ac:dyDescent="0.25">
      <c r="A25" s="4" t="s">
        <v>10</v>
      </c>
      <c r="B25" s="4" t="s">
        <v>8</v>
      </c>
      <c r="C25" s="4">
        <v>4</v>
      </c>
      <c r="D25" s="7">
        <v>0.25</v>
      </c>
      <c r="E25" s="4">
        <v>130.53</v>
      </c>
      <c r="F25" s="4">
        <v>0.21</v>
      </c>
      <c r="G25" s="5">
        <v>-5.5</v>
      </c>
      <c r="H25" s="4">
        <v>5.51</v>
      </c>
      <c r="I25" s="5">
        <v>2.17</v>
      </c>
      <c r="J25" s="4">
        <v>99.23</v>
      </c>
      <c r="K25" s="5">
        <v>460.1</v>
      </c>
      <c r="L25" s="4">
        <v>4.2300000000000004</v>
      </c>
      <c r="M25" s="5">
        <v>1.8</v>
      </c>
      <c r="N25" s="4">
        <v>482.14</v>
      </c>
    </row>
    <row r="26" spans="1:14" x14ac:dyDescent="0.25">
      <c r="A26" s="4" t="s">
        <v>10</v>
      </c>
      <c r="B26" s="4" t="s">
        <v>8</v>
      </c>
      <c r="C26" s="4">
        <v>4</v>
      </c>
      <c r="D26" s="7">
        <v>0.5</v>
      </c>
      <c r="E26" s="4">
        <v>130.53</v>
      </c>
      <c r="F26" s="4">
        <v>0.21</v>
      </c>
      <c r="G26" s="5">
        <v>-5.5</v>
      </c>
      <c r="H26" s="4">
        <v>5.52</v>
      </c>
      <c r="I26" s="5">
        <v>2.17</v>
      </c>
      <c r="J26" s="4">
        <v>99.23</v>
      </c>
      <c r="K26" s="5">
        <v>410.4</v>
      </c>
      <c r="L26" s="4">
        <v>4.37</v>
      </c>
      <c r="M26" s="4">
        <v>1.83</v>
      </c>
      <c r="N26" s="5">
        <v>472.5</v>
      </c>
    </row>
    <row r="27" spans="1:14" x14ac:dyDescent="0.25">
      <c r="A27" s="4" t="s">
        <v>10</v>
      </c>
      <c r="B27" s="4" t="s">
        <v>8</v>
      </c>
      <c r="C27" s="4">
        <v>4</v>
      </c>
      <c r="D27" s="7">
        <v>1</v>
      </c>
      <c r="E27" s="4">
        <v>130.53</v>
      </c>
      <c r="F27" s="4">
        <v>0.21</v>
      </c>
      <c r="G27" s="5">
        <v>-5.5</v>
      </c>
      <c r="H27" s="4">
        <v>5.52</v>
      </c>
      <c r="I27" s="5">
        <v>2.17</v>
      </c>
      <c r="J27" s="4">
        <v>99.85</v>
      </c>
      <c r="K27" s="4">
        <v>457.87</v>
      </c>
      <c r="L27" s="4">
        <v>4.13</v>
      </c>
      <c r="M27" s="4">
        <v>1.77</v>
      </c>
      <c r="N27" s="5">
        <v>465</v>
      </c>
    </row>
    <row r="28" spans="1:14" x14ac:dyDescent="0.25">
      <c r="A28" s="4" t="s">
        <v>10</v>
      </c>
      <c r="B28" s="4" t="s">
        <v>7</v>
      </c>
      <c r="C28" s="4">
        <v>25</v>
      </c>
      <c r="D28" s="4">
        <v>0</v>
      </c>
      <c r="E28" s="4">
        <v>148</v>
      </c>
      <c r="F28" s="4">
        <v>0.19</v>
      </c>
      <c r="G28" s="4">
        <v>-9.98</v>
      </c>
      <c r="H28" s="4">
        <v>5.98</v>
      </c>
      <c r="I28" s="4">
        <v>2.1</v>
      </c>
      <c r="J28" s="4">
        <v>99.54</v>
      </c>
      <c r="K28" s="4">
        <v>623</v>
      </c>
      <c r="L28" s="4">
        <v>3.91</v>
      </c>
      <c r="M28" s="5">
        <v>4.92</v>
      </c>
      <c r="N28" s="4">
        <v>580</v>
      </c>
    </row>
    <row r="29" spans="1:14" x14ac:dyDescent="0.25">
      <c r="A29" s="4" t="s">
        <v>10</v>
      </c>
      <c r="B29" s="4" t="s">
        <v>7</v>
      </c>
      <c r="C29" s="4">
        <v>25</v>
      </c>
      <c r="D29" s="4">
        <v>7</v>
      </c>
      <c r="E29" s="4">
        <v>149</v>
      </c>
      <c r="F29" s="4">
        <v>0.21</v>
      </c>
      <c r="G29" s="4">
        <v>-8.85</v>
      </c>
      <c r="H29" s="4">
        <v>5.98</v>
      </c>
      <c r="I29" s="4">
        <v>2.21</v>
      </c>
      <c r="J29" s="5">
        <f>AVERAGE(J23:J28)</f>
        <v>99.384999999999991</v>
      </c>
      <c r="K29" s="10">
        <v>621</v>
      </c>
      <c r="L29" s="4">
        <v>5.9</v>
      </c>
      <c r="M29" s="5">
        <v>12.5</v>
      </c>
      <c r="N29" s="4">
        <v>602</v>
      </c>
    </row>
    <row r="30" spans="1:14" x14ac:dyDescent="0.25">
      <c r="A30" s="4" t="s">
        <v>10</v>
      </c>
      <c r="B30" s="4" t="s">
        <v>7</v>
      </c>
      <c r="C30" s="4">
        <v>25</v>
      </c>
      <c r="D30" s="4">
        <v>15</v>
      </c>
      <c r="E30" s="4">
        <v>149</v>
      </c>
      <c r="F30" s="4">
        <v>0.21</v>
      </c>
      <c r="G30" s="4">
        <v>-6.75</v>
      </c>
      <c r="H30" s="4">
        <v>5.98</v>
      </c>
      <c r="I30" s="4">
        <v>2.2200000000000002</v>
      </c>
      <c r="J30" s="4">
        <v>99.58</v>
      </c>
      <c r="K30" s="4">
        <v>627</v>
      </c>
      <c r="L30" s="4">
        <v>4.9000000000000004</v>
      </c>
      <c r="M30" s="5">
        <v>4.92</v>
      </c>
      <c r="N30" s="4">
        <v>551</v>
      </c>
    </row>
    <row r="31" spans="1:14" x14ac:dyDescent="0.25">
      <c r="A31" s="4" t="s">
        <v>10</v>
      </c>
      <c r="B31" s="4" t="s">
        <v>7</v>
      </c>
      <c r="C31" s="4">
        <v>25</v>
      </c>
      <c r="D31" s="4">
        <v>30</v>
      </c>
      <c r="E31" s="4">
        <v>147</v>
      </c>
      <c r="F31" s="4">
        <v>0.2</v>
      </c>
      <c r="G31" s="4">
        <v>-5.25</v>
      </c>
      <c r="H31" s="4">
        <v>5.98</v>
      </c>
      <c r="I31" s="4">
        <v>2.23</v>
      </c>
      <c r="J31" s="4">
        <v>99.37</v>
      </c>
      <c r="K31" s="4">
        <v>582</v>
      </c>
      <c r="L31" s="4">
        <v>6.82</v>
      </c>
      <c r="M31" s="5">
        <v>3.5</v>
      </c>
      <c r="N31" s="4">
        <v>535</v>
      </c>
    </row>
    <row r="32" spans="1:14" x14ac:dyDescent="0.25">
      <c r="A32" s="4" t="s">
        <v>10</v>
      </c>
      <c r="B32" s="4" t="s">
        <v>7</v>
      </c>
      <c r="C32" s="4">
        <v>25</v>
      </c>
      <c r="D32" s="4">
        <v>45</v>
      </c>
      <c r="E32" s="4">
        <v>147</v>
      </c>
      <c r="F32" s="4">
        <v>0.18</v>
      </c>
      <c r="G32" s="4">
        <v>-5.25</v>
      </c>
      <c r="H32" s="4">
        <v>5.98</v>
      </c>
      <c r="I32" s="4">
        <v>2.2400000000000002</v>
      </c>
      <c r="J32" s="4">
        <v>99.61</v>
      </c>
      <c r="K32" s="4">
        <v>507</v>
      </c>
      <c r="L32" s="4">
        <v>2.23</v>
      </c>
      <c r="M32" s="5">
        <v>4.1100000000000003</v>
      </c>
      <c r="N32" s="4">
        <v>528</v>
      </c>
    </row>
    <row r="33" spans="1:14" x14ac:dyDescent="0.25">
      <c r="A33" s="4" t="s">
        <v>10</v>
      </c>
      <c r="B33" s="4" t="s">
        <v>7</v>
      </c>
      <c r="C33" s="4">
        <v>25</v>
      </c>
      <c r="D33" s="4">
        <v>60</v>
      </c>
      <c r="E33" s="4">
        <v>145</v>
      </c>
      <c r="F33" s="4">
        <v>0.19</v>
      </c>
      <c r="G33" s="4">
        <v>-5.0199999999999996</v>
      </c>
      <c r="H33" s="4">
        <v>5.92</v>
      </c>
      <c r="I33" s="4">
        <v>2.23</v>
      </c>
      <c r="J33" s="4">
        <v>99.67</v>
      </c>
      <c r="K33" s="4">
        <v>432</v>
      </c>
      <c r="L33" s="4">
        <v>2.31</v>
      </c>
      <c r="M33" s="5">
        <v>4.72</v>
      </c>
      <c r="N33" s="4">
        <v>522</v>
      </c>
    </row>
    <row r="34" spans="1:14" x14ac:dyDescent="0.25">
      <c r="A34" s="4" t="s">
        <v>10</v>
      </c>
      <c r="B34" s="4" t="s">
        <v>7</v>
      </c>
      <c r="C34" s="4">
        <v>25</v>
      </c>
      <c r="D34" s="4">
        <v>90</v>
      </c>
      <c r="E34" s="4">
        <v>147</v>
      </c>
      <c r="F34" s="4">
        <v>0.18</v>
      </c>
      <c r="G34" s="4">
        <v>-7.22</v>
      </c>
      <c r="H34" s="4">
        <v>5.61</v>
      </c>
      <c r="I34" s="4">
        <v>2.25</v>
      </c>
      <c r="J34" s="4">
        <v>99.54</v>
      </c>
      <c r="K34" s="4">
        <v>585</v>
      </c>
      <c r="L34" s="4">
        <v>2.36</v>
      </c>
      <c r="M34" s="5">
        <v>7.8</v>
      </c>
      <c r="N34" s="4">
        <v>518</v>
      </c>
    </row>
    <row r="35" spans="1:14" x14ac:dyDescent="0.25">
      <c r="A35" s="4" t="s">
        <v>10</v>
      </c>
      <c r="B35" s="4" t="s">
        <v>7</v>
      </c>
      <c r="C35" s="4">
        <v>25</v>
      </c>
      <c r="D35" s="4">
        <v>180</v>
      </c>
      <c r="E35" s="4">
        <v>145</v>
      </c>
      <c r="F35" s="4">
        <v>0.18</v>
      </c>
      <c r="G35" s="4">
        <v>-6.75</v>
      </c>
      <c r="H35" s="4">
        <v>5.37</v>
      </c>
      <c r="I35" s="4">
        <v>2.27</v>
      </c>
      <c r="J35" s="5">
        <v>99.448629865397791</v>
      </c>
      <c r="K35" s="4">
        <v>576</v>
      </c>
      <c r="L35" s="4">
        <v>2.33</v>
      </c>
      <c r="M35" s="5">
        <v>3.8</v>
      </c>
      <c r="N35" s="4">
        <v>399</v>
      </c>
    </row>
    <row r="36" spans="1:14" x14ac:dyDescent="0.25">
      <c r="A36" s="4" t="s">
        <v>10</v>
      </c>
      <c r="B36" s="4" t="s">
        <v>8</v>
      </c>
      <c r="C36" s="4">
        <v>4</v>
      </c>
      <c r="D36" s="4">
        <v>7</v>
      </c>
      <c r="E36" s="4">
        <v>152</v>
      </c>
      <c r="F36" s="4">
        <v>0.21</v>
      </c>
      <c r="G36" s="4">
        <v>-8.85</v>
      </c>
      <c r="H36" s="4">
        <v>5.98</v>
      </c>
      <c r="I36" s="4">
        <v>2.23</v>
      </c>
      <c r="J36" s="4">
        <v>99.54</v>
      </c>
      <c r="K36" s="4">
        <v>611</v>
      </c>
      <c r="L36" s="4">
        <v>5.9</v>
      </c>
      <c r="M36" s="5">
        <v>13.5</v>
      </c>
      <c r="N36" s="4">
        <v>590</v>
      </c>
    </row>
    <row r="37" spans="1:14" x14ac:dyDescent="0.25">
      <c r="A37" s="4" t="s">
        <v>10</v>
      </c>
      <c r="B37" s="4" t="s">
        <v>8</v>
      </c>
      <c r="C37" s="4">
        <v>4</v>
      </c>
      <c r="D37" s="4">
        <v>15</v>
      </c>
      <c r="E37" s="4">
        <v>148</v>
      </c>
      <c r="F37" s="4">
        <v>0.17</v>
      </c>
      <c r="G37" s="4">
        <v>-8.5</v>
      </c>
      <c r="H37" s="4">
        <v>5.98</v>
      </c>
      <c r="I37" s="4">
        <v>2.23</v>
      </c>
      <c r="J37" s="5">
        <v>99.480762620741871</v>
      </c>
      <c r="K37" s="4">
        <v>608</v>
      </c>
      <c r="L37" s="4">
        <v>4.8</v>
      </c>
      <c r="M37" s="5">
        <v>4.92</v>
      </c>
      <c r="N37" s="4">
        <v>613</v>
      </c>
    </row>
    <row r="38" spans="1:14" x14ac:dyDescent="0.25">
      <c r="A38" s="4" t="s">
        <v>10</v>
      </c>
      <c r="B38" s="4" t="s">
        <v>8</v>
      </c>
      <c r="C38" s="4">
        <v>4</v>
      </c>
      <c r="D38" s="4">
        <v>30</v>
      </c>
      <c r="E38" s="4">
        <v>145</v>
      </c>
      <c r="F38" s="4">
        <v>0.17</v>
      </c>
      <c r="G38" s="4">
        <v>-7.25</v>
      </c>
      <c r="H38" s="4">
        <v>5.92</v>
      </c>
      <c r="I38" s="4">
        <v>2.25</v>
      </c>
      <c r="J38" s="5">
        <v>99.487394353828492</v>
      </c>
      <c r="K38" s="4">
        <v>422</v>
      </c>
      <c r="L38" s="4">
        <v>6.3</v>
      </c>
      <c r="M38" s="5">
        <v>3.57</v>
      </c>
      <c r="N38" s="4">
        <v>622</v>
      </c>
    </row>
    <row r="39" spans="1:14" x14ac:dyDescent="0.25">
      <c r="A39" s="4" t="s">
        <v>10</v>
      </c>
      <c r="B39" s="4" t="s">
        <v>8</v>
      </c>
      <c r="C39" s="4">
        <v>4</v>
      </c>
      <c r="D39" s="4">
        <v>45</v>
      </c>
      <c r="E39" s="4">
        <v>145</v>
      </c>
      <c r="F39" s="4">
        <v>0.18</v>
      </c>
      <c r="G39" s="4">
        <v>-8.2100000000000009</v>
      </c>
      <c r="H39" s="4">
        <v>5.89</v>
      </c>
      <c r="I39" s="4">
        <v>2.25</v>
      </c>
      <c r="J39" s="5">
        <v>99.489271036256696</v>
      </c>
      <c r="K39" s="4">
        <v>428</v>
      </c>
      <c r="L39" s="4">
        <v>4.87</v>
      </c>
      <c r="M39" s="5">
        <v>4.41</v>
      </c>
      <c r="N39" s="4">
        <v>629</v>
      </c>
    </row>
    <row r="40" spans="1:14" x14ac:dyDescent="0.25">
      <c r="A40" s="4" t="s">
        <v>10</v>
      </c>
      <c r="B40" s="4" t="s">
        <v>8</v>
      </c>
      <c r="C40" s="4">
        <v>4</v>
      </c>
      <c r="D40" s="4">
        <v>60</v>
      </c>
      <c r="E40" s="4">
        <v>146</v>
      </c>
      <c r="F40" s="4">
        <v>0.19</v>
      </c>
      <c r="G40" s="4">
        <v>-8.0500000000000007</v>
      </c>
      <c r="H40" s="4">
        <v>6.02</v>
      </c>
      <c r="I40" s="4">
        <v>2.25</v>
      </c>
      <c r="J40" s="5">
        <v>99.484623436332413</v>
      </c>
      <c r="K40" s="4">
        <v>435</v>
      </c>
      <c r="L40" s="4">
        <v>4.5</v>
      </c>
      <c r="M40" s="5">
        <v>5.25</v>
      </c>
      <c r="N40" s="4">
        <v>657</v>
      </c>
    </row>
    <row r="41" spans="1:14" x14ac:dyDescent="0.25">
      <c r="A41" s="4" t="s">
        <v>10</v>
      </c>
      <c r="B41" s="4" t="s">
        <v>8</v>
      </c>
      <c r="C41" s="4">
        <v>4</v>
      </c>
      <c r="D41" s="4">
        <v>90</v>
      </c>
      <c r="E41" s="4">
        <v>147</v>
      </c>
      <c r="F41" s="4">
        <v>0.21</v>
      </c>
      <c r="G41" s="4">
        <v>-8.25</v>
      </c>
      <c r="H41" s="4">
        <v>5.96</v>
      </c>
      <c r="I41" s="4">
        <v>2.27</v>
      </c>
      <c r="J41" s="5">
        <v>99.4884468854262</v>
      </c>
      <c r="K41" s="4">
        <v>412</v>
      </c>
      <c r="L41" s="4">
        <v>3.56</v>
      </c>
      <c r="M41" s="5">
        <v>7.55</v>
      </c>
      <c r="N41" s="4">
        <v>432</v>
      </c>
    </row>
    <row r="42" spans="1:14" x14ac:dyDescent="0.25">
      <c r="A42" s="4" t="s">
        <v>10</v>
      </c>
      <c r="B42" s="4" t="s">
        <v>8</v>
      </c>
      <c r="C42" s="4">
        <v>4</v>
      </c>
      <c r="D42" s="4">
        <v>180</v>
      </c>
      <c r="E42" s="4">
        <v>146</v>
      </c>
      <c r="F42" s="4">
        <v>0.18</v>
      </c>
      <c r="G42" s="4">
        <v>-4.75</v>
      </c>
      <c r="H42" s="4">
        <v>5.95</v>
      </c>
      <c r="I42" s="4">
        <v>2.23</v>
      </c>
      <c r="J42" s="5">
        <v>99.495083055430953</v>
      </c>
      <c r="K42" s="4">
        <v>592</v>
      </c>
      <c r="L42" s="4">
        <v>3.48</v>
      </c>
      <c r="M42" s="5">
        <v>4.82</v>
      </c>
      <c r="N42" s="4">
        <v>429</v>
      </c>
    </row>
    <row r="43" spans="1:14" x14ac:dyDescent="0.25">
      <c r="A43" s="4" t="s">
        <v>10</v>
      </c>
      <c r="B43" s="4" t="s">
        <v>13</v>
      </c>
      <c r="C43" s="4">
        <v>40</v>
      </c>
      <c r="D43" s="4">
        <v>7</v>
      </c>
      <c r="E43" s="4">
        <v>151</v>
      </c>
      <c r="F43" s="4">
        <v>0.21</v>
      </c>
      <c r="G43" s="4">
        <v>-7.8</v>
      </c>
      <c r="H43" s="4">
        <v>6.02</v>
      </c>
      <c r="I43" s="4">
        <v>2.19</v>
      </c>
      <c r="J43" s="5">
        <v>99.487596898002778</v>
      </c>
      <c r="K43" s="4">
        <v>625</v>
      </c>
      <c r="L43" s="4">
        <v>5.89</v>
      </c>
      <c r="M43" s="5">
        <v>12</v>
      </c>
      <c r="N43" s="4">
        <v>556</v>
      </c>
    </row>
    <row r="44" spans="1:14" x14ac:dyDescent="0.25">
      <c r="A44" s="4" t="s">
        <v>10</v>
      </c>
      <c r="B44" s="4" t="s">
        <v>13</v>
      </c>
      <c r="C44" s="4">
        <v>40</v>
      </c>
      <c r="D44" s="4">
        <v>15</v>
      </c>
      <c r="E44" s="4">
        <v>149</v>
      </c>
      <c r="F44" s="4">
        <v>0.19</v>
      </c>
      <c r="G44" s="4">
        <v>-7.75</v>
      </c>
      <c r="H44" s="4">
        <v>6.05</v>
      </c>
      <c r="I44" s="4">
        <v>2.1800000000000002</v>
      </c>
      <c r="J44" s="4">
        <v>99.67</v>
      </c>
      <c r="K44" s="4">
        <v>620</v>
      </c>
      <c r="L44" s="4">
        <v>3.96</v>
      </c>
      <c r="M44" s="5">
        <v>5.07</v>
      </c>
      <c r="N44" s="4">
        <v>434</v>
      </c>
    </row>
    <row r="45" spans="1:14" x14ac:dyDescent="0.25">
      <c r="A45" s="4" t="s">
        <v>10</v>
      </c>
      <c r="B45" s="4" t="s">
        <v>13</v>
      </c>
      <c r="C45" s="4">
        <v>40</v>
      </c>
      <c r="D45" s="4">
        <v>30</v>
      </c>
      <c r="E45" s="4">
        <v>150</v>
      </c>
      <c r="F45" s="4">
        <v>0.18</v>
      </c>
      <c r="G45" s="4">
        <v>-7.75</v>
      </c>
      <c r="H45" s="4">
        <v>6.02</v>
      </c>
      <c r="I45" s="4">
        <v>2.19</v>
      </c>
      <c r="J45" s="4">
        <v>99.54</v>
      </c>
      <c r="K45" s="4">
        <v>357</v>
      </c>
      <c r="L45" s="4">
        <v>6.21</v>
      </c>
      <c r="M45" s="5">
        <v>3.81</v>
      </c>
      <c r="N45" s="4">
        <v>399</v>
      </c>
    </row>
    <row r="46" spans="1:14" x14ac:dyDescent="0.25">
      <c r="A46" s="4" t="s">
        <v>10</v>
      </c>
      <c r="B46" s="4" t="s">
        <v>13</v>
      </c>
      <c r="C46" s="4">
        <v>40</v>
      </c>
      <c r="D46" s="4">
        <v>45</v>
      </c>
      <c r="E46" s="4">
        <v>152</v>
      </c>
      <c r="F46" s="4">
        <v>0.16</v>
      </c>
      <c r="G46" s="4">
        <v>-7.91</v>
      </c>
      <c r="H46" s="4">
        <v>6.05</v>
      </c>
      <c r="I46" s="4">
        <v>2.21</v>
      </c>
      <c r="J46" s="4">
        <v>99.43</v>
      </c>
      <c r="K46" s="4">
        <v>380</v>
      </c>
      <c r="L46" s="4">
        <v>4.8499999999999996</v>
      </c>
      <c r="M46" s="5">
        <v>4.4400000000000004</v>
      </c>
      <c r="N46" s="4">
        <v>382</v>
      </c>
    </row>
    <row r="47" spans="1:14" x14ac:dyDescent="0.25">
      <c r="A47" s="4" t="s">
        <v>10</v>
      </c>
      <c r="B47" s="4" t="s">
        <v>13</v>
      </c>
      <c r="C47" s="4">
        <v>40</v>
      </c>
      <c r="D47" s="4">
        <v>60</v>
      </c>
      <c r="E47" s="4">
        <v>153</v>
      </c>
      <c r="F47" s="4">
        <v>0.18</v>
      </c>
      <c r="G47" s="4">
        <v>-7.91</v>
      </c>
      <c r="H47" s="4">
        <v>5.59</v>
      </c>
      <c r="I47" s="4">
        <v>2.2000000000000002</v>
      </c>
      <c r="J47" s="4">
        <v>99.43</v>
      </c>
      <c r="K47" s="4">
        <v>402</v>
      </c>
      <c r="L47" s="4">
        <v>3.5</v>
      </c>
      <c r="M47" s="5">
        <v>5.08</v>
      </c>
      <c r="N47" s="4">
        <v>380</v>
      </c>
    </row>
    <row r="48" spans="1:14" x14ac:dyDescent="0.25">
      <c r="A48" s="4" t="s">
        <v>10</v>
      </c>
      <c r="B48" s="4" t="s">
        <v>13</v>
      </c>
      <c r="C48" s="4">
        <v>40</v>
      </c>
      <c r="D48" s="4">
        <v>90</v>
      </c>
      <c r="E48" s="4">
        <v>154</v>
      </c>
      <c r="F48" s="4">
        <v>0.22</v>
      </c>
      <c r="G48" s="4">
        <v>-8.02</v>
      </c>
      <c r="H48" s="4">
        <v>5.22</v>
      </c>
      <c r="I48" s="4">
        <v>2.2799999999999998</v>
      </c>
      <c r="J48" s="4">
        <v>99.43</v>
      </c>
      <c r="K48" s="4">
        <v>408</v>
      </c>
      <c r="L48" s="4">
        <v>3.48</v>
      </c>
      <c r="M48" s="5">
        <v>7.02</v>
      </c>
      <c r="N48" s="4">
        <v>369</v>
      </c>
    </row>
    <row r="49" spans="1:14" x14ac:dyDescent="0.25">
      <c r="A49" s="4" t="s">
        <v>10</v>
      </c>
      <c r="B49" s="4" t="s">
        <v>13</v>
      </c>
      <c r="C49" s="4">
        <v>40</v>
      </c>
      <c r="D49" s="4">
        <v>180</v>
      </c>
      <c r="E49" s="4">
        <v>156</v>
      </c>
      <c r="F49" s="4">
        <v>0.16</v>
      </c>
      <c r="G49" s="4">
        <v>-7.89</v>
      </c>
      <c r="H49" s="4">
        <v>5.0999999999999996</v>
      </c>
      <c r="I49" s="4">
        <v>3.22</v>
      </c>
      <c r="J49" s="4">
        <v>99.43</v>
      </c>
      <c r="K49" s="4">
        <v>367</v>
      </c>
      <c r="L49" s="4">
        <v>3.36</v>
      </c>
      <c r="M49" s="5">
        <v>1.82</v>
      </c>
      <c r="N49" s="4">
        <v>128</v>
      </c>
    </row>
    <row r="50" spans="1:14" x14ac:dyDescent="0.25">
      <c r="K50" s="4"/>
    </row>
    <row r="51" spans="1:14" x14ac:dyDescent="0.25">
      <c r="K51" s="4"/>
    </row>
  </sheetData>
  <autoFilter ref="A1:N27" xr:uid="{25B6D75E-07CE-4294-8E04-FC47970C755D}"/>
  <conditionalFormatting sqref="A18:A21">
    <cfRule type="uniqueValues" dxfId="0" priority="1"/>
  </conditionalFormatting>
  <pageMargins left="0.7" right="0.7" top="0.75" bottom="0.75" header="0.3" footer="0.3"/>
  <ignoredErrors>
    <ignoredError sqref="J29" formulaRange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Leandro Rodrigues Oviedo</cp:lastModifiedBy>
  <dcterms:created xsi:type="dcterms:W3CDTF">2015-06-05T18:19:34Z</dcterms:created>
  <dcterms:modified xsi:type="dcterms:W3CDTF">2024-12-09T01:46:54Z</dcterms:modified>
</cp:coreProperties>
</file>