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6" windowWidth="24816" windowHeight="12396"/>
  </bookViews>
  <sheets>
    <sheet name="ImpliedTFR" sheetId="1" r:id="rId1"/>
  </sheets>
  <calcPr calcId="145621"/>
</workbook>
</file>

<file path=xl/calcChain.xml><?xml version="1.0" encoding="utf-8"?>
<calcChain xmlns="http://schemas.openxmlformats.org/spreadsheetml/2006/main">
  <c r="C33" i="1" l="1"/>
  <c r="C29" i="1"/>
  <c r="C25" i="1"/>
  <c r="C15" i="1"/>
  <c r="B17" i="1" s="1"/>
</calcChain>
</file>

<file path=xl/sharedStrings.xml><?xml version="1.0" encoding="utf-8"?>
<sst xmlns="http://schemas.openxmlformats.org/spreadsheetml/2006/main" count="33" uniqueCount="27">
  <si>
    <t>0-4</t>
  </si>
  <si>
    <t>15-19</t>
  </si>
  <si>
    <t>20-24</t>
  </si>
  <si>
    <t>25-29</t>
  </si>
  <si>
    <t>30-34</t>
  </si>
  <si>
    <t>35-39</t>
  </si>
  <si>
    <t>40-44</t>
  </si>
  <si>
    <t>45-49</t>
  </si>
  <si>
    <t>Persons</t>
  </si>
  <si>
    <t>Total</t>
  </si>
  <si>
    <t>Age group</t>
  </si>
  <si>
    <t>More information</t>
  </si>
  <si>
    <t>Implied Total Fertility Rate</t>
  </si>
  <si>
    <t>Female</t>
  </si>
  <si>
    <t>iTFR:</t>
  </si>
  <si>
    <t>How the implied total fertility rate is calculated</t>
  </si>
  <si>
    <t>Use 'Edit &gt; Paste Values' to paste your population numbers into the blue cells.</t>
  </si>
  <si>
    <t>both sexes</t>
  </si>
  <si>
    <t>Matt Hauer</t>
  </si>
  <si>
    <t>The University of Georgia</t>
  </si>
  <si>
    <t>hauer@uga.edu</t>
  </si>
  <si>
    <t>Hauer M, Baker J, Brown W (2013) Indirect Estimates of Total Fertility Rate Using Child Woman/Ratio: A Comparison with the Bogue-Palmore Method. PLoS ONE 8(6): e67226. doi:10.1371/journal.pone.0067226</t>
  </si>
  <si>
    <t>The iTFR is calculated through the use of the child/woman ratio where</t>
  </si>
  <si>
    <t>the child population is divided by 5 to arrive at an average of the</t>
  </si>
  <si>
    <t>the number of children in a year.</t>
  </si>
  <si>
    <t>cp/5</t>
  </si>
  <si>
    <t>This is then divided by the number of women of childbearing ages and multiplied by the width of the reproductive interval. In this case, it is 34 (49 - 15)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</si>
</sst>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#,##0.0"/>
    <numFmt numFmtId="166" formatCode="0.0%"/>
    <numFmt numFmtId="167" formatCode="_(* #,##0_);_(* \(#,##0\);_(* &quot;-&quot;??_);_(@_)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Wingdings"/>
      <charset val="2"/>
    </font>
    <font>
      <sz val="10"/>
      <name val="Arial"/>
      <family val="2"/>
    </font>
    <font>
      <sz val="10"/>
      <color indexed="48"/>
      <name val="Arial"/>
      <family val="2"/>
    </font>
    <font>
      <sz val="10"/>
      <name val="Arial"/>
    </font>
    <font>
      <sz val="8"/>
      <name val="Arial"/>
    </font>
    <font>
      <sz val="9"/>
      <name val="Arial"/>
      <family val="2"/>
    </font>
    <font>
      <u/>
      <sz val="10"/>
      <color theme="10"/>
      <name val="Arial"/>
    </font>
    <font>
      <b/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5" fillId="0" borderId="0" xfId="0" applyFont="1"/>
    <xf numFmtId="0" fontId="6" fillId="0" borderId="0" xfId="0" applyFont="1"/>
    <xf numFmtId="3" fontId="0" fillId="0" borderId="0" xfId="0" applyNumberFormat="1"/>
    <xf numFmtId="165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5" fontId="6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166" fontId="7" fillId="0" borderId="0" xfId="1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center"/>
    </xf>
    <xf numFmtId="167" fontId="10" fillId="2" borderId="0" xfId="2" applyNumberFormat="1" applyFont="1" applyFill="1" applyAlignment="1">
      <alignment horizontal="right"/>
    </xf>
    <xf numFmtId="167" fontId="0" fillId="0" borderId="0" xfId="2" applyNumberFormat="1" applyFont="1" applyFill="1" applyBorder="1"/>
    <xf numFmtId="0" fontId="11" fillId="0" borderId="0" xfId="4"/>
    <xf numFmtId="43" fontId="12" fillId="0" borderId="0" xfId="0" applyNumberFormat="1" applyFont="1"/>
    <xf numFmtId="0" fontId="1" fillId="0" borderId="0" xfId="0" applyFont="1" applyAlignment="1">
      <alignment horizontal="left" vertical="top"/>
    </xf>
    <xf numFmtId="165" fontId="12" fillId="0" borderId="0" xfId="0" applyNumberFormat="1" applyFont="1"/>
  </cellXfs>
  <cellStyles count="5">
    <cellStyle name="Comma" xfId="2" builtinId="3"/>
    <cellStyle name="Hyperlink" xfId="4" builtinId="8"/>
    <cellStyle name="Normal" xfId="0" builtinId="0"/>
    <cellStyle name="Normal 2" xfId="3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138546</xdr:colOff>
      <xdr:row>19</xdr:row>
      <xdr:rowOff>138545</xdr:rowOff>
    </xdr:from>
    <xdr:to>
      <xdr:col>8</xdr:col>
      <xdr:colOff>103909</xdr:colOff>
      <xdr:row>23</xdr:row>
      <xdr:rowOff>110755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/>
            <xdr:cNvSpPr/>
          </xdr:nvSpPr>
          <xdr:spPr>
            <a:xfrm>
              <a:off x="4303569" y="3359727"/>
              <a:ext cx="1454726" cy="63030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rgbClr val="000000"/>
                        </a:solidFill>
                        <a:latin typeface="Cambria Math"/>
                      </a:rPr>
                      <m:t>𝑖𝑇𝐹𝑅</m:t>
                    </m:r>
                    <m:r>
                      <a:rPr lang="en-US" sz="1100" i="1">
                        <a:solidFill>
                          <a:srgbClr val="000000"/>
                        </a:solidFill>
                        <a:latin typeface="Cambria Math"/>
                      </a:rPr>
                      <m:t>= </m:t>
                    </m:r>
                    <m:r>
                      <a:rPr lang="en-US" sz="1100" i="1">
                        <a:solidFill>
                          <a:srgbClr val="000000"/>
                        </a:solidFill>
                        <a:latin typeface="Cambria Math"/>
                      </a:rPr>
                      <m:t>𝑛</m:t>
                    </m:r>
                    <m:r>
                      <a:rPr lang="en-US" sz="1100" i="1">
                        <a:solidFill>
                          <a:srgbClr val="000000"/>
                        </a:solidFill>
                        <a:latin typeface="Cambria Math"/>
                      </a:rPr>
                      <m:t>∗ 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solidFill>
                              <a:srgbClr val="00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rgbClr val="00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00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sPre>
                                          <m:sPrePr>
                                            <m:ctrlPr>
                                              <a:rPr lang="en-US" sz="1100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PrePr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/>
                                              </a:rPr>
                                              <m:t>4</m:t>
                                            </m:r>
                                          </m:sub>
                                          <m:sup/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/>
                                              </a:rPr>
                                              <m:t>𝑃</m:t>
                                            </m:r>
                                          </m:e>
                                        </m:sPre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  <m:t>5</m:t>
                                    </m:r>
                                  </m:den>
                                </m:f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000000"/>
                                    </a:solidFill>
                                    <a:latin typeface="Cambria Math"/>
                                  </a:rPr>
                                </m:ctrlPr>
                              </m:sSubPr>
                              <m:e>
                                <m:sPre>
                                  <m:sPrePr>
                                    <m:ctrlP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</m:ctrlPr>
                                  </m:sPrePr>
                                  <m:sub>
                                    <m: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  <m:t>𝑛</m:t>
                                    </m:r>
                                  </m:sub>
                                  <m:sup/>
                                  <m:e>
                                    <m: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  <m:t>𝑊</m:t>
                                    </m:r>
                                  </m:e>
                                </m:sPre>
                              </m:e>
                              <m:sub>
                                <m:r>
                                  <a:rPr lang="en-US" sz="1100" i="1">
                                    <a:solidFill>
                                      <a:srgbClr val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240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2" name="Rectangle 1"/>
            <xdr:cNvSpPr/>
          </xdr:nvSpPr>
          <xdr:spPr>
            <a:xfrm>
              <a:off x="4303569" y="3359727"/>
              <a:ext cx="1454726" cy="63030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>
                  <a:solidFill>
                    <a:srgbClr val="000000"/>
                  </a:solidFill>
                  <a:latin typeface="Cambria Math"/>
                </a:rPr>
                <a:t>𝑖𝑇𝐹𝑅= 𝑛∗ [((〖(_</a:t>
              </a:r>
              <a:r>
                <a:rPr lang="en-US" sz="1100" b="0" i="0">
                  <a:solidFill>
                    <a:srgbClr val="000000"/>
                  </a:solidFill>
                  <a:latin typeface="Cambria Math"/>
                </a:rPr>
                <a:t>4^)</a:t>
              </a:r>
              <a:r>
                <a:rPr lang="en-US" sz="1100" i="0">
                  <a:solidFill>
                    <a:srgbClr val="000000"/>
                  </a:solidFill>
                  <a:latin typeface="Cambria Math"/>
                </a:rPr>
                <a:t>𝑃〗_</a:t>
              </a:r>
              <a:r>
                <a:rPr lang="en-US" sz="1100" b="0" i="0">
                  <a:solidFill>
                    <a:srgbClr val="000000"/>
                  </a:solidFill>
                  <a:latin typeface="Cambria Math"/>
                </a:rPr>
                <a:t>0/5))/〖(_</a:t>
              </a:r>
              <a:r>
                <a:rPr lang="en-US" sz="1100" i="0">
                  <a:solidFill>
                    <a:srgbClr val="000000"/>
                  </a:solidFill>
                  <a:latin typeface="Cambria Math"/>
                </a:rPr>
                <a:t>𝑛^)𝑊〗_𝑥 ]</a:t>
              </a:r>
              <a:endParaRPr lang="en-US" sz="240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675411</xdr:colOff>
      <xdr:row>26</xdr:row>
      <xdr:rowOff>112568</xdr:rowOff>
    </xdr:from>
    <xdr:to>
      <xdr:col>2</xdr:col>
      <xdr:colOff>60614</xdr:colOff>
      <xdr:row>30</xdr:row>
      <xdr:rowOff>84778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/>
            <xdr:cNvSpPr/>
          </xdr:nvSpPr>
          <xdr:spPr>
            <a:xfrm>
              <a:off x="675411" y="4485409"/>
              <a:ext cx="770658" cy="63030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solidFill>
                              <a:srgbClr val="00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rgbClr val="00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00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sPre>
                                          <m:sPrePr>
                                            <m:ctrlPr>
                                              <a:rPr lang="en-US" sz="1100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PrePr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/>
                                              </a:rPr>
                                              <m:t>4</m:t>
                                            </m:r>
                                          </m:sub>
                                          <m:sup/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/>
                                              </a:rPr>
                                              <m:t>𝑃</m:t>
                                            </m:r>
                                          </m:e>
                                        </m:sPre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  <m:t>5</m:t>
                                    </m:r>
                                  </m:den>
                                </m:f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000000"/>
                                    </a:solidFill>
                                    <a:latin typeface="Cambria Math"/>
                                  </a:rPr>
                                </m:ctrlPr>
                              </m:sSubPr>
                              <m:e>
                                <m:sPre>
                                  <m:sPrePr>
                                    <m:ctrlP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</m:ctrlPr>
                                  </m:sPrePr>
                                  <m:sub>
                                    <m: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  <m:t>𝑛</m:t>
                                    </m:r>
                                  </m:sub>
                                  <m:sup/>
                                  <m:e>
                                    <m: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  <m:t>𝑊</m:t>
                                    </m:r>
                                  </m:e>
                                </m:sPre>
                              </m:e>
                              <m:sub>
                                <m:r>
                                  <a:rPr lang="en-US" sz="1100" i="1">
                                    <a:solidFill>
                                      <a:srgbClr val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240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3" name="Rectangle 2"/>
            <xdr:cNvSpPr/>
          </xdr:nvSpPr>
          <xdr:spPr>
            <a:xfrm>
              <a:off x="675411" y="4485409"/>
              <a:ext cx="770658" cy="63030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>
                  <a:solidFill>
                    <a:srgbClr val="000000"/>
                  </a:solidFill>
                  <a:latin typeface="Cambria Math"/>
                </a:rPr>
                <a:t>[((〖(_</a:t>
              </a:r>
              <a:r>
                <a:rPr lang="en-US" sz="1100" b="0" i="0">
                  <a:solidFill>
                    <a:srgbClr val="000000"/>
                  </a:solidFill>
                  <a:latin typeface="Cambria Math"/>
                </a:rPr>
                <a:t>4^)</a:t>
              </a:r>
              <a:r>
                <a:rPr lang="en-US" sz="1100" i="0">
                  <a:solidFill>
                    <a:srgbClr val="000000"/>
                  </a:solidFill>
                  <a:latin typeface="Cambria Math"/>
                </a:rPr>
                <a:t>𝑃〗_</a:t>
              </a:r>
              <a:r>
                <a:rPr lang="en-US" sz="1100" b="0" i="0">
                  <a:solidFill>
                    <a:srgbClr val="000000"/>
                  </a:solidFill>
                  <a:latin typeface="Cambria Math"/>
                </a:rPr>
                <a:t>0/5))/〖(_</a:t>
              </a:r>
              <a:r>
                <a:rPr lang="en-US" sz="1100" i="0">
                  <a:solidFill>
                    <a:srgbClr val="000000"/>
                  </a:solidFill>
                  <a:latin typeface="Cambria Math"/>
                </a:rPr>
                <a:t>𝑛^)𝑊〗_𝑥 ]</a:t>
              </a:r>
              <a:endParaRPr lang="en-US" sz="240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190499</xdr:colOff>
      <xdr:row>30</xdr:row>
      <xdr:rowOff>155863</xdr:rowOff>
    </xdr:from>
    <xdr:to>
      <xdr:col>2</xdr:col>
      <xdr:colOff>259770</xdr:colOff>
      <xdr:row>34</xdr:row>
      <xdr:rowOff>128073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ectangle 3"/>
            <xdr:cNvSpPr/>
          </xdr:nvSpPr>
          <xdr:spPr>
            <a:xfrm>
              <a:off x="190499" y="5186795"/>
              <a:ext cx="1454726" cy="63030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rgbClr val="000000"/>
                        </a:solidFill>
                        <a:latin typeface="Cambria Math"/>
                      </a:rPr>
                      <m:t>34</m:t>
                    </m:r>
                    <m:r>
                      <a:rPr lang="en-US" sz="1100" i="1">
                        <a:solidFill>
                          <a:srgbClr val="000000"/>
                        </a:solidFill>
                        <a:latin typeface="Cambria Math"/>
                      </a:rPr>
                      <m:t>∗ 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solidFill>
                              <a:srgbClr val="00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rgbClr val="00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00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rgbClr val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sPre>
                                          <m:sPrePr>
                                            <m:ctrlPr>
                                              <a:rPr lang="en-US" sz="1100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PrePr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/>
                                              </a:rPr>
                                              <m:t>4</m:t>
                                            </m:r>
                                          </m:sub>
                                          <m:sup/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/>
                                              </a:rPr>
                                              <m:t>𝑃</m:t>
                                            </m:r>
                                          </m:e>
                                        </m:sPre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rgbClr val="000000"/>
                                            </a:solidFill>
                                            <a:latin typeface="Cambria Math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  <m:t>5</m:t>
                                    </m:r>
                                  </m:den>
                                </m:f>
                              </m:e>
                            </m:d>
                          </m:num>
                          <m:den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000000"/>
                                    </a:solidFill>
                                    <a:latin typeface="Cambria Math"/>
                                  </a:rPr>
                                </m:ctrlPr>
                              </m:sSubPr>
                              <m:e>
                                <m:sPre>
                                  <m:sPrePr>
                                    <m:ctrlP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</m:ctrlPr>
                                  </m:sPrePr>
                                  <m:sub>
                                    <m: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  <m:t>𝑛</m:t>
                                    </m:r>
                                  </m:sub>
                                  <m:sup/>
                                  <m:e>
                                    <m:r>
                                      <a:rPr lang="en-US" sz="1100" i="1">
                                        <a:solidFill>
                                          <a:srgbClr val="000000"/>
                                        </a:solidFill>
                                        <a:latin typeface="Cambria Math"/>
                                      </a:rPr>
                                      <m:t>𝑊</m:t>
                                    </m:r>
                                  </m:e>
                                </m:sPre>
                              </m:e>
                              <m:sub>
                                <m:r>
                                  <a:rPr lang="en-US" sz="1100" i="1">
                                    <a:solidFill>
                                      <a:srgbClr val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240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4" name="Rectangle 3"/>
            <xdr:cNvSpPr/>
          </xdr:nvSpPr>
          <xdr:spPr>
            <a:xfrm>
              <a:off x="190499" y="5186795"/>
              <a:ext cx="1454726" cy="63030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solidFill>
                    <a:srgbClr val="000000"/>
                  </a:solidFill>
                  <a:latin typeface="Cambria Math"/>
                </a:rPr>
                <a:t>34</a:t>
              </a:r>
              <a:r>
                <a:rPr lang="en-US" sz="1100" i="0">
                  <a:solidFill>
                    <a:srgbClr val="000000"/>
                  </a:solidFill>
                  <a:latin typeface="Cambria Math"/>
                </a:rPr>
                <a:t>∗ [((〖(_</a:t>
              </a:r>
              <a:r>
                <a:rPr lang="en-US" sz="1100" b="0" i="0">
                  <a:solidFill>
                    <a:srgbClr val="000000"/>
                  </a:solidFill>
                  <a:latin typeface="Cambria Math"/>
                </a:rPr>
                <a:t>4^)</a:t>
              </a:r>
              <a:r>
                <a:rPr lang="en-US" sz="1100" i="0">
                  <a:solidFill>
                    <a:srgbClr val="000000"/>
                  </a:solidFill>
                  <a:latin typeface="Cambria Math"/>
                </a:rPr>
                <a:t>𝑃〗_</a:t>
              </a:r>
              <a:r>
                <a:rPr lang="en-US" sz="1100" b="0" i="0">
                  <a:solidFill>
                    <a:srgbClr val="000000"/>
                  </a:solidFill>
                  <a:latin typeface="Cambria Math"/>
                </a:rPr>
                <a:t>0/5))/〖(_</a:t>
              </a:r>
              <a:r>
                <a:rPr lang="en-US" sz="1100" i="0">
                  <a:solidFill>
                    <a:srgbClr val="000000"/>
                  </a:solidFill>
                  <a:latin typeface="Cambria Math"/>
                </a:rPr>
                <a:t>𝑛^)𝑊〗_𝑥 ]</a:t>
              </a:r>
              <a:endParaRPr lang="en-US" sz="240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uer@ug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110" workbookViewId="0"/>
  </sheetViews>
  <sheetFormatPr defaultRowHeight="13.2" x14ac:dyDescent="0.25"/>
  <cols>
    <col min="1" max="1" width="11.109375" customWidth="1"/>
    <col min="2" max="2" width="9.5546875" customWidth="1"/>
    <col min="3" max="3" width="10.44140625" customWidth="1"/>
    <col min="4" max="4" width="11.109375" customWidth="1"/>
    <col min="5" max="5" width="9" customWidth="1"/>
    <col min="6" max="8" width="11.109375" customWidth="1"/>
    <col min="9" max="9" width="5.6640625" customWidth="1"/>
    <col min="10" max="10" width="7.6640625" customWidth="1"/>
    <col min="11" max="12" width="11.109375" customWidth="1"/>
  </cols>
  <sheetData>
    <row r="1" spans="1:8" ht="21" x14ac:dyDescent="0.4">
      <c r="A1" s="2" t="s">
        <v>12</v>
      </c>
    </row>
    <row r="2" spans="1:8" s="8" customFormat="1" x14ac:dyDescent="0.25">
      <c r="A2" s="1"/>
    </row>
    <row r="3" spans="1:8" x14ac:dyDescent="0.25">
      <c r="A3" s="22" t="s">
        <v>16</v>
      </c>
      <c r="G3" s="7"/>
    </row>
    <row r="5" spans="1:8" x14ac:dyDescent="0.25">
      <c r="A5" s="1" t="s">
        <v>10</v>
      </c>
      <c r="B5" s="11"/>
      <c r="C5" s="12" t="s">
        <v>8</v>
      </c>
      <c r="E5" s="4"/>
      <c r="F5" s="8"/>
    </row>
    <row r="6" spans="1:8" x14ac:dyDescent="0.25">
      <c r="A6" s="8" t="s">
        <v>0</v>
      </c>
      <c r="B6" s="5" t="s">
        <v>17</v>
      </c>
      <c r="C6" s="25">
        <v>12155.031999999999</v>
      </c>
      <c r="E6" s="9"/>
    </row>
    <row r="7" spans="1:8" x14ac:dyDescent="0.25">
      <c r="A7" s="8"/>
      <c r="B7" s="5"/>
      <c r="C7" s="26"/>
      <c r="E7" s="9"/>
    </row>
    <row r="8" spans="1:8" x14ac:dyDescent="0.25">
      <c r="A8" s="22" t="s">
        <v>1</v>
      </c>
      <c r="B8" s="5" t="s">
        <v>13</v>
      </c>
      <c r="C8" s="25">
        <v>3763.5450000000001</v>
      </c>
      <c r="E8" s="9"/>
    </row>
    <row r="9" spans="1:8" x14ac:dyDescent="0.25">
      <c r="A9" s="22" t="s">
        <v>2</v>
      </c>
      <c r="B9" s="5" t="s">
        <v>13</v>
      </c>
      <c r="C9" s="25">
        <v>3111.34</v>
      </c>
      <c r="E9" s="9"/>
      <c r="F9" s="8"/>
    </row>
    <row r="10" spans="1:8" x14ac:dyDescent="0.25">
      <c r="A10" s="22" t="s">
        <v>3</v>
      </c>
      <c r="B10" s="5" t="s">
        <v>13</v>
      </c>
      <c r="C10" s="25">
        <v>2505.8380000000002</v>
      </c>
      <c r="E10" s="9"/>
    </row>
    <row r="11" spans="1:8" x14ac:dyDescent="0.25">
      <c r="A11" s="22" t="s">
        <v>4</v>
      </c>
      <c r="B11" s="5" t="s">
        <v>13</v>
      </c>
      <c r="C11" s="25">
        <v>1996.6389999999999</v>
      </c>
      <c r="E11" s="9"/>
    </row>
    <row r="12" spans="1:8" x14ac:dyDescent="0.25">
      <c r="A12" s="22" t="s">
        <v>5</v>
      </c>
      <c r="B12" s="5" t="s">
        <v>13</v>
      </c>
      <c r="C12" s="25">
        <v>1611.8710000000001</v>
      </c>
      <c r="E12" s="9"/>
    </row>
    <row r="13" spans="1:8" x14ac:dyDescent="0.25">
      <c r="A13" s="22" t="s">
        <v>6</v>
      </c>
      <c r="B13" s="5" t="s">
        <v>13</v>
      </c>
      <c r="C13" s="25">
        <v>1300.472</v>
      </c>
      <c r="E13" s="9"/>
      <c r="H13" s="9"/>
    </row>
    <row r="14" spans="1:8" x14ac:dyDescent="0.25">
      <c r="A14" s="22" t="s">
        <v>7</v>
      </c>
      <c r="B14" s="5" t="s">
        <v>13</v>
      </c>
      <c r="C14" s="25">
        <v>1055.77</v>
      </c>
      <c r="E14" s="9"/>
      <c r="G14" s="3"/>
    </row>
    <row r="15" spans="1:8" x14ac:dyDescent="0.25">
      <c r="A15" s="14" t="s">
        <v>9</v>
      </c>
      <c r="C15" s="9">
        <f>SUM(C8:C14)</f>
        <v>15345.475</v>
      </c>
      <c r="E15" s="9"/>
      <c r="H15" s="9"/>
    </row>
    <row r="17" spans="1:11" x14ac:dyDescent="0.25">
      <c r="A17" s="23" t="s">
        <v>14</v>
      </c>
      <c r="B17" s="24">
        <f>((C6/5)/C15)*34</f>
        <v>5.3862273797324605</v>
      </c>
      <c r="C17" s="8"/>
    </row>
    <row r="20" spans="1:11" x14ac:dyDescent="0.25">
      <c r="A20" s="1" t="s">
        <v>15</v>
      </c>
    </row>
    <row r="21" spans="1:11" x14ac:dyDescent="0.25">
      <c r="A21" s="1"/>
    </row>
    <row r="22" spans="1:11" x14ac:dyDescent="0.25">
      <c r="A22" s="22" t="s">
        <v>22</v>
      </c>
      <c r="D22" s="8"/>
    </row>
    <row r="23" spans="1:11" x14ac:dyDescent="0.25">
      <c r="A23" s="22" t="s">
        <v>23</v>
      </c>
      <c r="B23" s="17"/>
      <c r="C23" s="22"/>
    </row>
    <row r="24" spans="1:11" x14ac:dyDescent="0.25">
      <c r="A24" s="22" t="s">
        <v>24</v>
      </c>
    </row>
    <row r="25" spans="1:11" x14ac:dyDescent="0.25">
      <c r="B25" s="22" t="s">
        <v>25</v>
      </c>
      <c r="C25" s="28">
        <f>C6/5</f>
        <v>2431.0063999999998</v>
      </c>
    </row>
    <row r="26" spans="1:11" x14ac:dyDescent="0.25">
      <c r="A26" s="5"/>
      <c r="B26" s="8"/>
    </row>
    <row r="27" spans="1:11" x14ac:dyDescent="0.25">
      <c r="A27" s="29" t="s">
        <v>26</v>
      </c>
      <c r="B27" s="19"/>
    </row>
    <row r="28" spans="1:11" x14ac:dyDescent="0.25">
      <c r="A28" s="18"/>
      <c r="B28" s="19"/>
    </row>
    <row r="29" spans="1:11" x14ac:dyDescent="0.25">
      <c r="A29" s="5"/>
      <c r="B29" s="13"/>
      <c r="C29" s="28">
        <f>C25/C15</f>
        <v>0.15841845234507237</v>
      </c>
    </row>
    <row r="30" spans="1:11" x14ac:dyDescent="0.25">
      <c r="A30" s="14"/>
      <c r="B30" s="9"/>
    </row>
    <row r="31" spans="1:11" x14ac:dyDescent="0.25">
      <c r="A31" s="14"/>
      <c r="C31" s="16"/>
      <c r="D31" s="8"/>
      <c r="E31" s="20"/>
      <c r="F31" s="22"/>
      <c r="J31" s="18"/>
      <c r="K31" s="8"/>
    </row>
    <row r="32" spans="1:11" x14ac:dyDescent="0.25">
      <c r="A32" s="14"/>
      <c r="B32" s="9"/>
      <c r="C32" s="10"/>
      <c r="D32" s="8"/>
    </row>
    <row r="33" spans="1:10" x14ac:dyDescent="0.25">
      <c r="A33" s="14"/>
      <c r="B33" s="9"/>
      <c r="C33" s="30">
        <f>C29*34</f>
        <v>5.3862273797324605</v>
      </c>
      <c r="D33" s="8"/>
    </row>
    <row r="34" spans="1:10" x14ac:dyDescent="0.25">
      <c r="A34" s="14"/>
      <c r="B34" s="9"/>
      <c r="C34" s="10"/>
      <c r="D34" s="8"/>
      <c r="E34" s="21"/>
      <c r="F34" s="8"/>
    </row>
    <row r="35" spans="1:10" x14ac:dyDescent="0.25">
      <c r="F35" s="15"/>
    </row>
    <row r="37" spans="1:10" x14ac:dyDescent="0.25">
      <c r="A37" s="1" t="s">
        <v>11</v>
      </c>
    </row>
    <row r="38" spans="1:10" x14ac:dyDescent="0.25">
      <c r="A38" t="s">
        <v>21</v>
      </c>
    </row>
    <row r="39" spans="1:10" x14ac:dyDescent="0.25">
      <c r="J39" s="6"/>
    </row>
    <row r="40" spans="1:10" x14ac:dyDescent="0.25">
      <c r="A40" s="22" t="s">
        <v>18</v>
      </c>
    </row>
    <row r="41" spans="1:10" x14ac:dyDescent="0.25">
      <c r="A41" s="22" t="s">
        <v>19</v>
      </c>
    </row>
    <row r="42" spans="1:10" x14ac:dyDescent="0.25">
      <c r="A42" s="27" t="s">
        <v>20</v>
      </c>
    </row>
  </sheetData>
  <phoneticPr fontId="4" type="noConversion"/>
  <hyperlinks>
    <hyperlink ref="A42" r:id="rId1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ImpliedTFR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Wilson</dc:creator>
  <cp:lastModifiedBy>brocejh</cp:lastModifiedBy>
  <dcterms:created xsi:type="dcterms:W3CDTF">2009-05-20T01:32:32Z</dcterms:created>
  <dcterms:modified xsi:type="dcterms:W3CDTF">2014-03-10T17:48:56Z</dcterms:modified>
</cp:coreProperties>
</file>