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53137_icf_com/Documents/Documents/FOE/Midstream/"/>
    </mc:Choice>
  </mc:AlternateContent>
  <xr:revisionPtr revIDLastSave="38" documentId="8_{280EB6E5-4A52-4509-BCF1-F94EBBA88A09}" xr6:coauthVersionLast="47" xr6:coauthVersionMax="47" xr10:uidLastSave="{B6B18D1B-A37C-4FD4-AD1A-C467055F71C5}"/>
  <bookViews>
    <workbookView xWindow="35580" yWindow="960" windowWidth="20625" windowHeight="13575" xr2:uid="{AD93EAC8-2ECC-4D54-8E29-07E866306356}"/>
  </bookViews>
  <sheets>
    <sheet name="2023 New Measures" sheetId="1" r:id="rId1"/>
  </sheets>
  <externalReferences>
    <externalReference r:id="rId2"/>
    <externalReference r:id="rId3"/>
  </externalReferences>
  <definedNames>
    <definedName name="CO2_tons_1000therms">'[2]Planning Assumptions'!$K$2</definedName>
    <definedName name="CO2_tons_MWh">'[2]Planning Assumptions'!$H$2</definedName>
    <definedName name="Constraint1">'[2]Front Page'!$B$54</definedName>
    <definedName name="Constraint2">'[2]Front Page'!$B$55</definedName>
    <definedName name="Constraint3">'[2]Front Page'!$B$56</definedName>
    <definedName name="Constraint4">'[2]Front Page'!$B$57</definedName>
    <definedName name="Constraint5">'[2]Front Page'!$B$58</definedName>
    <definedName name="Constraint6">'[2]Front Page'!$B$59</definedName>
    <definedName name="ConstraintMax1">'[2]Front Page'!$E$54</definedName>
    <definedName name="ConstraintMax2">'[2]Front Page'!$E$55</definedName>
    <definedName name="ConstraintMin1">'[2]Front Page'!$D$54</definedName>
    <definedName name="ConstraintMin2">'[2]Front Page'!$D$55</definedName>
    <definedName name="ConstraintMin3">'[2]Front Page'!$D$56</definedName>
    <definedName name="ConstraintMin4">'[2]Front Page'!$D$57</definedName>
    <definedName name="ConstraintValue1">'[2]Front Page'!$C$54</definedName>
    <definedName name="ConstraintValue2">'[2]Front Page'!$C$55</definedName>
    <definedName name="ConstraintValue3">'[2]Front Page'!$C$56</definedName>
    <definedName name="ConstraintValue4">'[2]Front Page'!$C$57</definedName>
    <definedName name="frontpagemeasurenamestart">'[2]Front Page'!$I$4</definedName>
    <definedName name="LoadedProgram">'[2]Front Page'!$C$9</definedName>
    <definedName name="NOX_tons_1000therms">'[2]Planning Assumptions'!$K$3</definedName>
    <definedName name="NOX_tons_MWh">'[2]Planning Assumptions'!$H$3</definedName>
    <definedName name="ObjectivesList">'[2]Front Page'!$B$45:$B$50</definedName>
    <definedName name="ObjectivesMatrix">'[2]Front Page'!$C$45:$E$50</definedName>
    <definedName name="Programs">'[2]Front Page'!$C$13:$C$26</definedName>
    <definedName name="SO2_tons_1000therms">'[2]Planning Assumptions'!$K$4</definedName>
    <definedName name="SO2_tons_MWh">'[2]Planning Assumptions'!$H$4</definedName>
    <definedName name="TargetParameter">'[2]Front Page'!$C$34</definedName>
    <definedName name="TargetYear">'[2]Front Page'!$C$35</definedName>
    <definedName name="Variable">'[2]Front Page'!$C$38</definedName>
    <definedName name="VariableMaxUnit">'[2]Front Page'!$D$40</definedName>
    <definedName name="VariableMaxValue">'[2]Front Page'!$C$40</definedName>
    <definedName name="VariableMinUnit">'[2]Front Page'!$D$39</definedName>
    <definedName name="VariableMinValue">'[2]Front Page'!$C$39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1" l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M38" i="1" l="1"/>
  <c r="N35" i="1"/>
  <c r="N37" i="1"/>
  <c r="N39" i="1"/>
  <c r="O37" i="1"/>
  <c r="O39" i="1"/>
  <c r="N36" i="1"/>
  <c r="N40" i="1"/>
  <c r="O38" i="1"/>
  <c r="O40" i="1"/>
  <c r="O35" i="1"/>
  <c r="O36" i="1"/>
  <c r="M37" i="1"/>
  <c r="N38" i="1"/>
  <c r="M36" i="1"/>
  <c r="M35" i="1"/>
  <c r="M40" i="1"/>
  <c r="M39" i="1"/>
</calcChain>
</file>

<file path=xl/sharedStrings.xml><?xml version="1.0" encoding="utf-8"?>
<sst xmlns="http://schemas.openxmlformats.org/spreadsheetml/2006/main" count="361" uniqueCount="104">
  <si>
    <t>Measure Name</t>
  </si>
  <si>
    <t>Equipment Product Category</t>
  </si>
  <si>
    <t>Equipment Product Subcategory</t>
  </si>
  <si>
    <t>Equipment Measure ID (MMID)</t>
  </si>
  <si>
    <t>Sector</t>
  </si>
  <si>
    <t>Total Incentive</t>
  </si>
  <si>
    <t>Customer Incentive</t>
  </si>
  <si>
    <t>EUL</t>
  </si>
  <si>
    <t>kW</t>
  </si>
  <si>
    <t>First Year kWh</t>
  </si>
  <si>
    <t>First Year Therm</t>
  </si>
  <si>
    <t>Lifetime kWh</t>
  </si>
  <si>
    <t>Lifetime Therm</t>
  </si>
  <si>
    <t>MMBtu</t>
  </si>
  <si>
    <t>ENERGY STAR ID</t>
  </si>
  <si>
    <t>UEF</t>
  </si>
  <si>
    <t>Date Installed</t>
  </si>
  <si>
    <t>Quantity</t>
  </si>
  <si>
    <t>Manufacturer</t>
  </si>
  <si>
    <t>Model Number</t>
  </si>
  <si>
    <t>Serial Number</t>
  </si>
  <si>
    <t>New Measures</t>
  </si>
  <si>
    <t>Comm Water Heater, ≥95% TE, K-12 School, Natural Gas</t>
  </si>
  <si>
    <t>Water Heating</t>
  </si>
  <si>
    <t>Commercial Water Heater</t>
  </si>
  <si>
    <t>Schools &amp; Government</t>
  </si>
  <si>
    <t>*Contractor Inputs Value*</t>
  </si>
  <si>
    <t>*Not Collected*</t>
  </si>
  <si>
    <t>Comm Water Heater, ≥90% TE, Natural Gas</t>
  </si>
  <si>
    <t>Commercial, Industrial, Agriculture, Residential - Multifamily</t>
  </si>
  <si>
    <t>Comm Water Heater, ≥90% TE, Tankless, Natural Gas</t>
  </si>
  <si>
    <t>Comm Water Heater, ≥2.0 COP, Heat Pump Storage Electric</t>
  </si>
  <si>
    <t>Freezer, Chest, Glass Door: 15-29 cu ft, ENERGY STAR</t>
  </si>
  <si>
    <t>Commercial Kitchen Equipment</t>
  </si>
  <si>
    <t>Freezer</t>
  </si>
  <si>
    <t>Freezer, Chest, Glass Door: 30-49 cu ft, ENERGY STAR</t>
  </si>
  <si>
    <t>Freezer, Chest, Glass Door: 50+ cu ft, ENERGY STAR</t>
  </si>
  <si>
    <t>Freezer, Chest, Solid Door: &lt;15 cu ft, ENERGY STAR</t>
  </si>
  <si>
    <t>Freezer, Chest, Solid Door: 15-29 cu ft, ENERGY STAR</t>
  </si>
  <si>
    <t>Freezer, Chest, Solid Door: 30-49 cu ft, ENERGY STAR</t>
  </si>
  <si>
    <t>Freezer, Vertical, Glass Door: 15-29 cu ft, ENERGY STAR</t>
  </si>
  <si>
    <t>Freezer, Vertical, Glass Door: 30-49 cu ft, ENERGY STAR</t>
  </si>
  <si>
    <t>Freezer, Vertical, Glass Door: 50+ cu ft, ENERGY STAR</t>
  </si>
  <si>
    <t>Freezer, Vertical, Solid Door: &lt;15 cu ft, ENERGY STAR</t>
  </si>
  <si>
    <t>Freezer, Vertical, Solid Door: 15-29 cu ft, ENERGY STAR</t>
  </si>
  <si>
    <t>Freezer, Vertical, Solid Door: 30-49 cu ft, ENERGY STAR</t>
  </si>
  <si>
    <t>Refrigerator, Chest, Glass Door: 15-29 cu ft, ENERGY STAR</t>
  </si>
  <si>
    <t>Refrigerator</t>
  </si>
  <si>
    <t>Refrigerator, Chest, Glass Door: 30-49 cu ft, ENERGY STAR</t>
  </si>
  <si>
    <t>Refrigerator, Chest, Glass Door: 50+ cu ft, ENERGY STAR</t>
  </si>
  <si>
    <t>Refrigerator, Chest, Solid Door: &lt;15 cu ft, ENERGY STAR</t>
  </si>
  <si>
    <t>Refrigerator, Chest, Solid Door: 15-29 cu ft, ENERGY STAR</t>
  </si>
  <si>
    <t>Refrigerator, Chest, Solid Door: 30-49 cu ft, ENERGY STAR</t>
  </si>
  <si>
    <t>Refrigerator, Chest, Solid Door: 50+ cu ft, ENERGY STAR</t>
  </si>
  <si>
    <t>Refrigerator, Vertical, Glass Door: &lt;15 cu ft, ENERGY STAR</t>
  </si>
  <si>
    <t>Refrigerator, Vertical, Glass Door: 15-29 cu ft, ENERGY STAR</t>
  </si>
  <si>
    <t>Refrigerator, Vertical, Glass Door: 30-49 cu ft, ENERGY STAR</t>
  </si>
  <si>
    <t>Refrigerator, Vertical, Glass Door: 50+ cu ft, ENERGY STAR</t>
  </si>
  <si>
    <t>Refrigerator, Vertical, Solid Door: &lt;15 cu ft, ENERGY STAR</t>
  </si>
  <si>
    <t>Refrigerator, Vertical, Solid Door: 15-29 cu ft, ENERGY STAR</t>
  </si>
  <si>
    <t>Refrigerator, Vertical, Solid Door: 30-49 cu ft, ENERGY STAR</t>
  </si>
  <si>
    <t>Refrigerator, Vertical, Solid Door: 50+ cu ft, ENERGY STAR</t>
  </si>
  <si>
    <t>Hand Dryer, Low Usage</t>
  </si>
  <si>
    <t>Hand Dryer</t>
  </si>
  <si>
    <t>Hand Dryer, Moderate Usage</t>
  </si>
  <si>
    <t>Hand Dryer, High Usage &lt;12 hr/day</t>
  </si>
  <si>
    <t>Hand Dryer, High Usage &gt;=12 hr/day</t>
  </si>
  <si>
    <t>Hand Dryer, Heavy Intermittent</t>
  </si>
  <si>
    <t>Hand Dryer, Heavy Duty</t>
  </si>
  <si>
    <t>Incentive Change to Existing Measure</t>
  </si>
  <si>
    <t>customer_refid</t>
  </si>
  <si>
    <t>incentive_amount</t>
  </si>
  <si>
    <t>equipment_sel</t>
  </si>
  <si>
    <t>installed_equipment_sel</t>
  </si>
  <si>
    <t>type_sel</t>
  </si>
  <si>
    <t>kw_impact</t>
  </si>
  <si>
    <t>product_catalog</t>
  </si>
  <si>
    <t>annual_kwh</t>
  </si>
  <si>
    <t>annual_therms_saved</t>
  </si>
  <si>
    <t>lifecycle_kwh</t>
  </si>
  <si>
    <t>lifecycle_therms</t>
  </si>
  <si>
    <t>part_id</t>
  </si>
  <si>
    <t>measure_life</t>
  </si>
  <si>
    <t>date_installed</t>
  </si>
  <si>
    <t>quantity</t>
  </si>
  <si>
    <t>manufacturer</t>
  </si>
  <si>
    <t>model_number</t>
  </si>
  <si>
    <t>serial_number</t>
  </si>
  <si>
    <t>grand_total</t>
  </si>
  <si>
    <t>Attribute:</t>
  </si>
  <si>
    <t>Catalog ID</t>
  </si>
  <si>
    <t>Dishwasher, Gas WH, Stationary, Gas Booster, Elec DW</t>
  </si>
  <si>
    <t>Dishwasher, Elec WH, Under, No Booster, Elec DW</t>
  </si>
  <si>
    <t>Dishwasher, Gas WH, Under, No Booster, Gas DW</t>
  </si>
  <si>
    <t>Dishwasher, Elec WH, Multitank, No Booster, Elec DW</t>
  </si>
  <si>
    <t>Dishwasher, Elec WH, SingleTank, No Booster, Elec DW</t>
  </si>
  <si>
    <t>Dishwasher, Gas WH, SingleTank, No Booster, Elec DW</t>
  </si>
  <si>
    <t>Dishwasher, Gas WH, Multitank, No Booster, Elec DW</t>
  </si>
  <si>
    <t>Dishwasher, Elec WH, Under, Elec Booster, Elec DW</t>
  </si>
  <si>
    <t>Dishwasher, Elec WH, Multitank, Elec Booster, Elec DW</t>
  </si>
  <si>
    <t>Dishwasher, Gas WH, Multitank, Gas Booster, Elec DW</t>
  </si>
  <si>
    <t>Dishwasher, Elec WH, SingleTank, Elec Booster, Elec DW</t>
  </si>
  <si>
    <t>Dishwasher, Gas WH, SingleTank, Gas Booster, Elec DW</t>
  </si>
  <si>
    <t>Oven, Combination,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</si>
</sst>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/>
    <xf numFmtId="164" fontId="4" fillId="3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6" fontId="5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5" fontId="0" fillId="0" borderId="1" xfId="1" applyNumberFormat="1" applyFont="1" applyFill="1" applyBorder="1" applyAlignment="1">
      <alignment horizontal="center"/>
    </xf>
    <xf numFmtId="1" fontId="0" fillId="0" borderId="1" xfId="0" applyNumberFormat="1" applyBorder="1"/>
    <xf numFmtId="0" fontId="5" fillId="0" borderId="1" xfId="0" applyFont="1" applyBorder="1"/>
    <xf numFmtId="165" fontId="0" fillId="0" borderId="1" xfId="1" applyNumberFormat="1" applyFont="1" applyFill="1" applyBorder="1"/>
    <xf numFmtId="164" fontId="4" fillId="0" borderId="1" xfId="0" applyNumberFormat="1" applyFont="1" applyBorder="1"/>
    <xf numFmtId="6" fontId="6" fillId="0" borderId="1" xfId="0" applyNumberFormat="1" applyFont="1" applyBorder="1" applyAlignment="1">
      <alignment horizontal="center"/>
    </xf>
    <xf numFmtId="166" fontId="0" fillId="4" borderId="1" xfId="0" applyNumberFormat="1" applyFill="1" applyBorder="1" applyAlignment="1" applyProtection="1">
      <alignment horizontal="center" vertical="center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/>
    <xf numFmtId="164" fontId="4" fillId="0" borderId="1" xfId="0" applyNumberFormat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dstream%20Measure%20Template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teams/CED/Focus/Shared%20Documents/Project%20Management/Project%20Schedule/2022/Program_Midstream/Planning%20Docs/2023/DSM%20Optimizer/FOE%20MS%20Optimizer_DRAFT%20Incentives%20for%202023%20planning%202022-11-2%20-%20No%20Mini%20splits.xlsm?4E00FE0F" TargetMode="External"/><Relationship Id="rId1" Type="http://schemas.openxmlformats.org/officeDocument/2006/relationships/externalLinkPath" Target="file:///\\4E00FE0F\FOE%20MS%20Optimizer_DRAFT%20Incentives%20for%202023%20planning%202022-11-2%20-%20No%20Mini%20spli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2023 New Measures"/>
      <sheetName val="DHP MMIDs"/>
      <sheetName val="Measure Database"/>
      <sheetName val="MMIDs"/>
      <sheetName val="OutputTables"/>
    </sheetNames>
    <sheetDataSet>
      <sheetData sheetId="0"/>
      <sheetData sheetId="1"/>
      <sheetData sheetId="2"/>
      <sheetData sheetId="3">
        <row r="8">
          <cell r="E8">
            <v>1</v>
          </cell>
          <cell r="F8">
            <v>2</v>
          </cell>
          <cell r="G8">
            <v>3</v>
          </cell>
          <cell r="H8">
            <v>4</v>
          </cell>
          <cell r="I8">
            <v>5</v>
          </cell>
          <cell r="J8">
            <v>6</v>
          </cell>
          <cell r="K8">
            <v>7</v>
          </cell>
          <cell r="L8">
            <v>8</v>
          </cell>
          <cell r="M8">
            <v>9</v>
          </cell>
          <cell r="N8">
            <v>10</v>
          </cell>
          <cell r="O8">
            <v>11</v>
          </cell>
          <cell r="P8">
            <v>12</v>
          </cell>
          <cell r="Q8">
            <v>13</v>
          </cell>
          <cell r="R8">
            <v>14</v>
          </cell>
          <cell r="S8">
            <v>15</v>
          </cell>
          <cell r="T8">
            <v>16</v>
          </cell>
          <cell r="U8">
            <v>17</v>
          </cell>
          <cell r="V8">
            <v>18</v>
          </cell>
          <cell r="W8">
            <v>19</v>
          </cell>
          <cell r="X8">
            <v>20</v>
          </cell>
          <cell r="Y8">
            <v>21</v>
          </cell>
          <cell r="Z8">
            <v>22</v>
          </cell>
          <cell r="AA8">
            <v>23</v>
          </cell>
          <cell r="AB8">
            <v>24</v>
          </cell>
          <cell r="AC8">
            <v>25</v>
          </cell>
          <cell r="AD8">
            <v>26</v>
          </cell>
          <cell r="AE8">
            <v>27</v>
          </cell>
          <cell r="AF8">
            <v>28</v>
          </cell>
          <cell r="AG8">
            <v>29</v>
          </cell>
          <cell r="AH8">
            <v>30</v>
          </cell>
          <cell r="AI8">
            <v>31</v>
          </cell>
          <cell r="AJ8">
            <v>32</v>
          </cell>
          <cell r="AK8">
            <v>33</v>
          </cell>
          <cell r="AL8">
            <v>34</v>
          </cell>
          <cell r="AM8">
            <v>35</v>
          </cell>
          <cell r="AN8">
            <v>36</v>
          </cell>
          <cell r="AO8">
            <v>37</v>
          </cell>
          <cell r="AP8">
            <v>38</v>
          </cell>
          <cell r="AQ8">
            <v>39</v>
          </cell>
          <cell r="AR8">
            <v>40</v>
          </cell>
          <cell r="AS8">
            <v>41</v>
          </cell>
          <cell r="AT8">
            <v>42</v>
          </cell>
          <cell r="AU8">
            <v>43</v>
          </cell>
          <cell r="AV8">
            <v>44</v>
          </cell>
          <cell r="AW8">
            <v>45</v>
          </cell>
          <cell r="AX8">
            <v>46</v>
          </cell>
          <cell r="AY8">
            <v>47</v>
          </cell>
          <cell r="AZ8">
            <v>48</v>
          </cell>
          <cell r="BA8">
            <v>49</v>
          </cell>
          <cell r="BB8">
            <v>50</v>
          </cell>
          <cell r="BC8">
            <v>51</v>
          </cell>
          <cell r="BD8">
            <v>52</v>
          </cell>
          <cell r="BE8">
            <v>53</v>
          </cell>
          <cell r="BF8">
            <v>54</v>
          </cell>
          <cell r="BG8">
            <v>55</v>
          </cell>
          <cell r="BH8">
            <v>56</v>
          </cell>
          <cell r="BI8">
            <v>57</v>
          </cell>
          <cell r="BJ8">
            <v>58</v>
          </cell>
          <cell r="BK8">
            <v>59</v>
          </cell>
          <cell r="BL8">
            <v>60</v>
          </cell>
          <cell r="BM8">
            <v>61</v>
          </cell>
          <cell r="BN8">
            <v>62</v>
          </cell>
          <cell r="BO8">
            <v>63</v>
          </cell>
          <cell r="BP8">
            <v>64</v>
          </cell>
          <cell r="BQ8">
            <v>65</v>
          </cell>
          <cell r="BR8">
            <v>66</v>
          </cell>
          <cell r="BS8">
            <v>67</v>
          </cell>
          <cell r="BT8">
            <v>68</v>
          </cell>
          <cell r="BU8">
            <v>69</v>
          </cell>
          <cell r="BV8">
            <v>70</v>
          </cell>
          <cell r="BW8">
            <v>71</v>
          </cell>
          <cell r="BX8">
            <v>72</v>
          </cell>
          <cell r="BY8">
            <v>73</v>
          </cell>
          <cell r="BZ8">
            <v>74</v>
          </cell>
          <cell r="CA8">
            <v>75</v>
          </cell>
          <cell r="CB8">
            <v>76</v>
          </cell>
          <cell r="CC8">
            <v>77</v>
          </cell>
          <cell r="CD8">
            <v>78</v>
          </cell>
          <cell r="CE8">
            <v>79</v>
          </cell>
          <cell r="CF8">
            <v>80</v>
          </cell>
          <cell r="CG8">
            <v>81</v>
          </cell>
          <cell r="CH8">
            <v>82</v>
          </cell>
          <cell r="CI8">
            <v>83</v>
          </cell>
          <cell r="CJ8">
            <v>84</v>
          </cell>
          <cell r="CK8">
            <v>85</v>
          </cell>
          <cell r="CL8">
            <v>86</v>
          </cell>
          <cell r="CM8">
            <v>87</v>
          </cell>
          <cell r="CN8">
            <v>88</v>
          </cell>
          <cell r="CO8">
            <v>89</v>
          </cell>
          <cell r="CP8">
            <v>90</v>
          </cell>
          <cell r="CQ8">
            <v>91</v>
          </cell>
          <cell r="CR8">
            <v>92</v>
          </cell>
          <cell r="CS8">
            <v>93</v>
          </cell>
          <cell r="CT8">
            <v>94</v>
          </cell>
          <cell r="CU8">
            <v>95</v>
          </cell>
          <cell r="CV8">
            <v>96</v>
          </cell>
          <cell r="CW8">
            <v>97</v>
          </cell>
          <cell r="CX8">
            <v>98</v>
          </cell>
          <cell r="CY8">
            <v>99</v>
          </cell>
          <cell r="CZ8">
            <v>100</v>
          </cell>
          <cell r="DA8">
            <v>101</v>
          </cell>
          <cell r="DB8">
            <v>102</v>
          </cell>
          <cell r="DC8">
            <v>103</v>
          </cell>
          <cell r="DD8">
            <v>104</v>
          </cell>
          <cell r="DE8">
            <v>105</v>
          </cell>
          <cell r="DF8">
            <v>106</v>
          </cell>
          <cell r="DG8">
            <v>107</v>
          </cell>
          <cell r="DH8">
            <v>108</v>
          </cell>
          <cell r="DI8">
            <v>109</v>
          </cell>
          <cell r="DJ8">
            <v>110</v>
          </cell>
          <cell r="DK8">
            <v>111</v>
          </cell>
          <cell r="DL8">
            <v>112</v>
          </cell>
          <cell r="DM8">
            <v>113</v>
          </cell>
          <cell r="DN8">
            <v>114</v>
          </cell>
          <cell r="DO8">
            <v>115</v>
          </cell>
          <cell r="DP8">
            <v>116</v>
          </cell>
          <cell r="DQ8">
            <v>117</v>
          </cell>
          <cell r="DR8">
            <v>118</v>
          </cell>
          <cell r="DS8">
            <v>119</v>
          </cell>
          <cell r="DT8">
            <v>120</v>
          </cell>
          <cell r="DU8">
            <v>121</v>
          </cell>
          <cell r="DV8">
            <v>122</v>
          </cell>
          <cell r="DW8">
            <v>123</v>
          </cell>
          <cell r="DX8">
            <v>124</v>
          </cell>
          <cell r="DY8">
            <v>125</v>
          </cell>
          <cell r="DZ8">
            <v>126</v>
          </cell>
          <cell r="EA8">
            <v>127</v>
          </cell>
          <cell r="EB8">
            <v>128</v>
          </cell>
          <cell r="EC8">
            <v>129</v>
          </cell>
          <cell r="ED8">
            <v>130</v>
          </cell>
          <cell r="EE8">
            <v>131</v>
          </cell>
          <cell r="EF8">
            <v>132</v>
          </cell>
          <cell r="EG8">
            <v>133</v>
          </cell>
          <cell r="EH8">
            <v>134</v>
          </cell>
          <cell r="EI8">
            <v>135</v>
          </cell>
          <cell r="EJ8">
            <v>136</v>
          </cell>
          <cell r="EK8">
            <v>137</v>
          </cell>
          <cell r="EL8">
            <v>138</v>
          </cell>
          <cell r="EM8">
            <v>139</v>
          </cell>
          <cell r="EN8">
            <v>140</v>
          </cell>
          <cell r="EO8">
            <v>141</v>
          </cell>
          <cell r="EP8">
            <v>142</v>
          </cell>
          <cell r="EQ8">
            <v>143</v>
          </cell>
          <cell r="ER8">
            <v>144</v>
          </cell>
          <cell r="ES8">
            <v>145</v>
          </cell>
          <cell r="ET8">
            <v>146</v>
          </cell>
          <cell r="EU8">
            <v>147</v>
          </cell>
          <cell r="EV8">
            <v>148</v>
          </cell>
          <cell r="EW8">
            <v>149</v>
          </cell>
          <cell r="EX8">
            <v>150</v>
          </cell>
          <cell r="EY8">
            <v>151</v>
          </cell>
          <cell r="EZ8">
            <v>152</v>
          </cell>
          <cell r="FA8">
            <v>153</v>
          </cell>
          <cell r="FB8">
            <v>154</v>
          </cell>
          <cell r="FC8">
            <v>155</v>
          </cell>
          <cell r="FD8">
            <v>156</v>
          </cell>
          <cell r="FE8">
            <v>157</v>
          </cell>
          <cell r="FF8">
            <v>158</v>
          </cell>
          <cell r="FG8">
            <v>159</v>
          </cell>
          <cell r="FH8">
            <v>160</v>
          </cell>
        </row>
        <row r="9">
          <cell r="E9" t="str">
            <v>Salamander Broiler, Infrared, Nautral Gas, Per input MBh</v>
          </cell>
          <cell r="F9" t="str">
            <v>4359, 4661</v>
          </cell>
          <cell r="G9">
            <v>12</v>
          </cell>
          <cell r="H9">
            <v>1000</v>
          </cell>
          <cell r="I9">
            <v>0</v>
          </cell>
          <cell r="J9">
            <v>0</v>
          </cell>
          <cell r="K9">
            <v>3.4047000000000001E-2</v>
          </cell>
          <cell r="L9">
            <v>0</v>
          </cell>
          <cell r="M9">
            <v>0</v>
          </cell>
          <cell r="N9">
            <v>1</v>
          </cell>
          <cell r="O9">
            <v>5.82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5.82</v>
          </cell>
          <cell r="V9">
            <v>3.4047000000000001E-2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53.916008151438334</v>
          </cell>
          <cell r="AD9">
            <v>5.5088972309930808</v>
          </cell>
          <cell r="AE9">
            <v>0</v>
          </cell>
          <cell r="AF9">
            <v>0</v>
          </cell>
          <cell r="AG9">
            <v>5.3916008151438335E-2</v>
          </cell>
          <cell r="AH9">
            <v>5.9424905382431413E-2</v>
          </cell>
          <cell r="AI9">
            <v>400</v>
          </cell>
          <cell r="AJ9">
            <v>400</v>
          </cell>
          <cell r="AK9">
            <v>400</v>
          </cell>
          <cell r="AL9">
            <v>20.9</v>
          </cell>
          <cell r="AM9">
            <v>20.9</v>
          </cell>
          <cell r="AN9">
            <v>20.9</v>
          </cell>
          <cell r="AO9">
            <v>300</v>
          </cell>
          <cell r="AP9">
            <v>300</v>
          </cell>
          <cell r="AQ9">
            <v>300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N9">
            <v>0</v>
          </cell>
          <cell r="EO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</row>
        <row r="10">
          <cell r="E10" t="str">
            <v>Dishwasher, Low Temp, Under Counter, ENERGY STAR (Electric)</v>
          </cell>
          <cell r="F10">
            <v>2298</v>
          </cell>
          <cell r="G10">
            <v>10</v>
          </cell>
          <cell r="H10">
            <v>234</v>
          </cell>
          <cell r="I10">
            <v>1.1818114434284228</v>
          </cell>
          <cell r="J10">
            <v>5718.2353688452522</v>
          </cell>
          <cell r="K10">
            <v>4.7461353561415587</v>
          </cell>
          <cell r="L10">
            <v>6.8618824426143017E-3</v>
          </cell>
          <cell r="M10">
            <v>4.5745882950762023E-3</v>
          </cell>
          <cell r="N10">
            <v>1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5718.2353688452522</v>
          </cell>
          <cell r="T10">
            <v>1.1818114434284228</v>
          </cell>
          <cell r="U10">
            <v>0</v>
          </cell>
          <cell r="V10">
            <v>4.7461353561415587</v>
          </cell>
          <cell r="W10">
            <v>6.8618824426143017E-3</v>
          </cell>
          <cell r="X10">
            <v>4.5745882950762023E-3</v>
          </cell>
          <cell r="Y10">
            <v>1410.4599937166083</v>
          </cell>
          <cell r="Z10">
            <v>0</v>
          </cell>
          <cell r="AA10">
            <v>2859.1461875927985</v>
          </cell>
          <cell r="AB10">
            <v>4269.6061813094066</v>
          </cell>
          <cell r="AC10">
            <v>0</v>
          </cell>
          <cell r="AD10">
            <v>652.27823360140189</v>
          </cell>
          <cell r="AE10">
            <v>0.25776778388103583</v>
          </cell>
          <cell r="AF10">
            <v>4.5266537657157546E-2</v>
          </cell>
          <cell r="AG10">
            <v>18.246180262006011</v>
          </cell>
          <cell r="AH10">
            <v>21.034989099283528</v>
          </cell>
          <cell r="AI10">
            <v>93.600000000000009</v>
          </cell>
          <cell r="AJ10">
            <v>93.600000000000009</v>
          </cell>
          <cell r="AK10">
            <v>93.600000000000009</v>
          </cell>
          <cell r="AL10">
            <v>35</v>
          </cell>
          <cell r="AM10">
            <v>35</v>
          </cell>
          <cell r="AN10">
            <v>35</v>
          </cell>
          <cell r="AO10">
            <v>100</v>
          </cell>
          <cell r="AP10">
            <v>100</v>
          </cell>
          <cell r="AQ10">
            <v>100</v>
          </cell>
          <cell r="AR10">
            <v>40</v>
          </cell>
          <cell r="AS10">
            <v>40</v>
          </cell>
          <cell r="AT10">
            <v>40</v>
          </cell>
          <cell r="AU10">
            <v>40</v>
          </cell>
          <cell r="AV10">
            <v>40</v>
          </cell>
          <cell r="AW10">
            <v>40</v>
          </cell>
          <cell r="AX10">
            <v>10</v>
          </cell>
          <cell r="AY10">
            <v>30</v>
          </cell>
          <cell r="AZ10">
            <v>40</v>
          </cell>
          <cell r="BA10">
            <v>1.748791253763906E-2</v>
          </cell>
          <cell r="BB10">
            <v>1.748791253763906E-2</v>
          </cell>
          <cell r="BC10">
            <v>1.748791253763906E-2</v>
          </cell>
          <cell r="BD10">
            <v>1000</v>
          </cell>
          <cell r="BE10">
            <v>3000</v>
          </cell>
          <cell r="BF10">
            <v>4000</v>
          </cell>
          <cell r="BG10">
            <v>2340</v>
          </cell>
          <cell r="BH10">
            <v>7020</v>
          </cell>
          <cell r="BI10">
            <v>9360</v>
          </cell>
          <cell r="BJ10">
            <v>2340</v>
          </cell>
          <cell r="BK10">
            <v>7020</v>
          </cell>
          <cell r="BL10">
            <v>9360</v>
          </cell>
          <cell r="BM10">
            <v>1000</v>
          </cell>
          <cell r="BN10">
            <v>3000</v>
          </cell>
          <cell r="BO10">
            <v>4000</v>
          </cell>
          <cell r="BP10">
            <v>11.818114434284228</v>
          </cell>
          <cell r="BQ10">
            <v>35.454343302852685</v>
          </cell>
          <cell r="BR10">
            <v>47.272457737136911</v>
          </cell>
          <cell r="BS10">
            <v>11.818114434284228</v>
          </cell>
          <cell r="BT10">
            <v>35.454343302852685</v>
          </cell>
          <cell r="BU10">
            <v>47.272457737136911</v>
          </cell>
          <cell r="BV10">
            <v>0</v>
          </cell>
          <cell r="BW10">
            <v>0</v>
          </cell>
          <cell r="BX10">
            <v>0</v>
          </cell>
          <cell r="BY10">
            <v>57182.353688452524</v>
          </cell>
          <cell r="BZ10">
            <v>171547.06106535756</v>
          </cell>
          <cell r="CA10">
            <v>228729.4147538101</v>
          </cell>
          <cell r="CB10">
            <v>57182.353688452524</v>
          </cell>
          <cell r="CC10">
            <v>171547.06106535756</v>
          </cell>
          <cell r="CD10">
            <v>228729.4147538101</v>
          </cell>
          <cell r="CE10">
            <v>57182.353688452524</v>
          </cell>
          <cell r="CF10">
            <v>171547.06106535756</v>
          </cell>
          <cell r="CG10">
            <v>228729.4147538101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47.461353561415585</v>
          </cell>
          <cell r="CO10">
            <v>142.38406068424675</v>
          </cell>
          <cell r="CP10">
            <v>189.84541424566234</v>
          </cell>
          <cell r="CQ10">
            <v>47.461353561415585</v>
          </cell>
          <cell r="CR10">
            <v>142.38406068424675</v>
          </cell>
          <cell r="CS10">
            <v>189.84541424566234</v>
          </cell>
          <cell r="CT10">
            <v>6.8618824426143019E-2</v>
          </cell>
          <cell r="CU10">
            <v>0.20585647327842904</v>
          </cell>
          <cell r="CV10">
            <v>0.27447529770457207</v>
          </cell>
          <cell r="CW10">
            <v>6.8618824426143019E-2</v>
          </cell>
          <cell r="CX10">
            <v>0.20585647327842904</v>
          </cell>
          <cell r="CY10">
            <v>0.27447529770457207</v>
          </cell>
          <cell r="CZ10">
            <v>4.5745882950762026E-2</v>
          </cell>
          <cell r="DA10">
            <v>0.13723764885228606</v>
          </cell>
          <cell r="DB10">
            <v>0.18298353180304811</v>
          </cell>
          <cell r="DC10">
            <v>4.5745882950762026E-2</v>
          </cell>
          <cell r="DD10">
            <v>0.13723764885228606</v>
          </cell>
          <cell r="DE10">
            <v>0.18298353180304811</v>
          </cell>
          <cell r="DF10">
            <v>14104.599937166084</v>
          </cell>
          <cell r="DG10">
            <v>42313.799811498247</v>
          </cell>
          <cell r="DH10">
            <v>56418.399748664335</v>
          </cell>
          <cell r="DI10">
            <v>14104.599937166084</v>
          </cell>
          <cell r="DJ10">
            <v>42313.799811498247</v>
          </cell>
          <cell r="DK10">
            <v>56418.399748664335</v>
          </cell>
          <cell r="DL10">
            <v>0</v>
          </cell>
          <cell r="DM10">
            <v>0</v>
          </cell>
          <cell r="DN10">
            <v>0</v>
          </cell>
          <cell r="DO10">
            <v>28785.428428559404</v>
          </cell>
          <cell r="DP10">
            <v>86897.329536044344</v>
          </cell>
          <cell r="DQ10">
            <v>116528.93502764239</v>
          </cell>
          <cell r="DR10">
            <v>28785.428428559404</v>
          </cell>
          <cell r="DS10">
            <v>86897.329536044344</v>
          </cell>
          <cell r="DT10">
            <v>116528.93502764239</v>
          </cell>
          <cell r="DU10">
            <v>28785.428428559404</v>
          </cell>
          <cell r="DV10">
            <v>86897.329536044344</v>
          </cell>
          <cell r="DW10">
            <v>116528.93502764239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6525.8126792294006</v>
          </cell>
          <cell r="EE10">
            <v>19577.4380376882</v>
          </cell>
          <cell r="EF10">
            <v>26103.250716917602</v>
          </cell>
          <cell r="EG10">
            <v>6525.8126792294006</v>
          </cell>
          <cell r="EH10">
            <v>19577.4380376882</v>
          </cell>
          <cell r="EI10">
            <v>26103.250716917602</v>
          </cell>
          <cell r="EJ10">
            <v>0</v>
          </cell>
          <cell r="EK10">
            <v>0</v>
          </cell>
          <cell r="EL10">
            <v>0</v>
          </cell>
          <cell r="EN10">
            <v>4.0921715338075398E-2</v>
          </cell>
          <cell r="EO10">
            <v>0.74666499468902003</v>
          </cell>
          <cell r="EQ10">
            <v>571823.53688452521</v>
          </cell>
          <cell r="ER10">
            <v>1715470.6106535757</v>
          </cell>
          <cell r="ES10">
            <v>2287294.1475381008</v>
          </cell>
          <cell r="ET10">
            <v>118.18114434284227</v>
          </cell>
          <cell r="EU10">
            <v>354.54343302852681</v>
          </cell>
          <cell r="EV10">
            <v>472.72457737136909</v>
          </cell>
          <cell r="EW10">
            <v>0</v>
          </cell>
          <cell r="EX10">
            <v>0</v>
          </cell>
          <cell r="EY10">
            <v>0</v>
          </cell>
          <cell r="EZ10">
            <v>571823.53688452521</v>
          </cell>
          <cell r="FA10">
            <v>1715470.6106535757</v>
          </cell>
          <cell r="FB10">
            <v>2287294.1475381008</v>
          </cell>
          <cell r="FC10">
            <v>118.18114434284227</v>
          </cell>
          <cell r="FD10">
            <v>354.54343302852681</v>
          </cell>
          <cell r="FE10">
            <v>472.72457737136909</v>
          </cell>
          <cell r="FF10">
            <v>0</v>
          </cell>
          <cell r="FG10">
            <v>0</v>
          </cell>
          <cell r="FH10">
            <v>0</v>
          </cell>
        </row>
        <row r="11">
          <cell r="E11" t="str">
            <v>Dishwasher, Low Temp, Under Counter, ENERGY STAR (Gas)</v>
          </cell>
          <cell r="F11">
            <v>2299</v>
          </cell>
          <cell r="G11">
            <v>10</v>
          </cell>
          <cell r="H11">
            <v>234</v>
          </cell>
          <cell r="I11">
            <v>0.153</v>
          </cell>
          <cell r="J11">
            <v>3140</v>
          </cell>
          <cell r="K11">
            <v>3.2672499999999998</v>
          </cell>
          <cell r="L11">
            <v>3.7679999999999996E-3</v>
          </cell>
          <cell r="M11">
            <v>2.5120000000000003E-3</v>
          </cell>
          <cell r="N11">
            <v>1</v>
          </cell>
          <cell r="O11">
            <v>113</v>
          </cell>
          <cell r="P11">
            <v>0</v>
          </cell>
          <cell r="Q11">
            <v>1</v>
          </cell>
          <cell r="R11">
            <v>0</v>
          </cell>
          <cell r="S11">
            <v>3140</v>
          </cell>
          <cell r="T11">
            <v>1.1818114434284228</v>
          </cell>
          <cell r="U11">
            <v>113</v>
          </cell>
          <cell r="V11">
            <v>3.2672499999999998</v>
          </cell>
          <cell r="W11">
            <v>3.7679999999999996E-3</v>
          </cell>
          <cell r="X11">
            <v>2.5120000000000003E-3</v>
          </cell>
          <cell r="Y11">
            <v>182.60136186582048</v>
          </cell>
          <cell r="Z11">
            <v>0</v>
          </cell>
          <cell r="AA11">
            <v>1570.0156516737363</v>
          </cell>
          <cell r="AB11">
            <v>1752.6170135395569</v>
          </cell>
          <cell r="AC11">
            <v>865.75918111436067</v>
          </cell>
          <cell r="AD11">
            <v>449.02976818316773</v>
          </cell>
          <cell r="AE11">
            <v>0.14154556242932373</v>
          </cell>
          <cell r="AF11">
            <v>2.4856781694905645E-2</v>
          </cell>
          <cell r="AG11">
            <v>11.189641857495374</v>
          </cell>
          <cell r="AH11">
            <v>13.109283611885509</v>
          </cell>
          <cell r="AI11">
            <v>93.600000000000009</v>
          </cell>
          <cell r="AJ11">
            <v>93.600000000000009</v>
          </cell>
          <cell r="AK11">
            <v>93.600000000000009</v>
          </cell>
          <cell r="AL11">
            <v>35</v>
          </cell>
          <cell r="AM11">
            <v>35</v>
          </cell>
          <cell r="AN11">
            <v>35</v>
          </cell>
          <cell r="AO11">
            <v>100</v>
          </cell>
          <cell r="AP11">
            <v>100</v>
          </cell>
          <cell r="AQ11">
            <v>100</v>
          </cell>
          <cell r="AR11">
            <v>40</v>
          </cell>
          <cell r="AS11">
            <v>40</v>
          </cell>
          <cell r="AT11">
            <v>40</v>
          </cell>
          <cell r="AU11">
            <v>40</v>
          </cell>
          <cell r="AV11">
            <v>40</v>
          </cell>
          <cell r="AW11">
            <v>40</v>
          </cell>
          <cell r="AX11">
            <v>3</v>
          </cell>
          <cell r="AY11">
            <v>10</v>
          </cell>
          <cell r="AZ11">
            <v>10</v>
          </cell>
          <cell r="BA11">
            <v>3.1847133757961783E-2</v>
          </cell>
          <cell r="BB11">
            <v>3.1847133757961783E-2</v>
          </cell>
          <cell r="BC11">
            <v>3.1847133757961783E-2</v>
          </cell>
          <cell r="BD11">
            <v>300</v>
          </cell>
          <cell r="BE11">
            <v>1000</v>
          </cell>
          <cell r="BF11">
            <v>1000</v>
          </cell>
          <cell r="BG11">
            <v>702</v>
          </cell>
          <cell r="BH11">
            <v>2340</v>
          </cell>
          <cell r="BI11">
            <v>2340</v>
          </cell>
          <cell r="BJ11">
            <v>702</v>
          </cell>
          <cell r="BK11">
            <v>2340</v>
          </cell>
          <cell r="BL11">
            <v>2340</v>
          </cell>
          <cell r="BM11">
            <v>300</v>
          </cell>
          <cell r="BN11">
            <v>1000</v>
          </cell>
          <cell r="BO11">
            <v>1000</v>
          </cell>
          <cell r="BP11">
            <v>0.45899999999999996</v>
          </cell>
          <cell r="BQ11">
            <v>1.53</v>
          </cell>
          <cell r="BR11">
            <v>1.53</v>
          </cell>
          <cell r="BS11">
            <v>0.45899999999999996</v>
          </cell>
          <cell r="BT11">
            <v>1.53</v>
          </cell>
          <cell r="BU11">
            <v>1.53</v>
          </cell>
          <cell r="BV11">
            <v>0</v>
          </cell>
          <cell r="BW11">
            <v>0</v>
          </cell>
          <cell r="BX11">
            <v>0</v>
          </cell>
          <cell r="BY11">
            <v>9420</v>
          </cell>
          <cell r="BZ11">
            <v>31400</v>
          </cell>
          <cell r="CA11">
            <v>31400</v>
          </cell>
          <cell r="CB11">
            <v>9420</v>
          </cell>
          <cell r="CC11">
            <v>31400</v>
          </cell>
          <cell r="CD11">
            <v>31400</v>
          </cell>
          <cell r="CE11">
            <v>9420</v>
          </cell>
          <cell r="CF11">
            <v>31400</v>
          </cell>
          <cell r="CG11">
            <v>31400</v>
          </cell>
          <cell r="CH11">
            <v>339</v>
          </cell>
          <cell r="CI11">
            <v>1130</v>
          </cell>
          <cell r="CJ11">
            <v>1130</v>
          </cell>
          <cell r="CK11">
            <v>339</v>
          </cell>
          <cell r="CL11">
            <v>1130</v>
          </cell>
          <cell r="CM11">
            <v>1130</v>
          </cell>
          <cell r="CN11">
            <v>9.8017499999999984</v>
          </cell>
          <cell r="CO11">
            <v>32.672499999999999</v>
          </cell>
          <cell r="CP11">
            <v>32.672499999999999</v>
          </cell>
          <cell r="CQ11">
            <v>9.8017499999999984</v>
          </cell>
          <cell r="CR11">
            <v>32.672499999999999</v>
          </cell>
          <cell r="CS11">
            <v>32.672499999999999</v>
          </cell>
          <cell r="CT11">
            <v>1.1303999999999998E-2</v>
          </cell>
          <cell r="CU11">
            <v>3.7679999999999998E-2</v>
          </cell>
          <cell r="CV11">
            <v>3.7679999999999998E-2</v>
          </cell>
          <cell r="CW11">
            <v>1.1303999999999998E-2</v>
          </cell>
          <cell r="CX11">
            <v>3.7679999999999998E-2</v>
          </cell>
          <cell r="CY11">
            <v>3.7679999999999998E-2</v>
          </cell>
          <cell r="CZ11">
            <v>7.536000000000001E-3</v>
          </cell>
          <cell r="DA11">
            <v>2.5120000000000003E-2</v>
          </cell>
          <cell r="DB11">
            <v>2.5120000000000003E-2</v>
          </cell>
          <cell r="DC11">
            <v>7.536000000000001E-3</v>
          </cell>
          <cell r="DD11">
            <v>2.5120000000000003E-2</v>
          </cell>
          <cell r="DE11">
            <v>2.5120000000000003E-2</v>
          </cell>
          <cell r="DF11">
            <v>547.80408559746138</v>
          </cell>
          <cell r="DG11">
            <v>1826.0136186582049</v>
          </cell>
          <cell r="DH11">
            <v>1826.0136186582049</v>
          </cell>
          <cell r="DI11">
            <v>547.80408559746138</v>
          </cell>
          <cell r="DJ11">
            <v>1826.0136186582049</v>
          </cell>
          <cell r="DK11">
            <v>1826.0136186582049</v>
          </cell>
          <cell r="DL11">
            <v>0</v>
          </cell>
          <cell r="DM11">
            <v>0</v>
          </cell>
          <cell r="DN11">
            <v>0</v>
          </cell>
          <cell r="DO11">
            <v>4742.0002554352313</v>
          </cell>
          <cell r="DP11">
            <v>15905.700339525109</v>
          </cell>
          <cell r="DQ11">
            <v>15997.105417360934</v>
          </cell>
          <cell r="DR11">
            <v>4742.0002554352313</v>
          </cell>
          <cell r="DS11">
            <v>15905.700339525109</v>
          </cell>
          <cell r="DT11">
            <v>15997.105417360934</v>
          </cell>
          <cell r="DU11">
            <v>4742.0002554352313</v>
          </cell>
          <cell r="DV11">
            <v>15905.700339525109</v>
          </cell>
          <cell r="DW11">
            <v>15997.105417360934</v>
          </cell>
          <cell r="DX11">
            <v>2653.9381881111954</v>
          </cell>
          <cell r="DY11">
            <v>9133.9369576176578</v>
          </cell>
          <cell r="DZ11">
            <v>9392.6397507191959</v>
          </cell>
          <cell r="EA11">
            <v>2653.9381881111954</v>
          </cell>
          <cell r="EB11">
            <v>9133.9369576176578</v>
          </cell>
          <cell r="EC11">
            <v>9392.6397507191959</v>
          </cell>
          <cell r="ED11">
            <v>1347.5885115818758</v>
          </cell>
          <cell r="EE11">
            <v>4491.9617052729191</v>
          </cell>
          <cell r="EF11">
            <v>4491.9617052729191</v>
          </cell>
          <cell r="EG11">
            <v>1347.5885115818758</v>
          </cell>
          <cell r="EH11">
            <v>4491.9617052729191</v>
          </cell>
          <cell r="EI11">
            <v>4491.9617052729191</v>
          </cell>
          <cell r="EJ11">
            <v>0</v>
          </cell>
          <cell r="EK11">
            <v>0</v>
          </cell>
          <cell r="EL11">
            <v>0</v>
          </cell>
          <cell r="EN11">
            <v>7.4522292993630571E-2</v>
          </cell>
          <cell r="EO11">
            <v>0.55815828456673788</v>
          </cell>
          <cell r="EQ11">
            <v>94200</v>
          </cell>
          <cell r="ER11">
            <v>314000</v>
          </cell>
          <cell r="ES11">
            <v>314000</v>
          </cell>
          <cell r="ET11">
            <v>4.59</v>
          </cell>
          <cell r="EU11">
            <v>15.3</v>
          </cell>
          <cell r="EV11">
            <v>15.3</v>
          </cell>
          <cell r="EW11">
            <v>3390</v>
          </cell>
          <cell r="EX11">
            <v>11300</v>
          </cell>
          <cell r="EY11">
            <v>11300</v>
          </cell>
          <cell r="EZ11">
            <v>94200</v>
          </cell>
          <cell r="FA11">
            <v>314000</v>
          </cell>
          <cell r="FB11">
            <v>314000</v>
          </cell>
          <cell r="FC11">
            <v>4.59</v>
          </cell>
          <cell r="FD11">
            <v>15.3</v>
          </cell>
          <cell r="FE11">
            <v>15.3</v>
          </cell>
          <cell r="FF11">
            <v>3390</v>
          </cell>
          <cell r="FG11">
            <v>11300</v>
          </cell>
          <cell r="FH11">
            <v>11300</v>
          </cell>
        </row>
        <row r="12">
          <cell r="E12" t="str">
            <v>Dishwasher, Low Temp, Multi Tank Conveyor, ENERGY STAR (Electric)</v>
          </cell>
          <cell r="F12">
            <v>2294</v>
          </cell>
          <cell r="G12">
            <v>10</v>
          </cell>
          <cell r="H12">
            <v>970</v>
          </cell>
          <cell r="I12">
            <v>2.1655174677608438</v>
          </cell>
          <cell r="J12">
            <v>44460.780509964825</v>
          </cell>
          <cell r="K12">
            <v>36.902447823270805</v>
          </cell>
          <cell r="L12">
            <v>5.3352936611957787E-2</v>
          </cell>
          <cell r="M12">
            <v>3.5568624407971865E-2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44460.780509964825</v>
          </cell>
          <cell r="T12">
            <v>1.1818114434284228</v>
          </cell>
          <cell r="U12">
            <v>0</v>
          </cell>
          <cell r="V12">
            <v>36.902447823270805</v>
          </cell>
          <cell r="W12">
            <v>5.3352936611957787E-2</v>
          </cell>
          <cell r="X12">
            <v>3.5568624407971865E-2</v>
          </cell>
          <cell r="Y12">
            <v>2584.4865278258371</v>
          </cell>
          <cell r="Z12">
            <v>0</v>
          </cell>
          <cell r="AA12">
            <v>22230.611874609993</v>
          </cell>
          <cell r="AB12">
            <v>24815.098402435829</v>
          </cell>
          <cell r="AC12">
            <v>0</v>
          </cell>
          <cell r="AD12">
            <v>5071.6344300175169</v>
          </cell>
          <cell r="AE12">
            <v>2.0042121602960781</v>
          </cell>
          <cell r="AF12">
            <v>0.3519592086373603</v>
          </cell>
          <cell r="AG12">
            <v>25.582575672614258</v>
          </cell>
          <cell r="AH12">
            <v>30.813493818373484</v>
          </cell>
          <cell r="AI12">
            <v>388</v>
          </cell>
          <cell r="AJ12">
            <v>388</v>
          </cell>
          <cell r="AK12">
            <v>388</v>
          </cell>
          <cell r="AL12">
            <v>11.1499999999963</v>
          </cell>
          <cell r="AM12">
            <v>11.1499999999963</v>
          </cell>
          <cell r="AN12">
            <v>11.1499999999963</v>
          </cell>
          <cell r="AO12">
            <v>425</v>
          </cell>
          <cell r="AP12">
            <v>350</v>
          </cell>
          <cell r="AQ12">
            <v>350</v>
          </cell>
          <cell r="AR12">
            <v>40</v>
          </cell>
          <cell r="AS12">
            <v>40</v>
          </cell>
          <cell r="AT12">
            <v>40</v>
          </cell>
          <cell r="AU12">
            <v>40</v>
          </cell>
          <cell r="AV12">
            <v>40</v>
          </cell>
          <cell r="AW12">
            <v>40</v>
          </cell>
          <cell r="AX12">
            <v>8</v>
          </cell>
          <cell r="AY12">
            <v>35</v>
          </cell>
          <cell r="AZ12">
            <v>25</v>
          </cell>
          <cell r="BA12">
            <v>9.5589864848356944E-3</v>
          </cell>
          <cell r="BB12">
            <v>7.8721065169235129E-3</v>
          </cell>
          <cell r="BC12">
            <v>7.8721065169235129E-3</v>
          </cell>
          <cell r="BD12">
            <v>3400</v>
          </cell>
          <cell r="BE12">
            <v>12250</v>
          </cell>
          <cell r="BF12">
            <v>8750</v>
          </cell>
          <cell r="BG12">
            <v>7760</v>
          </cell>
          <cell r="BH12">
            <v>33950</v>
          </cell>
          <cell r="BI12">
            <v>24250</v>
          </cell>
          <cell r="BJ12">
            <v>7760</v>
          </cell>
          <cell r="BK12">
            <v>33950</v>
          </cell>
          <cell r="BL12">
            <v>24250</v>
          </cell>
          <cell r="BM12">
            <v>3400</v>
          </cell>
          <cell r="BN12">
            <v>12250</v>
          </cell>
          <cell r="BO12">
            <v>8750</v>
          </cell>
          <cell r="BP12">
            <v>17.32413974208675</v>
          </cell>
          <cell r="BQ12">
            <v>75.793111371629536</v>
          </cell>
          <cell r="BR12">
            <v>54.137936694021093</v>
          </cell>
          <cell r="BS12">
            <v>17.32413974208675</v>
          </cell>
          <cell r="BT12">
            <v>75.793111371629536</v>
          </cell>
          <cell r="BU12">
            <v>54.137936694021093</v>
          </cell>
          <cell r="BV12">
            <v>0</v>
          </cell>
          <cell r="BW12">
            <v>0</v>
          </cell>
          <cell r="BX12">
            <v>0</v>
          </cell>
          <cell r="BY12">
            <v>355686.2440797186</v>
          </cell>
          <cell r="BZ12">
            <v>1556127.3178487688</v>
          </cell>
          <cell r="CA12">
            <v>1111519.5127491206</v>
          </cell>
          <cell r="CB12">
            <v>355686.2440797186</v>
          </cell>
          <cell r="CC12">
            <v>1556127.3178487688</v>
          </cell>
          <cell r="CD12">
            <v>1111519.5127491206</v>
          </cell>
          <cell r="CE12">
            <v>355686.2440797186</v>
          </cell>
          <cell r="CF12">
            <v>1556127.3178487688</v>
          </cell>
          <cell r="CG12">
            <v>1111519.5127491206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295.21958258616644</v>
          </cell>
          <cell r="CO12">
            <v>1291.5856738144782</v>
          </cell>
          <cell r="CP12">
            <v>922.56119558177011</v>
          </cell>
          <cell r="CQ12">
            <v>295.21958258616644</v>
          </cell>
          <cell r="CR12">
            <v>1291.5856738144782</v>
          </cell>
          <cell r="CS12">
            <v>922.56119558177011</v>
          </cell>
          <cell r="CT12">
            <v>0.42682349289566229</v>
          </cell>
          <cell r="CU12">
            <v>1.8673527814185225</v>
          </cell>
          <cell r="CV12">
            <v>1.3338234152989448</v>
          </cell>
          <cell r="CW12">
            <v>0.42682349289566229</v>
          </cell>
          <cell r="CX12">
            <v>1.8673527814185225</v>
          </cell>
          <cell r="CY12">
            <v>1.3338234152989448</v>
          </cell>
          <cell r="CZ12">
            <v>0.28454899526377492</v>
          </cell>
          <cell r="DA12">
            <v>1.2449018542790153</v>
          </cell>
          <cell r="DB12">
            <v>0.88921561019929662</v>
          </cell>
          <cell r="DC12">
            <v>0.28454899526377492</v>
          </cell>
          <cell r="DD12">
            <v>1.2449018542790153</v>
          </cell>
          <cell r="DE12">
            <v>0.88921561019929662</v>
          </cell>
          <cell r="DF12">
            <v>20675.892222606697</v>
          </cell>
          <cell r="DG12">
            <v>90457.028473904313</v>
          </cell>
          <cell r="DH12">
            <v>64612.163195645931</v>
          </cell>
          <cell r="DI12">
            <v>20675.892222606697</v>
          </cell>
          <cell r="DJ12">
            <v>90457.028473904313</v>
          </cell>
          <cell r="DK12">
            <v>64612.163195645931</v>
          </cell>
          <cell r="DL12">
            <v>0</v>
          </cell>
          <cell r="DM12">
            <v>0</v>
          </cell>
          <cell r="DN12">
            <v>0</v>
          </cell>
          <cell r="DO12">
            <v>179051.40767312353</v>
          </cell>
          <cell r="DP12">
            <v>788257.79642839043</v>
          </cell>
          <cell r="DQ12">
            <v>566276.90506055229</v>
          </cell>
          <cell r="DR12">
            <v>179051.40767312353</v>
          </cell>
          <cell r="DS12">
            <v>788257.79642839043</v>
          </cell>
          <cell r="DT12">
            <v>566276.90506055229</v>
          </cell>
          <cell r="DU12">
            <v>179051.40767312353</v>
          </cell>
          <cell r="DV12">
            <v>788257.79642839043</v>
          </cell>
          <cell r="DW12">
            <v>566276.90506055229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40591.924811091609</v>
          </cell>
          <cell r="EE12">
            <v>177589.67104852578</v>
          </cell>
          <cell r="EF12">
            <v>126849.76503466125</v>
          </cell>
          <cell r="EG12">
            <v>40591.924811091609</v>
          </cell>
          <cell r="EH12">
            <v>177589.67104852578</v>
          </cell>
          <cell r="EI12">
            <v>126849.76503466125</v>
          </cell>
          <cell r="EJ12">
            <v>0</v>
          </cell>
          <cell r="EK12">
            <v>0</v>
          </cell>
          <cell r="EL12">
            <v>0</v>
          </cell>
          <cell r="EN12">
            <v>2.181698091833088E-2</v>
          </cell>
          <cell r="EO12">
            <v>0.558134565291181</v>
          </cell>
          <cell r="EQ12">
            <v>3556862.440797186</v>
          </cell>
          <cell r="ER12">
            <v>15561273.178487688</v>
          </cell>
          <cell r="ES12">
            <v>11115195.127491206</v>
          </cell>
          <cell r="ET12">
            <v>173.24139742086749</v>
          </cell>
          <cell r="EU12">
            <v>757.93111371629527</v>
          </cell>
          <cell r="EV12">
            <v>541.37936694021084</v>
          </cell>
          <cell r="EW12">
            <v>0</v>
          </cell>
          <cell r="EX12">
            <v>0</v>
          </cell>
          <cell r="EY12">
            <v>0</v>
          </cell>
          <cell r="EZ12">
            <v>3556862.440797186</v>
          </cell>
          <cell r="FA12">
            <v>15561273.178487688</v>
          </cell>
          <cell r="FB12">
            <v>11115195.127491206</v>
          </cell>
          <cell r="FC12">
            <v>173.24139742086749</v>
          </cell>
          <cell r="FD12">
            <v>757.93111371629527</v>
          </cell>
          <cell r="FE12">
            <v>541.37936694021084</v>
          </cell>
          <cell r="FF12">
            <v>0</v>
          </cell>
          <cell r="FG12">
            <v>0</v>
          </cell>
          <cell r="FH12">
            <v>0</v>
          </cell>
        </row>
        <row r="13">
          <cell r="E13" t="str">
            <v>Dishwasher, Low Temp, Multi Tank Conveyor, ENERGY STAR (Gas)</v>
          </cell>
          <cell r="F13">
            <v>2295</v>
          </cell>
          <cell r="G13">
            <v>10</v>
          </cell>
          <cell r="H13">
            <v>970</v>
          </cell>
          <cell r="I13">
            <v>1.2354666666666667</v>
          </cell>
          <cell r="J13">
            <v>25365.674999999999</v>
          </cell>
          <cell r="K13">
            <v>25.967510249999997</v>
          </cell>
          <cell r="L13">
            <v>3.0438809999999997E-2</v>
          </cell>
          <cell r="M13">
            <v>2.0292540000000001E-2</v>
          </cell>
          <cell r="N13">
            <v>1</v>
          </cell>
          <cell r="O13">
            <v>840</v>
          </cell>
          <cell r="P13">
            <v>0</v>
          </cell>
          <cell r="Q13">
            <v>1</v>
          </cell>
          <cell r="R13">
            <v>0</v>
          </cell>
          <cell r="S13">
            <v>25365.674999999999</v>
          </cell>
          <cell r="T13">
            <v>1.1818114434284228</v>
          </cell>
          <cell r="U13">
            <v>840</v>
          </cell>
          <cell r="V13">
            <v>25.967510249999997</v>
          </cell>
          <cell r="W13">
            <v>3.0438809999999997E-2</v>
          </cell>
          <cell r="X13">
            <v>2.0292540000000001E-2</v>
          </cell>
          <cell r="Y13">
            <v>1474.4960514585557</v>
          </cell>
          <cell r="Z13">
            <v>0</v>
          </cell>
          <cell r="AA13">
            <v>12682.963937983823</v>
          </cell>
          <cell r="AB13">
            <v>14157.459989442379</v>
          </cell>
          <cell r="AC13">
            <v>6435.7319658058668</v>
          </cell>
          <cell r="AD13">
            <v>3568.8071337827014</v>
          </cell>
          <cell r="AE13">
            <v>1.1434390873485465</v>
          </cell>
          <cell r="AF13">
            <v>0.20079905924169608</v>
          </cell>
          <cell r="AG13">
            <v>21.230094799224997</v>
          </cell>
          <cell r="AH13">
            <v>24.910663223894371</v>
          </cell>
          <cell r="AI13">
            <v>388</v>
          </cell>
          <cell r="AJ13">
            <v>388</v>
          </cell>
          <cell r="AK13">
            <v>388</v>
          </cell>
          <cell r="AL13">
            <v>0.8399999999995591</v>
          </cell>
          <cell r="AM13">
            <v>0.8399999999995591</v>
          </cell>
          <cell r="AN13">
            <v>0.8399999999995591</v>
          </cell>
          <cell r="AO13">
            <v>350</v>
          </cell>
          <cell r="AP13">
            <v>350</v>
          </cell>
          <cell r="AQ13">
            <v>350</v>
          </cell>
          <cell r="AR13">
            <v>40</v>
          </cell>
          <cell r="AS13">
            <v>40</v>
          </cell>
          <cell r="AT13">
            <v>40</v>
          </cell>
          <cell r="AU13">
            <v>40</v>
          </cell>
          <cell r="AV13">
            <v>40</v>
          </cell>
          <cell r="AW13">
            <v>40</v>
          </cell>
          <cell r="AX13">
            <v>3</v>
          </cell>
          <cell r="AY13">
            <v>5</v>
          </cell>
          <cell r="AZ13">
            <v>5</v>
          </cell>
          <cell r="BA13">
            <v>1.3798174107332055E-2</v>
          </cell>
          <cell r="BB13">
            <v>1.3798174107332055E-2</v>
          </cell>
          <cell r="BC13">
            <v>1.3798174107332055E-2</v>
          </cell>
          <cell r="BD13">
            <v>1050</v>
          </cell>
          <cell r="BE13">
            <v>1750</v>
          </cell>
          <cell r="BF13">
            <v>1750</v>
          </cell>
          <cell r="BG13">
            <v>2910</v>
          </cell>
          <cell r="BH13">
            <v>4850</v>
          </cell>
          <cell r="BI13">
            <v>4850</v>
          </cell>
          <cell r="BJ13">
            <v>2910</v>
          </cell>
          <cell r="BK13">
            <v>4850</v>
          </cell>
          <cell r="BL13">
            <v>4850</v>
          </cell>
          <cell r="BM13">
            <v>1050</v>
          </cell>
          <cell r="BN13">
            <v>1750</v>
          </cell>
          <cell r="BO13">
            <v>1750</v>
          </cell>
          <cell r="BP13">
            <v>3.7064000000000004</v>
          </cell>
          <cell r="BQ13">
            <v>6.1773333333333333</v>
          </cell>
          <cell r="BR13">
            <v>6.1773333333333333</v>
          </cell>
          <cell r="BS13">
            <v>3.7064000000000004</v>
          </cell>
          <cell r="BT13">
            <v>6.1773333333333333</v>
          </cell>
          <cell r="BU13">
            <v>6.1773333333333333</v>
          </cell>
          <cell r="BV13">
            <v>0</v>
          </cell>
          <cell r="BW13">
            <v>0</v>
          </cell>
          <cell r="BX13">
            <v>0</v>
          </cell>
          <cell r="BY13">
            <v>76097.024999999994</v>
          </cell>
          <cell r="BZ13">
            <v>126828.375</v>
          </cell>
          <cell r="CA13">
            <v>126828.375</v>
          </cell>
          <cell r="CB13">
            <v>76097.024999999994</v>
          </cell>
          <cell r="CC13">
            <v>126828.375</v>
          </cell>
          <cell r="CD13">
            <v>126828.375</v>
          </cell>
          <cell r="CE13">
            <v>76097.024999999994</v>
          </cell>
          <cell r="CF13">
            <v>126828.375</v>
          </cell>
          <cell r="CG13">
            <v>126828.375</v>
          </cell>
          <cell r="CH13">
            <v>2520</v>
          </cell>
          <cell r="CI13">
            <v>4200</v>
          </cell>
          <cell r="CJ13">
            <v>4200</v>
          </cell>
          <cell r="CK13">
            <v>2520</v>
          </cell>
          <cell r="CL13">
            <v>4200</v>
          </cell>
          <cell r="CM13">
            <v>4200</v>
          </cell>
          <cell r="CN13">
            <v>77.902530749999983</v>
          </cell>
          <cell r="CO13">
            <v>129.83755124999999</v>
          </cell>
          <cell r="CP13">
            <v>129.83755124999999</v>
          </cell>
          <cell r="CQ13">
            <v>77.902530749999983</v>
          </cell>
          <cell r="CR13">
            <v>129.83755124999999</v>
          </cell>
          <cell r="CS13">
            <v>129.83755124999999</v>
          </cell>
          <cell r="CT13">
            <v>9.131642999999999E-2</v>
          </cell>
          <cell r="CU13">
            <v>0.15219404999999997</v>
          </cell>
          <cell r="CV13">
            <v>0.15219404999999997</v>
          </cell>
          <cell r="CW13">
            <v>9.131642999999999E-2</v>
          </cell>
          <cell r="CX13">
            <v>0.15219404999999997</v>
          </cell>
          <cell r="CY13">
            <v>0.15219404999999997</v>
          </cell>
          <cell r="CZ13">
            <v>6.0877620000000007E-2</v>
          </cell>
          <cell r="DA13">
            <v>0.1014627</v>
          </cell>
          <cell r="DB13">
            <v>0.1014627</v>
          </cell>
          <cell r="DC13">
            <v>6.0877620000000007E-2</v>
          </cell>
          <cell r="DD13">
            <v>0.1014627</v>
          </cell>
          <cell r="DE13">
            <v>0.1014627</v>
          </cell>
          <cell r="DF13">
            <v>4423.4881543756674</v>
          </cell>
          <cell r="DG13">
            <v>7372.4802572927783</v>
          </cell>
          <cell r="DH13">
            <v>7372.4802572927783</v>
          </cell>
          <cell r="DI13">
            <v>4423.4881543756674</v>
          </cell>
          <cell r="DJ13">
            <v>7372.4802572927783</v>
          </cell>
          <cell r="DK13">
            <v>7372.4802572927783</v>
          </cell>
          <cell r="DL13">
            <v>0</v>
          </cell>
          <cell r="DM13">
            <v>0</v>
          </cell>
          <cell r="DN13">
            <v>0</v>
          </cell>
          <cell r="DO13">
            <v>38307.01825773473</v>
          </cell>
          <cell r="DP13">
            <v>64245.035901239426</v>
          </cell>
          <cell r="DQ13">
            <v>64614.231999604584</v>
          </cell>
          <cell r="DR13">
            <v>38307.01825773473</v>
          </cell>
          <cell r="DS13">
            <v>64245.035901239426</v>
          </cell>
          <cell r="DT13">
            <v>64614.231999604584</v>
          </cell>
          <cell r="DU13">
            <v>38307.01825773473</v>
          </cell>
          <cell r="DV13">
            <v>64245.035901239426</v>
          </cell>
          <cell r="DW13">
            <v>64614.231999604584</v>
          </cell>
          <cell r="DX13">
            <v>19728.39007091508</v>
          </cell>
          <cell r="DY13">
            <v>33949.146214154127</v>
          </cell>
          <cell r="DZ13">
            <v>34910.696418602325</v>
          </cell>
          <cell r="EA13">
            <v>19728.39007091508</v>
          </cell>
          <cell r="EB13">
            <v>33949.146214154127</v>
          </cell>
          <cell r="EC13">
            <v>34910.696418602325</v>
          </cell>
          <cell r="ED13">
            <v>10710.454115787874</v>
          </cell>
          <cell r="EE13">
            <v>17850.756859646459</v>
          </cell>
          <cell r="EF13">
            <v>17850.756859646459</v>
          </cell>
          <cell r="EG13">
            <v>10710.454115787874</v>
          </cell>
          <cell r="EH13">
            <v>17850.756859646459</v>
          </cell>
          <cell r="EI13">
            <v>17850.756859646459</v>
          </cell>
          <cell r="EJ13">
            <v>0</v>
          </cell>
          <cell r="EK13">
            <v>0</v>
          </cell>
          <cell r="EL13">
            <v>0</v>
          </cell>
          <cell r="EN13">
            <v>3.8240653954605977E-2</v>
          </cell>
          <cell r="EO13">
            <v>0.55813456529118111</v>
          </cell>
          <cell r="EQ13">
            <v>760970.25</v>
          </cell>
          <cell r="ER13">
            <v>1268283.75</v>
          </cell>
          <cell r="ES13">
            <v>1268283.75</v>
          </cell>
          <cell r="ET13">
            <v>37.064</v>
          </cell>
          <cell r="EU13">
            <v>61.773333333333333</v>
          </cell>
          <cell r="EV13">
            <v>61.773333333333333</v>
          </cell>
          <cell r="EW13">
            <v>25200</v>
          </cell>
          <cell r="EX13">
            <v>42000</v>
          </cell>
          <cell r="EY13">
            <v>42000</v>
          </cell>
          <cell r="EZ13">
            <v>760970.25</v>
          </cell>
          <cell r="FA13">
            <v>1268283.75</v>
          </cell>
          <cell r="FB13">
            <v>1268283.75</v>
          </cell>
          <cell r="FC13">
            <v>37.064</v>
          </cell>
          <cell r="FD13">
            <v>61.773333333333333</v>
          </cell>
          <cell r="FE13">
            <v>61.773333333333333</v>
          </cell>
          <cell r="FF13">
            <v>25200</v>
          </cell>
          <cell r="FG13">
            <v>42000</v>
          </cell>
          <cell r="FH13">
            <v>42000</v>
          </cell>
        </row>
        <row r="14">
          <cell r="E14" t="str">
            <v>Dishwasher, Low Temp, Single Tank Conveyor, ENERGY STAR (Electric)</v>
          </cell>
          <cell r="F14">
            <v>2296</v>
          </cell>
          <cell r="G14">
            <v>10</v>
          </cell>
          <cell r="H14">
            <v>1</v>
          </cell>
          <cell r="I14">
            <v>1.334172110980852</v>
          </cell>
          <cell r="J14">
            <v>27392.221153575618</v>
          </cell>
          <cell r="K14">
            <v>22.735543557467764</v>
          </cell>
          <cell r="L14">
            <v>3.2870665384290738E-2</v>
          </cell>
          <cell r="M14">
            <v>2.1913776922860496E-2</v>
          </cell>
          <cell r="N14">
            <v>1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27392.221153575618</v>
          </cell>
          <cell r="T14">
            <v>1.1818114434284228</v>
          </cell>
          <cell r="U14">
            <v>0</v>
          </cell>
          <cell r="V14">
            <v>22.735543557467764</v>
          </cell>
          <cell r="W14">
            <v>3.2870665384290738E-2</v>
          </cell>
          <cell r="X14">
            <v>2.1913776922860496E-2</v>
          </cell>
          <cell r="Y14">
            <v>1592.2983295980403</v>
          </cell>
          <cell r="Z14">
            <v>0</v>
          </cell>
          <cell r="AA14">
            <v>13696.247116312781</v>
          </cell>
          <cell r="AB14">
            <v>15288.545445910822</v>
          </cell>
          <cell r="AC14">
            <v>0</v>
          </cell>
          <cell r="AD14">
            <v>3124.6264758215816</v>
          </cell>
          <cell r="AE14">
            <v>1.2347921494812992</v>
          </cell>
          <cell r="AF14">
            <v>0.21684154820159413</v>
          </cell>
          <cell r="AG14">
            <v>15288.545445910822</v>
          </cell>
          <cell r="AH14">
            <v>18414.623555430084</v>
          </cell>
          <cell r="AI14">
            <v>0.4</v>
          </cell>
          <cell r="AJ14">
            <v>0.4</v>
          </cell>
          <cell r="AK14">
            <v>0.4</v>
          </cell>
          <cell r="AL14">
            <v>0.5400000000003754</v>
          </cell>
          <cell r="AM14">
            <v>0.5400000000003754</v>
          </cell>
          <cell r="AN14">
            <v>0.5400000000003754</v>
          </cell>
          <cell r="AO14">
            <v>200</v>
          </cell>
          <cell r="AP14">
            <v>100</v>
          </cell>
          <cell r="AQ14">
            <v>100</v>
          </cell>
          <cell r="AR14">
            <v>40</v>
          </cell>
          <cell r="AS14">
            <v>40</v>
          </cell>
          <cell r="AT14">
            <v>40</v>
          </cell>
          <cell r="AU14">
            <v>40</v>
          </cell>
          <cell r="AV14">
            <v>40</v>
          </cell>
          <cell r="AW14">
            <v>40</v>
          </cell>
          <cell r="AX14">
            <v>5</v>
          </cell>
          <cell r="AY14">
            <v>25</v>
          </cell>
          <cell r="AZ14">
            <v>25</v>
          </cell>
          <cell r="BA14">
            <v>7.3013429206303408E-3</v>
          </cell>
          <cell r="BB14">
            <v>3.6506714603151704E-3</v>
          </cell>
          <cell r="BC14">
            <v>3.6506714603151704E-3</v>
          </cell>
          <cell r="BD14">
            <v>1000</v>
          </cell>
          <cell r="BE14">
            <v>2500</v>
          </cell>
          <cell r="BF14">
            <v>2500</v>
          </cell>
          <cell r="BG14">
            <v>5</v>
          </cell>
          <cell r="BH14">
            <v>25</v>
          </cell>
          <cell r="BI14">
            <v>25</v>
          </cell>
          <cell r="BJ14">
            <v>5</v>
          </cell>
          <cell r="BK14">
            <v>25</v>
          </cell>
          <cell r="BL14">
            <v>25</v>
          </cell>
          <cell r="BM14">
            <v>1000</v>
          </cell>
          <cell r="BN14">
            <v>2500</v>
          </cell>
          <cell r="BO14">
            <v>2500</v>
          </cell>
          <cell r="BP14">
            <v>6.6708605549042597</v>
          </cell>
          <cell r="BQ14">
            <v>33.354302774521301</v>
          </cell>
          <cell r="BR14">
            <v>33.354302774521301</v>
          </cell>
          <cell r="BS14">
            <v>6.6708605549042597</v>
          </cell>
          <cell r="BT14">
            <v>33.354302774521301</v>
          </cell>
          <cell r="BU14">
            <v>33.354302774521301</v>
          </cell>
          <cell r="BV14">
            <v>0</v>
          </cell>
          <cell r="BW14">
            <v>0</v>
          </cell>
          <cell r="BX14">
            <v>0</v>
          </cell>
          <cell r="BY14">
            <v>136961.10576787809</v>
          </cell>
          <cell r="BZ14">
            <v>684805.52883939049</v>
          </cell>
          <cell r="CA14">
            <v>684805.52883939049</v>
          </cell>
          <cell r="CB14">
            <v>136961.10576787809</v>
          </cell>
          <cell r="CC14">
            <v>684805.52883939049</v>
          </cell>
          <cell r="CD14">
            <v>684805.52883939049</v>
          </cell>
          <cell r="CE14">
            <v>136961.10576787809</v>
          </cell>
          <cell r="CF14">
            <v>684805.52883939049</v>
          </cell>
          <cell r="CG14">
            <v>684805.52883939049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113.67771778733882</v>
          </cell>
          <cell r="CO14">
            <v>568.38858893669408</v>
          </cell>
          <cell r="CP14">
            <v>568.38858893669408</v>
          </cell>
          <cell r="CQ14">
            <v>113.67771778733882</v>
          </cell>
          <cell r="CR14">
            <v>568.38858893669408</v>
          </cell>
          <cell r="CS14">
            <v>568.38858893669408</v>
          </cell>
          <cell r="CT14">
            <v>0.16435332692145369</v>
          </cell>
          <cell r="CU14">
            <v>0.82176663460726851</v>
          </cell>
          <cell r="CV14">
            <v>0.82176663460726851</v>
          </cell>
          <cell r="CW14">
            <v>0.16435332692145369</v>
          </cell>
          <cell r="CX14">
            <v>0.82176663460726851</v>
          </cell>
          <cell r="CY14">
            <v>0.82176663460726851</v>
          </cell>
          <cell r="CZ14">
            <v>0.10956888461430248</v>
          </cell>
          <cell r="DA14">
            <v>0.54784442307151238</v>
          </cell>
          <cell r="DB14">
            <v>0.54784442307151238</v>
          </cell>
          <cell r="DC14">
            <v>0.10956888461430248</v>
          </cell>
          <cell r="DD14">
            <v>0.54784442307151238</v>
          </cell>
          <cell r="DE14">
            <v>0.54784442307151238</v>
          </cell>
          <cell r="DF14">
            <v>7961.4916479902013</v>
          </cell>
          <cell r="DG14">
            <v>39807.458239951011</v>
          </cell>
          <cell r="DH14">
            <v>39807.458239951011</v>
          </cell>
          <cell r="DI14">
            <v>7961.4916479902013</v>
          </cell>
          <cell r="DJ14">
            <v>39807.458239951011</v>
          </cell>
          <cell r="DK14">
            <v>39807.458239951011</v>
          </cell>
          <cell r="DL14">
            <v>0</v>
          </cell>
          <cell r="DM14">
            <v>0</v>
          </cell>
          <cell r="DN14">
            <v>0</v>
          </cell>
          <cell r="DO14">
            <v>68945.817254349211</v>
          </cell>
          <cell r="DP14">
            <v>346888.90231112629</v>
          </cell>
          <cell r="DQ14">
            <v>348882.36417946918</v>
          </cell>
          <cell r="DR14">
            <v>68945.817254349211</v>
          </cell>
          <cell r="DS14">
            <v>346888.90231112629</v>
          </cell>
          <cell r="DT14">
            <v>348882.36417946918</v>
          </cell>
          <cell r="DU14">
            <v>68945.817254349211</v>
          </cell>
          <cell r="DV14">
            <v>346888.90231112629</v>
          </cell>
          <cell r="DW14">
            <v>348882.36417946918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15630.390547596324</v>
          </cell>
          <cell r="EE14">
            <v>78151.952737981614</v>
          </cell>
          <cell r="EF14">
            <v>78151.952737981614</v>
          </cell>
          <cell r="EG14">
            <v>15630.390547596324</v>
          </cell>
          <cell r="EH14">
            <v>78151.952737981614</v>
          </cell>
          <cell r="EI14">
            <v>78151.952737981614</v>
          </cell>
          <cell r="EJ14">
            <v>0</v>
          </cell>
          <cell r="EK14">
            <v>0</v>
          </cell>
          <cell r="EL14">
            <v>0</v>
          </cell>
          <cell r="EN14">
            <v>3.6506714603151703E-5</v>
          </cell>
          <cell r="EO14">
            <v>0.55813456529118111</v>
          </cell>
          <cell r="EQ14">
            <v>1369611.057678781</v>
          </cell>
          <cell r="ER14">
            <v>6848055.2883939045</v>
          </cell>
          <cell r="ES14">
            <v>6848055.2883939045</v>
          </cell>
          <cell r="ET14">
            <v>66.708605549042602</v>
          </cell>
          <cell r="EU14">
            <v>333.54302774521301</v>
          </cell>
          <cell r="EV14">
            <v>333.54302774521301</v>
          </cell>
          <cell r="EW14">
            <v>0</v>
          </cell>
          <cell r="EX14">
            <v>0</v>
          </cell>
          <cell r="EY14">
            <v>0</v>
          </cell>
          <cell r="EZ14">
            <v>1369611.057678781</v>
          </cell>
          <cell r="FA14">
            <v>6848055.2883939045</v>
          </cell>
          <cell r="FB14">
            <v>6848055.2883939045</v>
          </cell>
          <cell r="FC14">
            <v>66.708605549042602</v>
          </cell>
          <cell r="FD14">
            <v>333.54302774521301</v>
          </cell>
          <cell r="FE14">
            <v>333.54302774521301</v>
          </cell>
          <cell r="FF14">
            <v>0</v>
          </cell>
          <cell r="FG14">
            <v>0</v>
          </cell>
          <cell r="FH14">
            <v>0</v>
          </cell>
        </row>
        <row r="15">
          <cell r="E15" t="str">
            <v>Dishwasher, Low Temp, Single Tank Conveyor, ENERGY STAR (Gas)</v>
          </cell>
          <cell r="F15">
            <v>2297</v>
          </cell>
          <cell r="G15">
            <v>10</v>
          </cell>
          <cell r="H15">
            <v>234</v>
          </cell>
          <cell r="I15">
            <v>0.68933688888888889</v>
          </cell>
          <cell r="J15">
            <v>14152.948</v>
          </cell>
          <cell r="K15">
            <v>15.15164684</v>
          </cell>
          <cell r="L15">
            <v>1.6983537599999998E-2</v>
          </cell>
          <cell r="M15">
            <v>1.1322358400000001E-2</v>
          </cell>
          <cell r="N15">
            <v>1</v>
          </cell>
          <cell r="O15">
            <v>582</v>
          </cell>
          <cell r="P15">
            <v>0</v>
          </cell>
          <cell r="Q15">
            <v>1</v>
          </cell>
          <cell r="R15">
            <v>0</v>
          </cell>
          <cell r="S15">
            <v>14152.948</v>
          </cell>
          <cell r="T15">
            <v>1.1818114434284228</v>
          </cell>
          <cell r="U15">
            <v>582</v>
          </cell>
          <cell r="V15">
            <v>15.15164684</v>
          </cell>
          <cell r="W15">
            <v>1.6983537599999998E-2</v>
          </cell>
          <cell r="X15">
            <v>1.1322358400000001E-2</v>
          </cell>
          <cell r="Y15">
            <v>822.70493265005814</v>
          </cell>
          <cell r="Z15">
            <v>0</v>
          </cell>
          <cell r="AA15">
            <v>7076.5445469186316</v>
          </cell>
          <cell r="AB15">
            <v>7899.2494795686898</v>
          </cell>
          <cell r="AC15">
            <v>4459.0428620226367</v>
          </cell>
          <cell r="AD15">
            <v>2082.3446225903822</v>
          </cell>
          <cell r="AE15">
            <v>0.63798948557101032</v>
          </cell>
          <cell r="AF15">
            <v>0.11203717795393357</v>
          </cell>
          <cell r="AG15">
            <v>52.81321513500567</v>
          </cell>
          <cell r="AH15">
            <v>61.715329020706129</v>
          </cell>
          <cell r="AI15">
            <v>93.600000000000009</v>
          </cell>
          <cell r="AJ15">
            <v>93.600000000000009</v>
          </cell>
          <cell r="AK15">
            <v>93.600000000000009</v>
          </cell>
          <cell r="AL15">
            <v>2.4300000000002071</v>
          </cell>
          <cell r="AM15">
            <v>2.4300000000002071</v>
          </cell>
          <cell r="AN15">
            <v>2.4300000000002071</v>
          </cell>
          <cell r="AO15">
            <v>100</v>
          </cell>
          <cell r="AP15">
            <v>100</v>
          </cell>
          <cell r="AQ15">
            <v>100</v>
          </cell>
          <cell r="AR15">
            <v>40</v>
          </cell>
          <cell r="AS15">
            <v>40</v>
          </cell>
          <cell r="AT15">
            <v>40</v>
          </cell>
          <cell r="AU15">
            <v>40</v>
          </cell>
          <cell r="AV15">
            <v>40</v>
          </cell>
          <cell r="AW15">
            <v>40</v>
          </cell>
          <cell r="AX15">
            <v>3</v>
          </cell>
          <cell r="AY15">
            <v>5</v>
          </cell>
          <cell r="AZ15">
            <v>5</v>
          </cell>
          <cell r="BA15">
            <v>7.0656657538768599E-3</v>
          </cell>
          <cell r="BB15">
            <v>7.0656657538768599E-3</v>
          </cell>
          <cell r="BC15">
            <v>7.0656657538768599E-3</v>
          </cell>
          <cell r="BD15">
            <v>300</v>
          </cell>
          <cell r="BE15">
            <v>500</v>
          </cell>
          <cell r="BF15">
            <v>500</v>
          </cell>
          <cell r="BG15">
            <v>702</v>
          </cell>
          <cell r="BH15">
            <v>1170</v>
          </cell>
          <cell r="BI15">
            <v>1170</v>
          </cell>
          <cell r="BJ15">
            <v>702</v>
          </cell>
          <cell r="BK15">
            <v>1170</v>
          </cell>
          <cell r="BL15">
            <v>1170</v>
          </cell>
          <cell r="BM15">
            <v>300</v>
          </cell>
          <cell r="BN15">
            <v>500</v>
          </cell>
          <cell r="BO15">
            <v>500</v>
          </cell>
          <cell r="BP15">
            <v>2.0680106666666669</v>
          </cell>
          <cell r="BQ15">
            <v>3.4466844444444442</v>
          </cell>
          <cell r="BR15">
            <v>3.4466844444444442</v>
          </cell>
          <cell r="BS15">
            <v>2.0680106666666669</v>
          </cell>
          <cell r="BT15">
            <v>3.4466844444444442</v>
          </cell>
          <cell r="BU15">
            <v>3.4466844444444442</v>
          </cell>
          <cell r="BV15">
            <v>0</v>
          </cell>
          <cell r="BW15">
            <v>0</v>
          </cell>
          <cell r="BX15">
            <v>0</v>
          </cell>
          <cell r="BY15">
            <v>42458.843999999997</v>
          </cell>
          <cell r="BZ15">
            <v>70764.740000000005</v>
          </cell>
          <cell r="CA15">
            <v>70764.740000000005</v>
          </cell>
          <cell r="CB15">
            <v>42458.843999999997</v>
          </cell>
          <cell r="CC15">
            <v>70764.740000000005</v>
          </cell>
          <cell r="CD15">
            <v>70764.740000000005</v>
          </cell>
          <cell r="CE15">
            <v>42458.843999999997</v>
          </cell>
          <cell r="CF15">
            <v>70764.740000000005</v>
          </cell>
          <cell r="CG15">
            <v>70764.740000000005</v>
          </cell>
          <cell r="CH15">
            <v>1746</v>
          </cell>
          <cell r="CI15">
            <v>2910</v>
          </cell>
          <cell r="CJ15">
            <v>2910</v>
          </cell>
          <cell r="CK15">
            <v>1746</v>
          </cell>
          <cell r="CL15">
            <v>2910</v>
          </cell>
          <cell r="CM15">
            <v>2910</v>
          </cell>
          <cell r="CN15">
            <v>45.454940520000001</v>
          </cell>
          <cell r="CO15">
            <v>75.758234200000004</v>
          </cell>
          <cell r="CP15">
            <v>75.758234200000004</v>
          </cell>
          <cell r="CQ15">
            <v>45.454940520000001</v>
          </cell>
          <cell r="CR15">
            <v>75.758234200000004</v>
          </cell>
          <cell r="CS15">
            <v>75.758234200000004</v>
          </cell>
          <cell r="CT15">
            <v>5.0950612799999989E-2</v>
          </cell>
          <cell r="CU15">
            <v>8.4917687999999991E-2</v>
          </cell>
          <cell r="CV15">
            <v>8.4917687999999991E-2</v>
          </cell>
          <cell r="CW15">
            <v>5.0950612799999989E-2</v>
          </cell>
          <cell r="CX15">
            <v>8.4917687999999991E-2</v>
          </cell>
          <cell r="CY15">
            <v>8.4917687999999991E-2</v>
          </cell>
          <cell r="CZ15">
            <v>3.3967075200000002E-2</v>
          </cell>
          <cell r="DA15">
            <v>5.6611792000000008E-2</v>
          </cell>
          <cell r="DB15">
            <v>5.6611792000000008E-2</v>
          </cell>
          <cell r="DC15">
            <v>3.3967075200000002E-2</v>
          </cell>
          <cell r="DD15">
            <v>5.6611792000000008E-2</v>
          </cell>
          <cell r="DE15">
            <v>5.6611792000000008E-2</v>
          </cell>
          <cell r="DF15">
            <v>2468.1147979501748</v>
          </cell>
          <cell r="DG15">
            <v>4113.5246632502904</v>
          </cell>
          <cell r="DH15">
            <v>4113.5246632502904</v>
          </cell>
          <cell r="DI15">
            <v>2468.1147979501748</v>
          </cell>
          <cell r="DJ15">
            <v>4113.5246632502904</v>
          </cell>
          <cell r="DK15">
            <v>4113.5246632502904</v>
          </cell>
          <cell r="DL15">
            <v>0</v>
          </cell>
          <cell r="DM15">
            <v>0</v>
          </cell>
          <cell r="DN15">
            <v>0</v>
          </cell>
          <cell r="DO15">
            <v>21373.657016293484</v>
          </cell>
          <cell r="DP15">
            <v>35845.947421796373</v>
          </cell>
          <cell r="DQ15">
            <v>36051.942853889741</v>
          </cell>
          <cell r="DR15">
            <v>21373.657016293484</v>
          </cell>
          <cell r="DS15">
            <v>35845.947421796373</v>
          </cell>
          <cell r="DT15">
            <v>36051.942853889741</v>
          </cell>
          <cell r="DU15">
            <v>21373.657016293484</v>
          </cell>
          <cell r="DV15">
            <v>35845.947421796373</v>
          </cell>
          <cell r="DW15">
            <v>36051.942853889741</v>
          </cell>
          <cell r="DX15">
            <v>13668.955977705449</v>
          </cell>
          <cell r="DY15">
            <v>23521.908448378217</v>
          </cell>
          <cell r="DZ15">
            <v>24188.125375745894</v>
          </cell>
          <cell r="EA15">
            <v>13668.955977705449</v>
          </cell>
          <cell r="EB15">
            <v>23521.908448378217</v>
          </cell>
          <cell r="EC15">
            <v>24188.125375745894</v>
          </cell>
          <cell r="ED15">
            <v>6249.2839477617208</v>
          </cell>
          <cell r="EE15">
            <v>10415.473246269536</v>
          </cell>
          <cell r="EF15">
            <v>10415.473246269536</v>
          </cell>
          <cell r="EG15">
            <v>6249.2839477617208</v>
          </cell>
          <cell r="EH15">
            <v>10415.473246269536</v>
          </cell>
          <cell r="EI15">
            <v>10415.473246269536</v>
          </cell>
          <cell r="EJ15">
            <v>0</v>
          </cell>
          <cell r="EK15">
            <v>0</v>
          </cell>
          <cell r="EL15">
            <v>0</v>
          </cell>
          <cell r="EN15">
            <v>1.6533657864071852E-2</v>
          </cell>
          <cell r="EO15">
            <v>0.558134565291181</v>
          </cell>
          <cell r="EQ15">
            <v>424588.44000000006</v>
          </cell>
          <cell r="ER15">
            <v>707647.4</v>
          </cell>
          <cell r="ES15">
            <v>707647.4</v>
          </cell>
          <cell r="ET15">
            <v>20.680106666666667</v>
          </cell>
          <cell r="EU15">
            <v>34.46684444444444</v>
          </cell>
          <cell r="EV15">
            <v>34.46684444444444</v>
          </cell>
          <cell r="EW15">
            <v>17460</v>
          </cell>
          <cell r="EX15">
            <v>29100</v>
          </cell>
          <cell r="EY15">
            <v>29100</v>
          </cell>
          <cell r="EZ15">
            <v>424588.44000000006</v>
          </cell>
          <cell r="FA15">
            <v>707647.4</v>
          </cell>
          <cell r="FB15">
            <v>707647.4</v>
          </cell>
          <cell r="FC15">
            <v>20.680106666666667</v>
          </cell>
          <cell r="FD15">
            <v>34.46684444444444</v>
          </cell>
          <cell r="FE15">
            <v>34.46684444444444</v>
          </cell>
          <cell r="FF15">
            <v>17460</v>
          </cell>
          <cell r="FG15">
            <v>29100</v>
          </cell>
          <cell r="FH15">
            <v>29100</v>
          </cell>
        </row>
        <row r="16">
          <cell r="E16" t="str">
            <v>Dishwasher, High Temp, Under Counter, ENERGY STAR (Electric)</v>
          </cell>
          <cell r="F16">
            <v>2287</v>
          </cell>
          <cell r="G16">
            <v>10</v>
          </cell>
          <cell r="H16">
            <v>2025</v>
          </cell>
          <cell r="I16">
            <v>0.36863280995180386</v>
          </cell>
          <cell r="J16">
            <v>7568.4923793229727</v>
          </cell>
          <cell r="K16">
            <v>6.2818486748380673</v>
          </cell>
          <cell r="L16">
            <v>9.082190855187567E-3</v>
          </cell>
          <cell r="M16">
            <v>6.0547939034583786E-3</v>
          </cell>
          <cell r="N16">
            <v>1</v>
          </cell>
          <cell r="O16">
            <v>0</v>
          </cell>
          <cell r="P16">
            <v>0</v>
          </cell>
          <cell r="Q16">
            <v>1</v>
          </cell>
          <cell r="R16">
            <v>0</v>
          </cell>
          <cell r="S16">
            <v>7568.4923793229727</v>
          </cell>
          <cell r="T16">
            <v>1.1818114434284228</v>
          </cell>
          <cell r="U16">
            <v>0</v>
          </cell>
          <cell r="V16">
            <v>6.2818486748380673</v>
          </cell>
          <cell r="W16">
            <v>9.082190855187567E-3</v>
          </cell>
          <cell r="X16">
            <v>6.0547939034583786E-3</v>
          </cell>
          <cell r="Y16">
            <v>439.95328840276841</v>
          </cell>
          <cell r="Z16">
            <v>0</v>
          </cell>
          <cell r="AA16">
            <v>3784.2839156402752</v>
          </cell>
          <cell r="AB16">
            <v>4224.2372040430437</v>
          </cell>
          <cell r="AC16">
            <v>0</v>
          </cell>
          <cell r="AD16">
            <v>863.33676768667135</v>
          </cell>
          <cell r="AE16">
            <v>0.34117404795328687</v>
          </cell>
          <cell r="AF16">
            <v>5.9913491347894303E-2</v>
          </cell>
          <cell r="AG16">
            <v>2.0860430637249596</v>
          </cell>
          <cell r="AH16">
            <v>2.5125802761822302</v>
          </cell>
          <cell r="AI16">
            <v>810</v>
          </cell>
          <cell r="AJ16">
            <v>810</v>
          </cell>
          <cell r="AK16">
            <v>810</v>
          </cell>
          <cell r="AL16">
            <v>2.4300000000002071</v>
          </cell>
          <cell r="AM16">
            <v>2.4300000000002071</v>
          </cell>
          <cell r="AN16">
            <v>2.4300000000002071</v>
          </cell>
          <cell r="AO16">
            <v>700</v>
          </cell>
          <cell r="AP16">
            <v>700</v>
          </cell>
          <cell r="AQ16">
            <v>700</v>
          </cell>
          <cell r="AR16">
            <v>40</v>
          </cell>
          <cell r="AS16">
            <v>40</v>
          </cell>
          <cell r="AT16">
            <v>40</v>
          </cell>
          <cell r="AU16">
            <v>40</v>
          </cell>
          <cell r="AV16">
            <v>40</v>
          </cell>
          <cell r="AW16">
            <v>40</v>
          </cell>
          <cell r="AX16">
            <v>40</v>
          </cell>
          <cell r="AY16">
            <v>30</v>
          </cell>
          <cell r="AZ16">
            <v>30</v>
          </cell>
          <cell r="BA16">
            <v>9.2488697209022933E-2</v>
          </cell>
          <cell r="BB16">
            <v>9.2488697209022933E-2</v>
          </cell>
          <cell r="BC16">
            <v>9.2488697209022933E-2</v>
          </cell>
          <cell r="BD16">
            <v>28000</v>
          </cell>
          <cell r="BE16">
            <v>21000</v>
          </cell>
          <cell r="BF16">
            <v>21000</v>
          </cell>
          <cell r="BG16">
            <v>81000</v>
          </cell>
          <cell r="BH16">
            <v>60750</v>
          </cell>
          <cell r="BI16">
            <v>60750</v>
          </cell>
          <cell r="BJ16">
            <v>81000</v>
          </cell>
          <cell r="BK16">
            <v>60750</v>
          </cell>
          <cell r="BL16">
            <v>60750</v>
          </cell>
          <cell r="BM16">
            <v>28000</v>
          </cell>
          <cell r="BN16">
            <v>21000</v>
          </cell>
          <cell r="BO16">
            <v>21000</v>
          </cell>
          <cell r="BP16">
            <v>14.745312398072155</v>
          </cell>
          <cell r="BQ16">
            <v>11.058984298554115</v>
          </cell>
          <cell r="BR16">
            <v>11.058984298554115</v>
          </cell>
          <cell r="BS16">
            <v>14.745312398072155</v>
          </cell>
          <cell r="BT16">
            <v>11.058984298554115</v>
          </cell>
          <cell r="BU16">
            <v>11.058984298554115</v>
          </cell>
          <cell r="BV16">
            <v>0</v>
          </cell>
          <cell r="BW16">
            <v>0</v>
          </cell>
          <cell r="BX16">
            <v>0</v>
          </cell>
          <cell r="BY16">
            <v>302739.6951729189</v>
          </cell>
          <cell r="BZ16">
            <v>227054.77137968919</v>
          </cell>
          <cell r="CA16">
            <v>227054.77137968919</v>
          </cell>
          <cell r="CB16">
            <v>302739.6951729189</v>
          </cell>
          <cell r="CC16">
            <v>227054.77137968919</v>
          </cell>
          <cell r="CD16">
            <v>227054.77137968919</v>
          </cell>
          <cell r="CE16">
            <v>302739.6951729189</v>
          </cell>
          <cell r="CF16">
            <v>227054.77137968919</v>
          </cell>
          <cell r="CG16">
            <v>227054.77137968919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251.27394699352269</v>
          </cell>
          <cell r="CO16">
            <v>188.45546024514201</v>
          </cell>
          <cell r="CP16">
            <v>188.45546024514201</v>
          </cell>
          <cell r="CQ16">
            <v>251.27394699352269</v>
          </cell>
          <cell r="CR16">
            <v>188.45546024514201</v>
          </cell>
          <cell r="CS16">
            <v>188.45546024514201</v>
          </cell>
          <cell r="CT16">
            <v>0.36328763420750265</v>
          </cell>
          <cell r="CU16">
            <v>0.27246572565562699</v>
          </cell>
          <cell r="CV16">
            <v>0.27246572565562699</v>
          </cell>
          <cell r="CW16">
            <v>0.36328763420750265</v>
          </cell>
          <cell r="CX16">
            <v>0.27246572565562699</v>
          </cell>
          <cell r="CY16">
            <v>0.27246572565562699</v>
          </cell>
          <cell r="CZ16">
            <v>0.24219175613833516</v>
          </cell>
          <cell r="DA16">
            <v>0.18164381710375135</v>
          </cell>
          <cell r="DB16">
            <v>0.18164381710375135</v>
          </cell>
          <cell r="DC16">
            <v>0.24219175613833516</v>
          </cell>
          <cell r="DD16">
            <v>0.18164381710375135</v>
          </cell>
          <cell r="DE16">
            <v>0.18164381710375135</v>
          </cell>
          <cell r="DF16">
            <v>17598.131536110737</v>
          </cell>
          <cell r="DG16">
            <v>13198.598652083052</v>
          </cell>
          <cell r="DH16">
            <v>13198.598652083052</v>
          </cell>
          <cell r="DI16">
            <v>17598.131536110737</v>
          </cell>
          <cell r="DJ16">
            <v>13198.598652083052</v>
          </cell>
          <cell r="DK16">
            <v>13198.598652083052</v>
          </cell>
          <cell r="DL16">
            <v>0</v>
          </cell>
          <cell r="DM16">
            <v>0</v>
          </cell>
          <cell r="DN16">
            <v>0</v>
          </cell>
          <cell r="DO16">
            <v>152398.27089600483</v>
          </cell>
          <cell r="DP16">
            <v>115014.81382881269</v>
          </cell>
          <cell r="DQ16">
            <v>115675.76793871574</v>
          </cell>
          <cell r="DR16">
            <v>152398.27089600483</v>
          </cell>
          <cell r="DS16">
            <v>115014.81382881269</v>
          </cell>
          <cell r="DT16">
            <v>115675.76793871574</v>
          </cell>
          <cell r="DU16">
            <v>152398.27089600483</v>
          </cell>
          <cell r="DV16">
            <v>115014.81382881269</v>
          </cell>
          <cell r="DW16">
            <v>115675.76793871574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34549.514209038891</v>
          </cell>
          <cell r="EE16">
            <v>25912.13565677917</v>
          </cell>
          <cell r="EF16">
            <v>25912.13565677917</v>
          </cell>
          <cell r="EG16">
            <v>34549.514209038891</v>
          </cell>
          <cell r="EH16">
            <v>25912.13565677917</v>
          </cell>
          <cell r="EI16">
            <v>25912.13565677917</v>
          </cell>
          <cell r="EJ16">
            <v>0</v>
          </cell>
          <cell r="EK16">
            <v>0</v>
          </cell>
          <cell r="EL16">
            <v>0</v>
          </cell>
          <cell r="EN16">
            <v>0.2675565883546735</v>
          </cell>
          <cell r="EO16">
            <v>0.558134565291181</v>
          </cell>
          <cell r="EQ16">
            <v>3027396.9517291891</v>
          </cell>
          <cell r="ER16">
            <v>2270547.7137968917</v>
          </cell>
          <cell r="ES16">
            <v>2270547.7137968917</v>
          </cell>
          <cell r="ET16">
            <v>147.45312398072156</v>
          </cell>
          <cell r="EU16">
            <v>110.58984298554117</v>
          </cell>
          <cell r="EV16">
            <v>110.58984298554117</v>
          </cell>
          <cell r="EW16">
            <v>0</v>
          </cell>
          <cell r="EX16">
            <v>0</v>
          </cell>
          <cell r="EY16">
            <v>0</v>
          </cell>
          <cell r="EZ16">
            <v>3027396.9517291891</v>
          </cell>
          <cell r="FA16">
            <v>2270547.7137968917</v>
          </cell>
          <cell r="FB16">
            <v>2270547.7137968917</v>
          </cell>
          <cell r="FC16">
            <v>147.45312398072156</v>
          </cell>
          <cell r="FD16">
            <v>110.58984298554117</v>
          </cell>
          <cell r="FE16">
            <v>110.58984298554117</v>
          </cell>
          <cell r="FF16">
            <v>0</v>
          </cell>
          <cell r="FG16">
            <v>0</v>
          </cell>
          <cell r="FH16">
            <v>0</v>
          </cell>
        </row>
        <row r="17">
          <cell r="E17" t="str">
            <v>Dishwasher, High Temp, Door Type, ENERGY STAR (Gas)</v>
          </cell>
          <cell r="F17">
            <v>2289</v>
          </cell>
          <cell r="G17">
            <v>10</v>
          </cell>
          <cell r="H17">
            <v>995</v>
          </cell>
          <cell r="I17">
            <v>0.7839905185185182</v>
          </cell>
          <cell r="J17">
            <v>16096.305333333328</v>
          </cell>
          <cell r="K17">
            <v>16.243983426666663</v>
          </cell>
          <cell r="L17">
            <v>1.9315566399999994E-2</v>
          </cell>
          <cell r="M17">
            <v>1.2877044266666665E-2</v>
          </cell>
          <cell r="N17">
            <v>1</v>
          </cell>
          <cell r="O17">
            <v>493</v>
          </cell>
          <cell r="P17">
            <v>0</v>
          </cell>
          <cell r="Q17">
            <v>1</v>
          </cell>
          <cell r="R17">
            <v>0</v>
          </cell>
          <cell r="S17">
            <v>16096.305333333328</v>
          </cell>
          <cell r="T17">
            <v>1.1818114434284228</v>
          </cell>
          <cell r="U17">
            <v>493</v>
          </cell>
          <cell r="V17">
            <v>16.243983426666663</v>
          </cell>
          <cell r="W17">
            <v>1.9315566399999994E-2</v>
          </cell>
          <cell r="X17">
            <v>1.2877044266666665E-2</v>
          </cell>
          <cell r="Y17">
            <v>935.67147955145219</v>
          </cell>
          <cell r="Z17">
            <v>0</v>
          </cell>
          <cell r="AA17">
            <v>8048.2329004626636</v>
          </cell>
          <cell r="AB17">
            <v>8983.9043800141153</v>
          </cell>
          <cell r="AC17">
            <v>3777.1617370741578</v>
          </cell>
          <cell r="AD17">
            <v>2232.4683181413575</v>
          </cell>
          <cell r="AE17">
            <v>0.72559254504483739</v>
          </cell>
          <cell r="AF17">
            <v>0.12742112986153248</v>
          </cell>
          <cell r="AG17">
            <v>12.825192077475652</v>
          </cell>
          <cell r="AH17">
            <v>15.069736129552298</v>
          </cell>
          <cell r="AI17">
            <v>398</v>
          </cell>
          <cell r="AJ17">
            <v>398</v>
          </cell>
          <cell r="AK17">
            <v>398</v>
          </cell>
          <cell r="AL17">
            <v>49.14</v>
          </cell>
          <cell r="AM17">
            <v>49.14</v>
          </cell>
          <cell r="AN17">
            <v>49.14</v>
          </cell>
          <cell r="AO17">
            <v>350</v>
          </cell>
          <cell r="AP17">
            <v>350</v>
          </cell>
          <cell r="AQ17">
            <v>350</v>
          </cell>
          <cell r="AR17">
            <v>40</v>
          </cell>
          <cell r="AS17">
            <v>40</v>
          </cell>
          <cell r="AT17">
            <v>40</v>
          </cell>
          <cell r="AU17">
            <v>40</v>
          </cell>
          <cell r="AV17">
            <v>40</v>
          </cell>
          <cell r="AW17">
            <v>40</v>
          </cell>
          <cell r="AX17">
            <v>3</v>
          </cell>
          <cell r="AY17">
            <v>4</v>
          </cell>
          <cell r="AZ17">
            <v>5</v>
          </cell>
          <cell r="BA17">
            <v>2.1744120327737329E-2</v>
          </cell>
          <cell r="BB17">
            <v>2.1744120327737329E-2</v>
          </cell>
          <cell r="BC17">
            <v>2.1744120327737329E-2</v>
          </cell>
          <cell r="BD17">
            <v>1050</v>
          </cell>
          <cell r="BE17">
            <v>1400</v>
          </cell>
          <cell r="BF17">
            <v>1750</v>
          </cell>
          <cell r="BG17">
            <v>2985</v>
          </cell>
          <cell r="BH17">
            <v>3980</v>
          </cell>
          <cell r="BI17">
            <v>4975</v>
          </cell>
          <cell r="BJ17">
            <v>2985</v>
          </cell>
          <cell r="BK17">
            <v>3980</v>
          </cell>
          <cell r="BL17">
            <v>4975</v>
          </cell>
          <cell r="BM17">
            <v>1050</v>
          </cell>
          <cell r="BN17">
            <v>1400</v>
          </cell>
          <cell r="BO17">
            <v>1750</v>
          </cell>
          <cell r="BP17">
            <v>2.3519715555555547</v>
          </cell>
          <cell r="BQ17">
            <v>3.1359620740740728</v>
          </cell>
          <cell r="BR17">
            <v>3.9199525925925909</v>
          </cell>
          <cell r="BS17">
            <v>2.3519715555555547</v>
          </cell>
          <cell r="BT17">
            <v>3.1359620740740728</v>
          </cell>
          <cell r="BU17">
            <v>3.9199525925925909</v>
          </cell>
          <cell r="BV17">
            <v>0</v>
          </cell>
          <cell r="BW17">
            <v>0</v>
          </cell>
          <cell r="BX17">
            <v>0</v>
          </cell>
          <cell r="BY17">
            <v>48288.915999999983</v>
          </cell>
          <cell r="BZ17">
            <v>64385.221333333313</v>
          </cell>
          <cell r="CA17">
            <v>80481.526666666643</v>
          </cell>
          <cell r="CB17">
            <v>48288.915999999983</v>
          </cell>
          <cell r="CC17">
            <v>64385.221333333313</v>
          </cell>
          <cell r="CD17">
            <v>80481.526666666643</v>
          </cell>
          <cell r="CE17">
            <v>48288.915999999983</v>
          </cell>
          <cell r="CF17">
            <v>64385.221333333313</v>
          </cell>
          <cell r="CG17">
            <v>80481.526666666643</v>
          </cell>
          <cell r="CH17">
            <v>1479</v>
          </cell>
          <cell r="CI17">
            <v>1972</v>
          </cell>
          <cell r="CJ17">
            <v>2465</v>
          </cell>
          <cell r="CK17">
            <v>1479</v>
          </cell>
          <cell r="CL17">
            <v>1972</v>
          </cell>
          <cell r="CM17">
            <v>2465</v>
          </cell>
          <cell r="CN17">
            <v>48.731950279999992</v>
          </cell>
          <cell r="CO17">
            <v>64.975933706666652</v>
          </cell>
          <cell r="CP17">
            <v>81.219917133333311</v>
          </cell>
          <cell r="CQ17">
            <v>48.731950279999992</v>
          </cell>
          <cell r="CR17">
            <v>64.975933706666652</v>
          </cell>
          <cell r="CS17">
            <v>81.219917133333311</v>
          </cell>
          <cell r="CT17">
            <v>5.7946699199999979E-2</v>
          </cell>
          <cell r="CU17">
            <v>7.7262265599999977E-2</v>
          </cell>
          <cell r="CV17">
            <v>9.6577831999999975E-2</v>
          </cell>
          <cell r="CW17">
            <v>5.7946699199999979E-2</v>
          </cell>
          <cell r="CX17">
            <v>7.7262265599999977E-2</v>
          </cell>
          <cell r="CY17">
            <v>9.6577831999999975E-2</v>
          </cell>
          <cell r="CZ17">
            <v>3.8631132799999995E-2</v>
          </cell>
          <cell r="DA17">
            <v>5.1508177066666661E-2</v>
          </cell>
          <cell r="DB17">
            <v>6.4385221333333326E-2</v>
          </cell>
          <cell r="DC17">
            <v>3.8631132799999995E-2</v>
          </cell>
          <cell r="DD17">
            <v>5.1508177066666661E-2</v>
          </cell>
          <cell r="DE17">
            <v>6.4385221333333326E-2</v>
          </cell>
          <cell r="DF17">
            <v>2807.0144386543566</v>
          </cell>
          <cell r="DG17">
            <v>3742.6859182058088</v>
          </cell>
          <cell r="DH17">
            <v>4678.3573977572605</v>
          </cell>
          <cell r="DI17">
            <v>2807.0144386543566</v>
          </cell>
          <cell r="DJ17">
            <v>3742.6859182058088</v>
          </cell>
          <cell r="DK17">
            <v>4678.3573977572605</v>
          </cell>
          <cell r="DL17">
            <v>0</v>
          </cell>
          <cell r="DM17">
            <v>0</v>
          </cell>
          <cell r="DN17">
            <v>0</v>
          </cell>
          <cell r="DO17">
            <v>24308.4980898822</v>
          </cell>
          <cell r="DP17">
            <v>32614.396077133726</v>
          </cell>
          <cell r="DQ17">
            <v>41002.275994802905</v>
          </cell>
          <cell r="DR17">
            <v>24308.4980898822</v>
          </cell>
          <cell r="DS17">
            <v>32614.396077133726</v>
          </cell>
          <cell r="DT17">
            <v>41002.275994802905</v>
          </cell>
          <cell r="DU17">
            <v>24308.4980898822</v>
          </cell>
          <cell r="DV17">
            <v>32614.396077133726</v>
          </cell>
          <cell r="DW17">
            <v>41002.275994802905</v>
          </cell>
          <cell r="DX17">
            <v>11578.686077334685</v>
          </cell>
          <cell r="DY17">
            <v>15939.932460550463</v>
          </cell>
          <cell r="DZ17">
            <v>20489.253969489222</v>
          </cell>
          <cell r="EA17">
            <v>11578.686077334685</v>
          </cell>
          <cell r="EB17">
            <v>15939.932460550463</v>
          </cell>
          <cell r="EC17">
            <v>20489.253969489222</v>
          </cell>
          <cell r="ED17">
            <v>6699.963995448792</v>
          </cell>
          <cell r="EE17">
            <v>8933.2853272650555</v>
          </cell>
          <cell r="EF17">
            <v>11166.606659081319</v>
          </cell>
          <cell r="EG17">
            <v>6699.963995448792</v>
          </cell>
          <cell r="EH17">
            <v>8933.2853272650555</v>
          </cell>
          <cell r="EI17">
            <v>11166.606659081319</v>
          </cell>
          <cell r="EJ17">
            <v>0</v>
          </cell>
          <cell r="EK17">
            <v>0</v>
          </cell>
          <cell r="EL17">
            <v>0</v>
          </cell>
          <cell r="EN17">
            <v>6.181542778885326E-2</v>
          </cell>
          <cell r="EO17">
            <v>0.558134565291181</v>
          </cell>
          <cell r="EQ17">
            <v>482889.15999999986</v>
          </cell>
          <cell r="ER17">
            <v>643852.21333333314</v>
          </cell>
          <cell r="ES17">
            <v>804815.26666666637</v>
          </cell>
          <cell r="ET17">
            <v>23.519715555555546</v>
          </cell>
          <cell r="EU17">
            <v>31.359620740740727</v>
          </cell>
          <cell r="EV17">
            <v>39.199525925925911</v>
          </cell>
          <cell r="EW17">
            <v>14790</v>
          </cell>
          <cell r="EX17">
            <v>19720</v>
          </cell>
          <cell r="EY17">
            <v>24650</v>
          </cell>
          <cell r="EZ17">
            <v>482889.15999999986</v>
          </cell>
          <cell r="FA17">
            <v>643852.21333333314</v>
          </cell>
          <cell r="FB17">
            <v>804815.26666666637</v>
          </cell>
          <cell r="FC17">
            <v>23.519715555555546</v>
          </cell>
          <cell r="FD17">
            <v>31.359620740740727</v>
          </cell>
          <cell r="FE17">
            <v>39.199525925925911</v>
          </cell>
          <cell r="FF17">
            <v>14790</v>
          </cell>
          <cell r="FG17">
            <v>19720</v>
          </cell>
          <cell r="FH17">
            <v>24650</v>
          </cell>
        </row>
        <row r="18">
          <cell r="E18" t="str">
            <v>Dishwasher, High Temp, Multi Tank Conveyor, ENERGY STAR (Electric)</v>
          </cell>
          <cell r="F18">
            <v>2283</v>
          </cell>
          <cell r="G18">
            <v>10</v>
          </cell>
          <cell r="H18">
            <v>970</v>
          </cell>
          <cell r="I18">
            <v>2.572247244496547</v>
          </cell>
          <cell r="J18">
            <v>52811.451238569724</v>
          </cell>
          <cell r="K18">
            <v>43.833504528012867</v>
          </cell>
          <cell r="L18">
            <v>6.3373741486283663E-2</v>
          </cell>
          <cell r="M18">
            <v>4.224916099085578E-2</v>
          </cell>
          <cell r="N18">
            <v>1</v>
          </cell>
          <cell r="O18">
            <v>0</v>
          </cell>
          <cell r="P18">
            <v>0</v>
          </cell>
          <cell r="Q18">
            <v>1</v>
          </cell>
          <cell r="R18">
            <v>0</v>
          </cell>
          <cell r="T18">
            <v>1.1818114434284228</v>
          </cell>
          <cell r="U18">
            <v>0</v>
          </cell>
          <cell r="V18">
            <v>43.833504528012867</v>
          </cell>
          <cell r="W18">
            <v>6.3373741486283663E-2</v>
          </cell>
          <cell r="X18">
            <v>4.224916099085578E-2</v>
          </cell>
          <cell r="Y18">
            <v>3069.907515690677</v>
          </cell>
          <cell r="Z18">
            <v>0</v>
          </cell>
          <cell r="AA18">
            <v>0</v>
          </cell>
          <cell r="AB18">
            <v>3069.907515690677</v>
          </cell>
          <cell r="AC18">
            <v>0</v>
          </cell>
          <cell r="AD18">
            <v>6024.1941623290077</v>
          </cell>
          <cell r="AE18">
            <v>2.3806454039083302</v>
          </cell>
          <cell r="AF18">
            <v>0.41806455873512161</v>
          </cell>
          <cell r="AG18">
            <v>3.1648531089594609</v>
          </cell>
          <cell r="AH18">
            <v>9.3782478226621926</v>
          </cell>
          <cell r="AI18">
            <v>388</v>
          </cell>
          <cell r="AJ18">
            <v>388</v>
          </cell>
          <cell r="AK18">
            <v>388</v>
          </cell>
          <cell r="AL18">
            <v>1.26</v>
          </cell>
          <cell r="AM18">
            <v>1.26</v>
          </cell>
          <cell r="AN18">
            <v>1.26</v>
          </cell>
          <cell r="AO18">
            <v>500</v>
          </cell>
          <cell r="AP18">
            <v>400</v>
          </cell>
          <cell r="AQ18">
            <v>400</v>
          </cell>
          <cell r="AR18">
            <v>40</v>
          </cell>
          <cell r="AS18">
            <v>40</v>
          </cell>
          <cell r="AT18">
            <v>40</v>
          </cell>
          <cell r="AU18">
            <v>40</v>
          </cell>
          <cell r="AV18">
            <v>40</v>
          </cell>
          <cell r="AW18">
            <v>40</v>
          </cell>
          <cell r="AX18">
            <v>8</v>
          </cell>
          <cell r="AY18">
            <v>25</v>
          </cell>
          <cell r="AZ18">
            <v>20</v>
          </cell>
          <cell r="BA18">
            <v>0</v>
          </cell>
          <cell r="BB18">
            <v>0</v>
          </cell>
          <cell r="BC18">
            <v>0</v>
          </cell>
          <cell r="BD18">
            <v>4000</v>
          </cell>
          <cell r="BE18">
            <v>10000</v>
          </cell>
          <cell r="BF18">
            <v>8000</v>
          </cell>
          <cell r="BG18">
            <v>7760</v>
          </cell>
          <cell r="BH18">
            <v>24250</v>
          </cell>
          <cell r="BI18">
            <v>19400</v>
          </cell>
          <cell r="BJ18">
            <v>7760</v>
          </cell>
          <cell r="BK18">
            <v>24250</v>
          </cell>
          <cell r="BL18">
            <v>19400</v>
          </cell>
          <cell r="BM18">
            <v>4000</v>
          </cell>
          <cell r="BN18">
            <v>10000</v>
          </cell>
          <cell r="BO18">
            <v>8000</v>
          </cell>
          <cell r="BP18">
            <v>20.577977955972376</v>
          </cell>
          <cell r="BQ18">
            <v>64.306181112413668</v>
          </cell>
          <cell r="BR18">
            <v>51.444944889930937</v>
          </cell>
          <cell r="BS18">
            <v>20.577977955972376</v>
          </cell>
          <cell r="BT18">
            <v>64.306181112413668</v>
          </cell>
          <cell r="BU18">
            <v>51.444944889930937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350.66803622410293</v>
          </cell>
          <cell r="CO18">
            <v>1095.8376132003216</v>
          </cell>
          <cell r="CP18">
            <v>876.67009056025734</v>
          </cell>
          <cell r="CQ18">
            <v>350.66803622410293</v>
          </cell>
          <cell r="CR18">
            <v>1095.8376132003216</v>
          </cell>
          <cell r="CS18">
            <v>876.67009056025734</v>
          </cell>
          <cell r="CT18">
            <v>0.50698993189026931</v>
          </cell>
          <cell r="CU18">
            <v>1.5843435371570915</v>
          </cell>
          <cell r="CV18">
            <v>1.2674748297256733</v>
          </cell>
          <cell r="CW18">
            <v>0.50698993189026931</v>
          </cell>
          <cell r="CX18">
            <v>1.5843435371570915</v>
          </cell>
          <cell r="CY18">
            <v>1.2674748297256733</v>
          </cell>
          <cell r="CZ18">
            <v>0.33799328792684624</v>
          </cell>
          <cell r="DA18">
            <v>1.0562290247713946</v>
          </cell>
          <cell r="DB18">
            <v>0.84498321981711566</v>
          </cell>
          <cell r="DC18">
            <v>0.33799328792684624</v>
          </cell>
          <cell r="DD18">
            <v>1.0562290247713946</v>
          </cell>
          <cell r="DE18">
            <v>0.84498321981711566</v>
          </cell>
          <cell r="DF18">
            <v>24559.260125525416</v>
          </cell>
          <cell r="DG18">
            <v>76747.687892266928</v>
          </cell>
          <cell r="DH18">
            <v>61398.150313813538</v>
          </cell>
          <cell r="DI18">
            <v>24559.260125525416</v>
          </cell>
          <cell r="DJ18">
            <v>76747.687892266928</v>
          </cell>
          <cell r="DK18">
            <v>61398.150313813538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48215.942978333209</v>
          </cell>
          <cell r="EE18">
            <v>150674.82180729127</v>
          </cell>
          <cell r="EF18">
            <v>120539.85744583303</v>
          </cell>
          <cell r="EG18">
            <v>48215.942978333209</v>
          </cell>
          <cell r="EH18">
            <v>150674.82180729127</v>
          </cell>
          <cell r="EI18">
            <v>120539.85744583303</v>
          </cell>
          <cell r="EJ18">
            <v>0</v>
          </cell>
          <cell r="EK18">
            <v>0</v>
          </cell>
          <cell r="EL18">
            <v>0</v>
          </cell>
          <cell r="EN18">
            <v>1.8367228645509766E-2</v>
          </cell>
          <cell r="EO18">
            <v>5.8129580681710848E-2</v>
          </cell>
          <cell r="EQ18">
            <v>4224916.0990855778</v>
          </cell>
          <cell r="ER18">
            <v>13202862.80964243</v>
          </cell>
          <cell r="ES18">
            <v>10562290.247713944</v>
          </cell>
          <cell r="ET18">
            <v>205.77977955972375</v>
          </cell>
          <cell r="EU18">
            <v>643.06181112413674</v>
          </cell>
          <cell r="EV18">
            <v>514.44944889930935</v>
          </cell>
          <cell r="EW18">
            <v>0</v>
          </cell>
          <cell r="EX18">
            <v>0</v>
          </cell>
          <cell r="EY18">
            <v>0</v>
          </cell>
          <cell r="EZ18">
            <v>4224916.0990855778</v>
          </cell>
          <cell r="FA18">
            <v>13202862.80964243</v>
          </cell>
          <cell r="FB18">
            <v>10562290.247713944</v>
          </cell>
          <cell r="FC18">
            <v>205.77977955972375</v>
          </cell>
          <cell r="FD18">
            <v>643.06181112413674</v>
          </cell>
          <cell r="FE18">
            <v>514.44944889930935</v>
          </cell>
          <cell r="FF18">
            <v>0</v>
          </cell>
          <cell r="FG18">
            <v>0</v>
          </cell>
          <cell r="FH18">
            <v>0</v>
          </cell>
        </row>
        <row r="19">
          <cell r="E19" t="str">
            <v>Dishwasher, High Temp, Multi Tank Conveyor, ENERGY STAR (Gas)</v>
          </cell>
          <cell r="F19">
            <v>2290</v>
          </cell>
          <cell r="G19">
            <v>10</v>
          </cell>
          <cell r="H19">
            <v>970</v>
          </cell>
          <cell r="I19">
            <v>1.7724035555555546</v>
          </cell>
          <cell r="J19">
            <v>36389.660499999976</v>
          </cell>
          <cell r="K19">
            <v>36.843168214999977</v>
          </cell>
          <cell r="L19">
            <v>4.3667592599999971E-2</v>
          </cell>
          <cell r="M19">
            <v>2.9111728399999984E-2</v>
          </cell>
          <cell r="N19">
            <v>1</v>
          </cell>
          <cell r="O19">
            <v>1135</v>
          </cell>
          <cell r="P19">
            <v>0</v>
          </cell>
          <cell r="Q19">
            <v>1</v>
          </cell>
          <cell r="R19">
            <v>0</v>
          </cell>
          <cell r="S19">
            <v>36389.660499999976</v>
          </cell>
          <cell r="T19">
            <v>1.1818114434284228</v>
          </cell>
          <cell r="U19">
            <v>1135</v>
          </cell>
          <cell r="V19">
            <v>36.843168214999977</v>
          </cell>
          <cell r="W19">
            <v>4.3667592599999971E-2</v>
          </cell>
          <cell r="X19">
            <v>2.9111728399999984E-2</v>
          </cell>
          <cell r="Y19">
            <v>2115.3157060148151</v>
          </cell>
          <cell r="Z19">
            <v>0</v>
          </cell>
          <cell r="AA19">
            <v>18195.011638246335</v>
          </cell>
          <cell r="AB19">
            <v>20310.32734426115</v>
          </cell>
          <cell r="AC19">
            <v>8695.8997395114984</v>
          </cell>
          <cell r="AD19">
            <v>5063.4874229749466</v>
          </cell>
          <cell r="AE19">
            <v>1.640380561173453</v>
          </cell>
          <cell r="AF19">
            <v>0.28806683025485041</v>
          </cell>
          <cell r="AG19">
            <v>29.903326890487264</v>
          </cell>
          <cell r="AH19">
            <v>35.125405107359811</v>
          </cell>
          <cell r="AI19">
            <v>388</v>
          </cell>
          <cell r="AJ19">
            <v>388</v>
          </cell>
          <cell r="AK19">
            <v>388</v>
          </cell>
          <cell r="AL19">
            <v>5.41</v>
          </cell>
          <cell r="AM19">
            <v>5.41</v>
          </cell>
          <cell r="AN19">
            <v>5.41</v>
          </cell>
          <cell r="AO19">
            <v>400</v>
          </cell>
          <cell r="AP19">
            <v>400</v>
          </cell>
          <cell r="AQ19">
            <v>400</v>
          </cell>
          <cell r="AR19">
            <v>40</v>
          </cell>
          <cell r="AS19">
            <v>40</v>
          </cell>
          <cell r="AT19">
            <v>40</v>
          </cell>
          <cell r="AU19">
            <v>40</v>
          </cell>
          <cell r="AV19">
            <v>40</v>
          </cell>
          <cell r="AW19">
            <v>40</v>
          </cell>
          <cell r="AX19">
            <v>3</v>
          </cell>
          <cell r="AY19">
            <v>5</v>
          </cell>
          <cell r="AZ19">
            <v>5</v>
          </cell>
          <cell r="BA19">
            <v>1.0992133328641532E-2</v>
          </cell>
          <cell r="BB19">
            <v>1.0992133328641532E-2</v>
          </cell>
          <cell r="BC19">
            <v>1.0992133328641532E-2</v>
          </cell>
          <cell r="BD19">
            <v>1200</v>
          </cell>
          <cell r="BE19">
            <v>2000</v>
          </cell>
          <cell r="BF19">
            <v>2000</v>
          </cell>
          <cell r="BG19">
            <v>2910</v>
          </cell>
          <cell r="BH19">
            <v>4850</v>
          </cell>
          <cell r="BI19">
            <v>4850</v>
          </cell>
          <cell r="BJ19">
            <v>2910</v>
          </cell>
          <cell r="BK19">
            <v>4850</v>
          </cell>
          <cell r="BL19">
            <v>4850</v>
          </cell>
          <cell r="BM19">
            <v>1200</v>
          </cell>
          <cell r="BN19">
            <v>2000</v>
          </cell>
          <cell r="BO19">
            <v>2000</v>
          </cell>
          <cell r="BP19">
            <v>5.3172106666666643</v>
          </cell>
          <cell r="BQ19">
            <v>8.8620177777777727</v>
          </cell>
          <cell r="BR19">
            <v>8.8620177777777727</v>
          </cell>
          <cell r="BS19">
            <v>5.3172106666666643</v>
          </cell>
          <cell r="BT19">
            <v>8.8620177777777727</v>
          </cell>
          <cell r="BU19">
            <v>8.8620177777777727</v>
          </cell>
          <cell r="BV19">
            <v>0</v>
          </cell>
          <cell r="BW19">
            <v>0</v>
          </cell>
          <cell r="BX19">
            <v>0</v>
          </cell>
          <cell r="BY19">
            <v>109168.98149999994</v>
          </cell>
          <cell r="BZ19">
            <v>181948.30249999987</v>
          </cell>
          <cell r="CA19">
            <v>181948.30249999987</v>
          </cell>
          <cell r="CB19">
            <v>109168.98149999994</v>
          </cell>
          <cell r="CC19">
            <v>181948.30249999987</v>
          </cell>
          <cell r="CD19">
            <v>181948.30249999987</v>
          </cell>
          <cell r="CE19">
            <v>109168.98149999994</v>
          </cell>
          <cell r="CF19">
            <v>181948.30249999987</v>
          </cell>
          <cell r="CG19">
            <v>181948.30249999987</v>
          </cell>
          <cell r="CH19">
            <v>3405</v>
          </cell>
          <cell r="CI19">
            <v>5675</v>
          </cell>
          <cell r="CJ19">
            <v>5675</v>
          </cell>
          <cell r="CK19">
            <v>3405</v>
          </cell>
          <cell r="CL19">
            <v>5675</v>
          </cell>
          <cell r="CM19">
            <v>5675</v>
          </cell>
          <cell r="CN19">
            <v>110.52950464499993</v>
          </cell>
          <cell r="CO19">
            <v>184.2158410749999</v>
          </cell>
          <cell r="CP19">
            <v>184.2158410749999</v>
          </cell>
          <cell r="CQ19">
            <v>110.52950464499993</v>
          </cell>
          <cell r="CR19">
            <v>184.2158410749999</v>
          </cell>
          <cell r="CS19">
            <v>184.2158410749999</v>
          </cell>
          <cell r="CT19">
            <v>0.13100277779999991</v>
          </cell>
          <cell r="CU19">
            <v>0.21833796299999986</v>
          </cell>
          <cell r="CV19">
            <v>0.21833796299999986</v>
          </cell>
          <cell r="CW19">
            <v>0.13100277779999991</v>
          </cell>
          <cell r="CX19">
            <v>0.21833796299999986</v>
          </cell>
          <cell r="CY19">
            <v>0.21833796299999986</v>
          </cell>
          <cell r="CZ19">
            <v>8.7335185199999957E-2</v>
          </cell>
          <cell r="DA19">
            <v>0.14555864199999993</v>
          </cell>
          <cell r="DB19">
            <v>0.14555864199999993</v>
          </cell>
          <cell r="DC19">
            <v>8.7335185199999957E-2</v>
          </cell>
          <cell r="DD19">
            <v>0.14555864199999993</v>
          </cell>
          <cell r="DE19">
            <v>0.14555864199999993</v>
          </cell>
          <cell r="DF19">
            <v>6345.9471180444452</v>
          </cell>
          <cell r="DG19">
            <v>10576.578530074075</v>
          </cell>
          <cell r="DH19">
            <v>10576.578530074075</v>
          </cell>
          <cell r="DI19">
            <v>6345.9471180444452</v>
          </cell>
          <cell r="DJ19">
            <v>10576.578530074075</v>
          </cell>
          <cell r="DK19">
            <v>10576.578530074075</v>
          </cell>
          <cell r="DL19">
            <v>0</v>
          </cell>
          <cell r="DM19">
            <v>0</v>
          </cell>
          <cell r="DN19">
            <v>0</v>
          </cell>
          <cell r="DO19">
            <v>54955.343753567271</v>
          </cell>
          <cell r="DP19">
            <v>92166.088434721823</v>
          </cell>
          <cell r="DQ19">
            <v>92695.738076508715</v>
          </cell>
          <cell r="DR19">
            <v>54955.343753567271</v>
          </cell>
          <cell r="DS19">
            <v>92166.088434721823</v>
          </cell>
          <cell r="DT19">
            <v>92695.738076508715</v>
          </cell>
          <cell r="DU19">
            <v>54955.343753567271</v>
          </cell>
          <cell r="DV19">
            <v>92166.088434721823</v>
          </cell>
          <cell r="DW19">
            <v>92695.738076508715</v>
          </cell>
          <cell r="DX19">
            <v>26656.812774391212</v>
          </cell>
          <cell r="DY19">
            <v>45871.763039363017</v>
          </cell>
          <cell r="DZ19">
            <v>47171.000517992426</v>
          </cell>
          <cell r="EA19">
            <v>26656.812774391212</v>
          </cell>
          <cell r="EB19">
            <v>45871.763039363017</v>
          </cell>
          <cell r="EC19">
            <v>47171.000517992426</v>
          </cell>
          <cell r="ED19">
            <v>15196.247611099125</v>
          </cell>
          <cell r="EE19">
            <v>25327.079351831875</v>
          </cell>
          <cell r="EF19">
            <v>25327.079351831875</v>
          </cell>
          <cell r="EG19">
            <v>15196.247611099125</v>
          </cell>
          <cell r="EH19">
            <v>25327.079351831875</v>
          </cell>
          <cell r="EI19">
            <v>25327.079351831875</v>
          </cell>
          <cell r="EJ19">
            <v>0</v>
          </cell>
          <cell r="EK19">
            <v>0</v>
          </cell>
          <cell r="EL19">
            <v>0</v>
          </cell>
          <cell r="EN19">
            <v>2.6655923321955714E-2</v>
          </cell>
          <cell r="EO19">
            <v>0.55813456529118111</v>
          </cell>
          <cell r="EQ19">
            <v>1091689.8149999992</v>
          </cell>
          <cell r="ER19">
            <v>1819483.0249999987</v>
          </cell>
          <cell r="ES19">
            <v>1819483.0249999987</v>
          </cell>
          <cell r="ET19">
            <v>53.172106666666636</v>
          </cell>
          <cell r="EU19">
            <v>88.620177777777727</v>
          </cell>
          <cell r="EV19">
            <v>88.620177777777727</v>
          </cell>
          <cell r="EW19">
            <v>34050</v>
          </cell>
          <cell r="EX19">
            <v>56750</v>
          </cell>
          <cell r="EY19">
            <v>56750</v>
          </cell>
          <cell r="EZ19">
            <v>1091689.8149999992</v>
          </cell>
          <cell r="FA19">
            <v>1819483.0249999987</v>
          </cell>
          <cell r="FB19">
            <v>1819483.0249999987</v>
          </cell>
          <cell r="FC19">
            <v>53.172106666666636</v>
          </cell>
          <cell r="FD19">
            <v>88.620177777777727</v>
          </cell>
          <cell r="FE19">
            <v>88.620177777777727</v>
          </cell>
          <cell r="FF19">
            <v>34050</v>
          </cell>
          <cell r="FG19">
            <v>56750</v>
          </cell>
          <cell r="FH19">
            <v>56750</v>
          </cell>
        </row>
        <row r="20">
          <cell r="E20" t="str">
            <v>Dishwasher, High Temp, Single Tank Conveyor, ENERGY STAR (Electric)</v>
          </cell>
          <cell r="F20">
            <v>2285</v>
          </cell>
          <cell r="G20">
            <v>10</v>
          </cell>
          <cell r="H20">
            <v>2050</v>
          </cell>
          <cell r="I20">
            <v>1.4492861815813474</v>
          </cell>
          <cell r="J20">
            <v>29755.656915592037</v>
          </cell>
          <cell r="K20">
            <v>24.69719523994139</v>
          </cell>
          <cell r="L20">
            <v>3.5706788298710442E-2</v>
          </cell>
          <cell r="M20">
            <v>2.3804525532473631E-2</v>
          </cell>
          <cell r="N20">
            <v>1</v>
          </cell>
          <cell r="O20">
            <v>0</v>
          </cell>
          <cell r="P20">
            <v>0</v>
          </cell>
          <cell r="Q20">
            <v>1</v>
          </cell>
          <cell r="R20">
            <v>0</v>
          </cell>
          <cell r="S20">
            <v>29755.656915592037</v>
          </cell>
          <cell r="T20">
            <v>1.1818114434284228</v>
          </cell>
          <cell r="U20">
            <v>0</v>
          </cell>
          <cell r="V20">
            <v>24.69719523994139</v>
          </cell>
          <cell r="W20">
            <v>3.5706788298710442E-2</v>
          </cell>
          <cell r="X20">
            <v>2.3804525532473631E-2</v>
          </cell>
          <cell r="Y20">
            <v>1729.6838594122146</v>
          </cell>
          <cell r="Z20">
            <v>0</v>
          </cell>
          <cell r="AA20">
            <v>14877.976778125272</v>
          </cell>
          <cell r="AB20">
            <v>16607.660637537487</v>
          </cell>
          <cell r="AC20">
            <v>0</v>
          </cell>
          <cell r="AD20">
            <v>3394.2232315755809</v>
          </cell>
          <cell r="AE20">
            <v>1.3413315903093856</v>
          </cell>
          <cell r="AF20">
            <v>0.23555091342018492</v>
          </cell>
          <cell r="AG20">
            <v>8.1012978719695052</v>
          </cell>
          <cell r="AH20">
            <v>9.7577857324959982</v>
          </cell>
          <cell r="AI20">
            <v>820</v>
          </cell>
          <cell r="AJ20">
            <v>820</v>
          </cell>
          <cell r="AK20">
            <v>820</v>
          </cell>
          <cell r="AL20">
            <v>10.69</v>
          </cell>
          <cell r="AM20">
            <v>10.69</v>
          </cell>
          <cell r="AN20">
            <v>10.69</v>
          </cell>
          <cell r="AO20">
            <v>600</v>
          </cell>
          <cell r="AP20">
            <v>500</v>
          </cell>
          <cell r="AQ20">
            <v>500</v>
          </cell>
          <cell r="AR20">
            <v>40</v>
          </cell>
          <cell r="AS20">
            <v>40</v>
          </cell>
          <cell r="AT20">
            <v>40</v>
          </cell>
          <cell r="AU20">
            <v>40</v>
          </cell>
          <cell r="AV20">
            <v>40</v>
          </cell>
          <cell r="AW20">
            <v>40</v>
          </cell>
          <cell r="AX20">
            <v>8</v>
          </cell>
          <cell r="AY20">
            <v>25</v>
          </cell>
          <cell r="AZ20">
            <v>25</v>
          </cell>
          <cell r="BA20">
            <v>2.0164233029773864E-2</v>
          </cell>
          <cell r="BB20">
            <v>1.6803527524811551E-2</v>
          </cell>
          <cell r="BC20">
            <v>1.6803527524811551E-2</v>
          </cell>
          <cell r="BD20">
            <v>4800</v>
          </cell>
          <cell r="BE20">
            <v>12500</v>
          </cell>
          <cell r="BF20">
            <v>12500</v>
          </cell>
          <cell r="BG20">
            <v>16400</v>
          </cell>
          <cell r="BH20">
            <v>51250</v>
          </cell>
          <cell r="BI20">
            <v>51250</v>
          </cell>
          <cell r="BJ20">
            <v>16400</v>
          </cell>
          <cell r="BK20">
            <v>51250</v>
          </cell>
          <cell r="BL20">
            <v>51250</v>
          </cell>
          <cell r="BM20">
            <v>4800</v>
          </cell>
          <cell r="BN20">
            <v>12500</v>
          </cell>
          <cell r="BO20">
            <v>12500</v>
          </cell>
          <cell r="BP20">
            <v>11.594289452650779</v>
          </cell>
          <cell r="BQ20">
            <v>36.232154539533681</v>
          </cell>
          <cell r="BR20">
            <v>36.232154539533681</v>
          </cell>
          <cell r="BS20">
            <v>11.594289452650779</v>
          </cell>
          <cell r="BT20">
            <v>36.232154539533681</v>
          </cell>
          <cell r="BU20">
            <v>36.232154539533681</v>
          </cell>
          <cell r="BV20">
            <v>0</v>
          </cell>
          <cell r="BW20">
            <v>0</v>
          </cell>
          <cell r="BX20">
            <v>0</v>
          </cell>
          <cell r="BY20">
            <v>238045.2553247363</v>
          </cell>
          <cell r="BZ20">
            <v>743891.42288980098</v>
          </cell>
          <cell r="CA20">
            <v>743891.42288980098</v>
          </cell>
          <cell r="CB20">
            <v>238045.2553247363</v>
          </cell>
          <cell r="CC20">
            <v>743891.42288980098</v>
          </cell>
          <cell r="CD20">
            <v>743891.42288980098</v>
          </cell>
          <cell r="CE20">
            <v>238045.2553247363</v>
          </cell>
          <cell r="CF20">
            <v>743891.42288980098</v>
          </cell>
          <cell r="CG20">
            <v>743891.42288980098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197.57756191953112</v>
          </cell>
          <cell r="CO20">
            <v>617.42988099853471</v>
          </cell>
          <cell r="CP20">
            <v>617.42988099853471</v>
          </cell>
          <cell r="CQ20">
            <v>197.57756191953112</v>
          </cell>
          <cell r="CR20">
            <v>617.42988099853471</v>
          </cell>
          <cell r="CS20">
            <v>617.42988099853471</v>
          </cell>
          <cell r="CT20">
            <v>0.28565430638968353</v>
          </cell>
          <cell r="CU20">
            <v>0.89266970746776109</v>
          </cell>
          <cell r="CV20">
            <v>0.89266970746776109</v>
          </cell>
          <cell r="CW20">
            <v>0.28565430638968353</v>
          </cell>
          <cell r="CX20">
            <v>0.89266970746776109</v>
          </cell>
          <cell r="CY20">
            <v>0.89266970746776109</v>
          </cell>
          <cell r="CZ20">
            <v>0.19043620425978905</v>
          </cell>
          <cell r="DA20">
            <v>0.59511313831184076</v>
          </cell>
          <cell r="DB20">
            <v>0.59511313831184076</v>
          </cell>
          <cell r="DC20">
            <v>0.19043620425978905</v>
          </cell>
          <cell r="DD20">
            <v>0.59511313831184076</v>
          </cell>
          <cell r="DE20">
            <v>0.59511313831184076</v>
          </cell>
          <cell r="DF20">
            <v>13837.470875297717</v>
          </cell>
          <cell r="DG20">
            <v>43242.096485305359</v>
          </cell>
          <cell r="DH20">
            <v>43242.096485305359</v>
          </cell>
          <cell r="DI20">
            <v>13837.470875297717</v>
          </cell>
          <cell r="DJ20">
            <v>43242.096485305359</v>
          </cell>
          <cell r="DK20">
            <v>43242.096485305359</v>
          </cell>
          <cell r="DL20">
            <v>0</v>
          </cell>
          <cell r="DM20">
            <v>0</v>
          </cell>
          <cell r="DN20">
            <v>0</v>
          </cell>
          <cell r="DO20">
            <v>119831.28041985608</v>
          </cell>
          <cell r="DP20">
            <v>376818.91903274279</v>
          </cell>
          <cell r="DQ20">
            <v>378984.37933244481</v>
          </cell>
          <cell r="DR20">
            <v>119831.28041985608</v>
          </cell>
          <cell r="DS20">
            <v>376818.91903274279</v>
          </cell>
          <cell r="DT20">
            <v>378984.37933244481</v>
          </cell>
          <cell r="DU20">
            <v>119831.28041985608</v>
          </cell>
          <cell r="DV20">
            <v>376818.91903274279</v>
          </cell>
          <cell r="DW20">
            <v>378984.37933244481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27166.400912634486</v>
          </cell>
          <cell r="EE20">
            <v>84895.002851982747</v>
          </cell>
          <cell r="EF20">
            <v>84895.002851982747</v>
          </cell>
          <cell r="EG20">
            <v>27166.400912634486</v>
          </cell>
          <cell r="EH20">
            <v>84895.002851982747</v>
          </cell>
          <cell r="EI20">
            <v>84895.002851982747</v>
          </cell>
          <cell r="EJ20">
            <v>0</v>
          </cell>
          <cell r="EK20">
            <v>0</v>
          </cell>
          <cell r="EL20">
            <v>0</v>
          </cell>
          <cell r="EN20">
            <v>6.8894462851727359E-2</v>
          </cell>
          <cell r="EO20">
            <v>0.55813456529118111</v>
          </cell>
          <cell r="EQ20">
            <v>2380452.5532473628</v>
          </cell>
          <cell r="ER20">
            <v>7438914.2288980093</v>
          </cell>
          <cell r="ES20">
            <v>7438914.2288980093</v>
          </cell>
          <cell r="ET20">
            <v>115.94289452650779</v>
          </cell>
          <cell r="EU20">
            <v>362.32154539533684</v>
          </cell>
          <cell r="EV20">
            <v>362.32154539533684</v>
          </cell>
          <cell r="EW20">
            <v>0</v>
          </cell>
          <cell r="EX20">
            <v>0</v>
          </cell>
          <cell r="EY20">
            <v>0</v>
          </cell>
          <cell r="EZ20">
            <v>2380452.5532473628</v>
          </cell>
          <cell r="FA20">
            <v>7438914.2288980093</v>
          </cell>
          <cell r="FB20">
            <v>7438914.2288980093</v>
          </cell>
          <cell r="FC20">
            <v>115.94289452650779</v>
          </cell>
          <cell r="FD20">
            <v>362.32154539533684</v>
          </cell>
          <cell r="FE20">
            <v>362.32154539533684</v>
          </cell>
          <cell r="FF20">
            <v>0</v>
          </cell>
          <cell r="FG20">
            <v>0</v>
          </cell>
          <cell r="FH20">
            <v>0</v>
          </cell>
        </row>
        <row r="21">
          <cell r="E21" t="str">
            <v>Dishwasher, High Temp, Single Tank Conveyor, ENERGY STAR (Gas)</v>
          </cell>
          <cell r="F21">
            <v>2291</v>
          </cell>
          <cell r="G21">
            <v>10</v>
          </cell>
          <cell r="H21">
            <v>2050</v>
          </cell>
          <cell r="I21">
            <v>1.2384746666666666</v>
          </cell>
          <cell r="J21">
            <v>25427.432999999997</v>
          </cell>
          <cell r="K21">
            <v>22.853919389999998</v>
          </cell>
          <cell r="L21">
            <v>3.0512919599999994E-2</v>
          </cell>
          <cell r="M21">
            <v>2.0341946399999998E-2</v>
          </cell>
          <cell r="N21">
            <v>1</v>
          </cell>
          <cell r="O21">
            <v>299</v>
          </cell>
          <cell r="P21">
            <v>0</v>
          </cell>
          <cell r="Q21">
            <v>1</v>
          </cell>
          <cell r="R21">
            <v>0</v>
          </cell>
          <cell r="S21">
            <v>25427.432999999997</v>
          </cell>
          <cell r="T21">
            <v>1.1818114434284228</v>
          </cell>
          <cell r="U21">
            <v>299</v>
          </cell>
          <cell r="V21">
            <v>22.853919389999998</v>
          </cell>
          <cell r="W21">
            <v>3.0512919599999994E-2</v>
          </cell>
          <cell r="X21">
            <v>2.0341946399999998E-2</v>
          </cell>
          <cell r="Y21">
            <v>1478.0860181022967</v>
          </cell>
          <cell r="Z21">
            <v>0</v>
          </cell>
          <cell r="AA21">
            <v>12713.843245823333</v>
          </cell>
          <cell r="AB21">
            <v>14191.929263925629</v>
          </cell>
          <cell r="AC21">
            <v>2290.8141163999453</v>
          </cell>
          <cell r="AD21">
            <v>3140.8952867911858</v>
          </cell>
          <cell r="AE21">
            <v>1.1462230271079445</v>
          </cell>
          <cell r="AF21">
            <v>0.20128794622383425</v>
          </cell>
          <cell r="AG21">
            <v>8.0403626245490596</v>
          </cell>
          <cell r="AH21">
            <v>9.5731639893122384</v>
          </cell>
          <cell r="AI21">
            <v>820</v>
          </cell>
          <cell r="AJ21">
            <v>820</v>
          </cell>
          <cell r="AK21">
            <v>820</v>
          </cell>
          <cell r="AL21">
            <v>100</v>
          </cell>
          <cell r="AM21">
            <v>100</v>
          </cell>
          <cell r="AN21">
            <v>100</v>
          </cell>
          <cell r="AO21">
            <v>500</v>
          </cell>
          <cell r="AP21">
            <v>500</v>
          </cell>
          <cell r="AQ21">
            <v>500</v>
          </cell>
          <cell r="AR21">
            <v>40</v>
          </cell>
          <cell r="AS21">
            <v>40</v>
          </cell>
          <cell r="AT21">
            <v>40</v>
          </cell>
          <cell r="AU21">
            <v>40</v>
          </cell>
          <cell r="AV21">
            <v>40</v>
          </cell>
          <cell r="AW21">
            <v>40</v>
          </cell>
          <cell r="AX21">
            <v>3</v>
          </cell>
          <cell r="AY21">
            <v>5</v>
          </cell>
          <cell r="AZ21">
            <v>5</v>
          </cell>
          <cell r="BA21">
            <v>1.9663801690088027E-2</v>
          </cell>
          <cell r="BB21">
            <v>1.9663801690088027E-2</v>
          </cell>
          <cell r="BC21">
            <v>1.9663801690088027E-2</v>
          </cell>
          <cell r="BD21">
            <v>1500</v>
          </cell>
          <cell r="BE21">
            <v>2500</v>
          </cell>
          <cell r="BF21">
            <v>2500</v>
          </cell>
          <cell r="BG21">
            <v>6150</v>
          </cell>
          <cell r="BH21">
            <v>10250</v>
          </cell>
          <cell r="BI21">
            <v>10250</v>
          </cell>
          <cell r="BJ21">
            <v>6150</v>
          </cell>
          <cell r="BK21">
            <v>10250</v>
          </cell>
          <cell r="BL21">
            <v>10250</v>
          </cell>
          <cell r="BM21">
            <v>1500</v>
          </cell>
          <cell r="BN21">
            <v>2500</v>
          </cell>
          <cell r="BO21">
            <v>2500</v>
          </cell>
          <cell r="BP21">
            <v>3.7154239999999996</v>
          </cell>
          <cell r="BQ21">
            <v>6.1923733333333333</v>
          </cell>
          <cell r="BR21">
            <v>6.1923733333333333</v>
          </cell>
          <cell r="BS21">
            <v>3.7154239999999996</v>
          </cell>
          <cell r="BT21">
            <v>6.1923733333333333</v>
          </cell>
          <cell r="BU21">
            <v>6.1923733333333333</v>
          </cell>
          <cell r="BV21">
            <v>0</v>
          </cell>
          <cell r="BW21">
            <v>0</v>
          </cell>
          <cell r="BX21">
            <v>0</v>
          </cell>
          <cell r="BY21">
            <v>76282.298999999999</v>
          </cell>
          <cell r="BZ21">
            <v>127137.16499999998</v>
          </cell>
          <cell r="CA21">
            <v>127137.16499999998</v>
          </cell>
          <cell r="CB21">
            <v>76282.298999999999</v>
          </cell>
          <cell r="CC21">
            <v>127137.16499999998</v>
          </cell>
          <cell r="CD21">
            <v>127137.16499999998</v>
          </cell>
          <cell r="CE21">
            <v>76282.298999999999</v>
          </cell>
          <cell r="CF21">
            <v>127137.16499999998</v>
          </cell>
          <cell r="CG21">
            <v>127137.16499999998</v>
          </cell>
          <cell r="CH21">
            <v>897</v>
          </cell>
          <cell r="CI21">
            <v>1495</v>
          </cell>
          <cell r="CJ21">
            <v>1495</v>
          </cell>
          <cell r="CK21">
            <v>897</v>
          </cell>
          <cell r="CL21">
            <v>1495</v>
          </cell>
          <cell r="CM21">
            <v>1495</v>
          </cell>
          <cell r="CN21">
            <v>68.56175816999999</v>
          </cell>
          <cell r="CO21">
            <v>114.26959694999999</v>
          </cell>
          <cell r="CP21">
            <v>114.26959694999999</v>
          </cell>
          <cell r="CQ21">
            <v>68.56175816999999</v>
          </cell>
          <cell r="CR21">
            <v>114.26959694999999</v>
          </cell>
          <cell r="CS21">
            <v>114.26959694999999</v>
          </cell>
          <cell r="CT21">
            <v>9.1538758799999981E-2</v>
          </cell>
          <cell r="CU21">
            <v>0.15256459799999997</v>
          </cell>
          <cell r="CV21">
            <v>0.15256459799999997</v>
          </cell>
          <cell r="CW21">
            <v>9.1538758799999981E-2</v>
          </cell>
          <cell r="CX21">
            <v>0.15256459799999997</v>
          </cell>
          <cell r="CY21">
            <v>0.15256459799999997</v>
          </cell>
          <cell r="CZ21">
            <v>6.1025839199999994E-2</v>
          </cell>
          <cell r="DA21">
            <v>0.101709732</v>
          </cell>
          <cell r="DB21">
            <v>0.101709732</v>
          </cell>
          <cell r="DC21">
            <v>6.1025839199999994E-2</v>
          </cell>
          <cell r="DD21">
            <v>0.101709732</v>
          </cell>
          <cell r="DE21">
            <v>0.101709732</v>
          </cell>
          <cell r="DF21">
            <v>4434.2580543068898</v>
          </cell>
          <cell r="DG21">
            <v>7390.4300905114842</v>
          </cell>
          <cell r="DH21">
            <v>7390.4300905114842</v>
          </cell>
          <cell r="DI21">
            <v>4434.2580543068898</v>
          </cell>
          <cell r="DJ21">
            <v>7390.4300905114842</v>
          </cell>
          <cell r="DK21">
            <v>7390.4300905114842</v>
          </cell>
          <cell r="DL21">
            <v>0</v>
          </cell>
          <cell r="DM21">
            <v>0</v>
          </cell>
          <cell r="DN21">
            <v>0</v>
          </cell>
          <cell r="DO21">
            <v>38400.28464365039</v>
          </cell>
          <cell r="DP21">
            <v>64401.453774100621</v>
          </cell>
          <cell r="DQ21">
            <v>64771.548756987591</v>
          </cell>
          <cell r="DR21">
            <v>38400.28464365039</v>
          </cell>
          <cell r="DS21">
            <v>64401.453774100621</v>
          </cell>
          <cell r="DT21">
            <v>64771.548756987591</v>
          </cell>
          <cell r="DU21">
            <v>38400.28464365039</v>
          </cell>
          <cell r="DV21">
            <v>64401.453774100621</v>
          </cell>
          <cell r="DW21">
            <v>64771.548756987591</v>
          </cell>
          <cell r="DX21">
            <v>7022.3674180995349</v>
          </cell>
          <cell r="DY21">
            <v>12084.279426228672</v>
          </cell>
          <cell r="DZ21">
            <v>12426.545510907255</v>
          </cell>
          <cell r="EA21">
            <v>7022.3674180995349</v>
          </cell>
          <cell r="EB21">
            <v>12084.279426228672</v>
          </cell>
          <cell r="EC21">
            <v>12426.545510907255</v>
          </cell>
          <cell r="ED21">
            <v>9426.7283932935516</v>
          </cell>
          <cell r="EE21">
            <v>15711.213988822588</v>
          </cell>
          <cell r="EF21">
            <v>15711.213988822588</v>
          </cell>
          <cell r="EG21">
            <v>9426.7283932935516</v>
          </cell>
          <cell r="EH21">
            <v>15711.213988822588</v>
          </cell>
          <cell r="EI21">
            <v>15711.213988822588</v>
          </cell>
          <cell r="EJ21">
            <v>0</v>
          </cell>
          <cell r="EK21">
            <v>0</v>
          </cell>
          <cell r="EL21">
            <v>0</v>
          </cell>
          <cell r="EN21">
            <v>8.0621586929360903E-2</v>
          </cell>
          <cell r="EO21">
            <v>0.558134565291181</v>
          </cell>
          <cell r="EQ21">
            <v>762822.98999999987</v>
          </cell>
          <cell r="ER21">
            <v>1271371.6499999999</v>
          </cell>
          <cell r="ES21">
            <v>1271371.6499999999</v>
          </cell>
          <cell r="ET21">
            <v>37.154240000000001</v>
          </cell>
          <cell r="EU21">
            <v>61.923733333333331</v>
          </cell>
          <cell r="EV21">
            <v>61.923733333333331</v>
          </cell>
          <cell r="EW21">
            <v>8970</v>
          </cell>
          <cell r="EX21">
            <v>14950</v>
          </cell>
          <cell r="EY21">
            <v>14950</v>
          </cell>
          <cell r="EZ21">
            <v>762822.98999999987</v>
          </cell>
          <cell r="FA21">
            <v>1271371.6499999999</v>
          </cell>
          <cell r="FB21">
            <v>1271371.6499999999</v>
          </cell>
          <cell r="FC21">
            <v>37.154240000000001</v>
          </cell>
          <cell r="FD21">
            <v>61.923733333333331</v>
          </cell>
          <cell r="FE21">
            <v>61.923733333333331</v>
          </cell>
          <cell r="FF21">
            <v>8970</v>
          </cell>
          <cell r="FG21">
            <v>14950</v>
          </cell>
          <cell r="FH21">
            <v>14950</v>
          </cell>
        </row>
        <row r="22">
          <cell r="E22" t="str">
            <v>Fryer, ENERGY STAR, Electric</v>
          </cell>
          <cell r="F22">
            <v>2337</v>
          </cell>
          <cell r="G22">
            <v>12</v>
          </cell>
          <cell r="H22">
            <v>1500</v>
          </cell>
          <cell r="I22">
            <v>0.42230000000000001</v>
          </cell>
          <cell r="J22">
            <v>2055</v>
          </cell>
          <cell r="K22">
            <v>1.7056500000000001</v>
          </cell>
          <cell r="L22">
            <v>2.4659999999999999E-3</v>
          </cell>
          <cell r="M22">
            <v>1.6440000000000003E-3</v>
          </cell>
          <cell r="N22">
            <v>1</v>
          </cell>
          <cell r="O22">
            <v>0</v>
          </cell>
          <cell r="P22">
            <v>0</v>
          </cell>
          <cell r="Q22">
            <v>1</v>
          </cell>
          <cell r="R22">
            <v>0</v>
          </cell>
          <cell r="S22">
            <v>2055</v>
          </cell>
          <cell r="T22">
            <v>1.1818114434284228</v>
          </cell>
          <cell r="U22">
            <v>0</v>
          </cell>
          <cell r="V22">
            <v>1.7056500000000001</v>
          </cell>
          <cell r="W22">
            <v>2.4659999999999999E-3</v>
          </cell>
          <cell r="X22">
            <v>1.6440000000000003E-3</v>
          </cell>
          <cell r="Y22">
            <v>593.3715451825567</v>
          </cell>
          <cell r="Z22">
            <v>0</v>
          </cell>
          <cell r="AA22">
            <v>1214.8043738911078</v>
          </cell>
          <cell r="AB22">
            <v>1808.1759190736645</v>
          </cell>
          <cell r="AC22">
            <v>0</v>
          </cell>
          <cell r="AD22">
            <v>275.97881052789813</v>
          </cell>
          <cell r="AE22">
            <v>0.10906150584716935</v>
          </cell>
          <cell r="AF22">
            <v>1.9152264441454139E-2</v>
          </cell>
          <cell r="AG22">
            <v>1.2054506127157765</v>
          </cell>
          <cell r="AH22">
            <v>1.3895219622479007</v>
          </cell>
          <cell r="AI22">
            <v>600</v>
          </cell>
          <cell r="AJ22">
            <v>600</v>
          </cell>
          <cell r="AK22">
            <v>600</v>
          </cell>
          <cell r="AL22">
            <v>100</v>
          </cell>
          <cell r="AM22">
            <v>100</v>
          </cell>
          <cell r="AN22">
            <v>100</v>
          </cell>
          <cell r="AO22">
            <v>125</v>
          </cell>
          <cell r="AP22">
            <v>125</v>
          </cell>
          <cell r="AQ22">
            <v>125</v>
          </cell>
          <cell r="AR22">
            <v>90</v>
          </cell>
          <cell r="AS22">
            <v>90</v>
          </cell>
          <cell r="AT22">
            <v>90</v>
          </cell>
          <cell r="AU22">
            <v>90</v>
          </cell>
          <cell r="AV22">
            <v>90</v>
          </cell>
          <cell r="AW22">
            <v>90</v>
          </cell>
          <cell r="AX22">
            <v>15</v>
          </cell>
          <cell r="AY22">
            <v>50</v>
          </cell>
          <cell r="AZ22">
            <v>50</v>
          </cell>
          <cell r="BA22">
            <v>6.0827250608272508E-2</v>
          </cell>
          <cell r="BB22">
            <v>6.0827250608272508E-2</v>
          </cell>
          <cell r="BC22">
            <v>6.0827250608272508E-2</v>
          </cell>
          <cell r="BD22">
            <v>1875</v>
          </cell>
          <cell r="BE22">
            <v>6250</v>
          </cell>
          <cell r="BF22">
            <v>6250</v>
          </cell>
          <cell r="BG22">
            <v>22500</v>
          </cell>
          <cell r="BH22">
            <v>75000</v>
          </cell>
          <cell r="BI22">
            <v>75000</v>
          </cell>
          <cell r="BJ22">
            <v>22500</v>
          </cell>
          <cell r="BK22">
            <v>75000</v>
          </cell>
          <cell r="BL22">
            <v>75000</v>
          </cell>
          <cell r="BM22">
            <v>1875</v>
          </cell>
          <cell r="BN22">
            <v>6250</v>
          </cell>
          <cell r="BO22">
            <v>6250</v>
          </cell>
          <cell r="BP22">
            <v>6.3345000000000002</v>
          </cell>
          <cell r="BQ22">
            <v>21.115000000000002</v>
          </cell>
          <cell r="BR22">
            <v>21.115000000000002</v>
          </cell>
          <cell r="BS22">
            <v>6.3345000000000002</v>
          </cell>
          <cell r="BT22">
            <v>21.115000000000002</v>
          </cell>
          <cell r="BU22">
            <v>21.115000000000002</v>
          </cell>
          <cell r="BV22">
            <v>0</v>
          </cell>
          <cell r="BW22">
            <v>0</v>
          </cell>
          <cell r="BX22">
            <v>0</v>
          </cell>
          <cell r="BY22">
            <v>30825</v>
          </cell>
          <cell r="BZ22">
            <v>102750</v>
          </cell>
          <cell r="CA22">
            <v>102750</v>
          </cell>
          <cell r="CB22">
            <v>30825</v>
          </cell>
          <cell r="CC22">
            <v>102750</v>
          </cell>
          <cell r="CD22">
            <v>102750</v>
          </cell>
          <cell r="CE22">
            <v>30825</v>
          </cell>
          <cell r="CF22">
            <v>102750</v>
          </cell>
          <cell r="CG22">
            <v>102750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25.584750000000003</v>
          </cell>
          <cell r="CO22">
            <v>85.282499999999999</v>
          </cell>
          <cell r="CP22">
            <v>85.282499999999999</v>
          </cell>
          <cell r="CQ22">
            <v>25.584750000000003</v>
          </cell>
          <cell r="CR22">
            <v>85.282499999999999</v>
          </cell>
          <cell r="CS22">
            <v>85.282499999999999</v>
          </cell>
          <cell r="CT22">
            <v>3.6989999999999995E-2</v>
          </cell>
          <cell r="CU22">
            <v>0.12329999999999999</v>
          </cell>
          <cell r="CV22">
            <v>0.12329999999999999</v>
          </cell>
          <cell r="CW22">
            <v>3.6989999999999995E-2</v>
          </cell>
          <cell r="CX22">
            <v>0.12329999999999999</v>
          </cell>
          <cell r="CY22">
            <v>0.12329999999999999</v>
          </cell>
          <cell r="CZ22">
            <v>2.4660000000000005E-2</v>
          </cell>
          <cell r="DA22">
            <v>8.2200000000000009E-2</v>
          </cell>
          <cell r="DB22">
            <v>8.2200000000000009E-2</v>
          </cell>
          <cell r="DC22">
            <v>2.4660000000000005E-2</v>
          </cell>
          <cell r="DD22">
            <v>8.2200000000000009E-2</v>
          </cell>
          <cell r="DE22">
            <v>8.2200000000000009E-2</v>
          </cell>
          <cell r="DF22">
            <v>8900.5731777383517</v>
          </cell>
          <cell r="DG22">
            <v>29668.57725912784</v>
          </cell>
          <cell r="DH22">
            <v>29668.57725912784</v>
          </cell>
          <cell r="DI22">
            <v>8900.5731777383517</v>
          </cell>
          <cell r="DJ22">
            <v>29668.57725912784</v>
          </cell>
          <cell r="DK22">
            <v>29668.57725912784</v>
          </cell>
          <cell r="DL22">
            <v>0</v>
          </cell>
          <cell r="DM22">
            <v>0</v>
          </cell>
          <cell r="DN22">
            <v>0</v>
          </cell>
          <cell r="DO22">
            <v>18326.626169434796</v>
          </cell>
          <cell r="DP22">
            <v>61412.818305747773</v>
          </cell>
          <cell r="DQ22">
            <v>61711.922501532201</v>
          </cell>
          <cell r="DR22">
            <v>18326.626169434796</v>
          </cell>
          <cell r="DS22">
            <v>61412.818305747773</v>
          </cell>
          <cell r="DT22">
            <v>61711.922501532201</v>
          </cell>
          <cell r="DU22">
            <v>18326.626169434796</v>
          </cell>
          <cell r="DV22">
            <v>61412.818305747773</v>
          </cell>
          <cell r="DW22">
            <v>61711.922501532201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4141.6053644728017</v>
          </cell>
          <cell r="EE22">
            <v>13805.351214909337</v>
          </cell>
          <cell r="EF22">
            <v>13805.351214909337</v>
          </cell>
          <cell r="EG22">
            <v>4141.6053644728017</v>
          </cell>
          <cell r="EH22">
            <v>13805.351214909337</v>
          </cell>
          <cell r="EI22">
            <v>13805.351214909337</v>
          </cell>
          <cell r="EJ22">
            <v>0</v>
          </cell>
          <cell r="EK22">
            <v>0</v>
          </cell>
          <cell r="EL22">
            <v>0</v>
          </cell>
          <cell r="EN22">
            <v>0.72992700729927007</v>
          </cell>
          <cell r="EO22">
            <v>0.87989095818669805</v>
          </cell>
          <cell r="EQ22">
            <v>369900</v>
          </cell>
          <cell r="ER22">
            <v>1233000</v>
          </cell>
          <cell r="ES22">
            <v>1233000</v>
          </cell>
          <cell r="ET22">
            <v>76.01400000000001</v>
          </cell>
          <cell r="EU22">
            <v>253.38000000000002</v>
          </cell>
          <cell r="EV22">
            <v>253.38000000000002</v>
          </cell>
          <cell r="EW22">
            <v>0</v>
          </cell>
          <cell r="EX22">
            <v>0</v>
          </cell>
          <cell r="EY22">
            <v>0</v>
          </cell>
          <cell r="EZ22">
            <v>369900</v>
          </cell>
          <cell r="FA22">
            <v>1233000</v>
          </cell>
          <cell r="FB22">
            <v>1233000</v>
          </cell>
          <cell r="FC22">
            <v>76.01400000000001</v>
          </cell>
          <cell r="FD22">
            <v>253.38000000000002</v>
          </cell>
          <cell r="FE22">
            <v>253.38000000000002</v>
          </cell>
          <cell r="FF22">
            <v>0</v>
          </cell>
          <cell r="FG22">
            <v>0</v>
          </cell>
          <cell r="FH22">
            <v>0</v>
          </cell>
        </row>
        <row r="23">
          <cell r="E23" t="str">
            <v>Fryer, ENERGY STAR, NG</v>
          </cell>
          <cell r="F23">
            <v>2338</v>
          </cell>
          <cell r="G23">
            <v>12</v>
          </cell>
          <cell r="H23">
            <v>1000</v>
          </cell>
          <cell r="I23">
            <v>0</v>
          </cell>
          <cell r="J23">
            <v>0</v>
          </cell>
          <cell r="K23">
            <v>3.6796499999999996</v>
          </cell>
          <cell r="L23">
            <v>0</v>
          </cell>
          <cell r="M23">
            <v>0</v>
          </cell>
          <cell r="N23">
            <v>1</v>
          </cell>
          <cell r="O23">
            <v>629</v>
          </cell>
          <cell r="P23">
            <v>0</v>
          </cell>
          <cell r="Q23">
            <v>1</v>
          </cell>
          <cell r="R23">
            <v>0</v>
          </cell>
          <cell r="S23">
            <v>0</v>
          </cell>
          <cell r="T23">
            <v>1.1818114434284228</v>
          </cell>
          <cell r="U23">
            <v>629</v>
          </cell>
          <cell r="V23">
            <v>3.6796499999999996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5827.0050046829401</v>
          </cell>
          <cell r="AD23">
            <v>595.37738115028299</v>
          </cell>
          <cell r="AE23">
            <v>0</v>
          </cell>
          <cell r="AF23">
            <v>0</v>
          </cell>
          <cell r="AG23">
            <v>5.82700500468294</v>
          </cell>
          <cell r="AH23">
            <v>6.4223823858332239</v>
          </cell>
          <cell r="AI23">
            <v>400</v>
          </cell>
          <cell r="AJ23">
            <v>400</v>
          </cell>
          <cell r="AK23">
            <v>400</v>
          </cell>
          <cell r="AL23">
            <v>1.3</v>
          </cell>
          <cell r="AM23">
            <v>1.3</v>
          </cell>
          <cell r="AN23">
            <v>1.3</v>
          </cell>
          <cell r="AO23">
            <v>800</v>
          </cell>
          <cell r="AP23">
            <v>700</v>
          </cell>
          <cell r="AQ23">
            <v>700</v>
          </cell>
          <cell r="AR23">
            <v>140</v>
          </cell>
          <cell r="AS23">
            <v>140</v>
          </cell>
          <cell r="AT23">
            <v>140</v>
          </cell>
          <cell r="AU23">
            <v>140</v>
          </cell>
          <cell r="AV23">
            <v>140</v>
          </cell>
          <cell r="AW23">
            <v>140</v>
          </cell>
          <cell r="AX23">
            <v>80</v>
          </cell>
          <cell r="AY23">
            <v>150</v>
          </cell>
          <cell r="AZ23">
            <v>150</v>
          </cell>
          <cell r="BA23">
            <v>0</v>
          </cell>
          <cell r="BB23">
            <v>0</v>
          </cell>
          <cell r="BC23">
            <v>0</v>
          </cell>
          <cell r="BD23">
            <v>64000</v>
          </cell>
          <cell r="BE23">
            <v>105000</v>
          </cell>
          <cell r="BF23">
            <v>105000</v>
          </cell>
          <cell r="BG23">
            <v>80000</v>
          </cell>
          <cell r="BH23">
            <v>150000</v>
          </cell>
          <cell r="BI23">
            <v>150000</v>
          </cell>
          <cell r="BJ23">
            <v>80000</v>
          </cell>
          <cell r="BK23">
            <v>150000</v>
          </cell>
          <cell r="BL23">
            <v>150000</v>
          </cell>
          <cell r="BM23">
            <v>64000</v>
          </cell>
          <cell r="BN23">
            <v>105000</v>
          </cell>
          <cell r="BO23">
            <v>105000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50320</v>
          </cell>
          <cell r="CI23">
            <v>94350</v>
          </cell>
          <cell r="CJ23">
            <v>94350</v>
          </cell>
          <cell r="CK23">
            <v>50320</v>
          </cell>
          <cell r="CL23">
            <v>94350</v>
          </cell>
          <cell r="CM23">
            <v>94350</v>
          </cell>
          <cell r="CN23">
            <v>294.37199999999996</v>
          </cell>
          <cell r="CO23">
            <v>551.94749999999999</v>
          </cell>
          <cell r="CP23">
            <v>551.94749999999999</v>
          </cell>
          <cell r="CQ23">
            <v>294.37199999999996</v>
          </cell>
          <cell r="CR23">
            <v>551.94749999999999</v>
          </cell>
          <cell r="CS23">
            <v>551.94749999999999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477236.30079311732</v>
          </cell>
          <cell r="DY23">
            <v>922952.09350507287</v>
          </cell>
          <cell r="DZ23">
            <v>949912.95188747137</v>
          </cell>
          <cell r="EA23">
            <v>477236.30079311732</v>
          </cell>
          <cell r="EB23">
            <v>922952.09350507287</v>
          </cell>
          <cell r="EC23">
            <v>949912.95188747137</v>
          </cell>
          <cell r="ED23">
            <v>47630.190492022637</v>
          </cell>
          <cell r="EE23">
            <v>89306.607172542455</v>
          </cell>
          <cell r="EF23">
            <v>89306.607172542455</v>
          </cell>
          <cell r="EG23">
            <v>47630.190492022637</v>
          </cell>
          <cell r="EH23">
            <v>89306.607172542455</v>
          </cell>
          <cell r="EI23">
            <v>89306.607172542455</v>
          </cell>
          <cell r="EJ23">
            <v>0</v>
          </cell>
          <cell r="EK23">
            <v>0</v>
          </cell>
          <cell r="EL23">
            <v>0</v>
          </cell>
          <cell r="EN23">
            <v>0</v>
          </cell>
          <cell r="EO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603840</v>
          </cell>
          <cell r="EX23">
            <v>1132200</v>
          </cell>
          <cell r="EY23">
            <v>1132200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603840</v>
          </cell>
          <cell r="FG23">
            <v>1132200</v>
          </cell>
          <cell r="FH23">
            <v>1132200</v>
          </cell>
        </row>
        <row r="24">
          <cell r="E24" t="str">
            <v>Griddle, ENERGY STAR, Electric</v>
          </cell>
          <cell r="F24">
            <v>2371</v>
          </cell>
          <cell r="G24">
            <v>12</v>
          </cell>
          <cell r="H24">
            <v>860</v>
          </cell>
          <cell r="I24">
            <v>0.2384</v>
          </cell>
          <cell r="J24">
            <v>1160</v>
          </cell>
          <cell r="K24">
            <v>0.96279999999999988</v>
          </cell>
          <cell r="L24">
            <v>1.3919999999999998E-3</v>
          </cell>
          <cell r="M24">
            <v>9.2800000000000001E-4</v>
          </cell>
          <cell r="N24">
            <v>1</v>
          </cell>
          <cell r="O24">
            <v>0</v>
          </cell>
          <cell r="P24">
            <v>0</v>
          </cell>
          <cell r="Q24">
            <v>1</v>
          </cell>
          <cell r="R24">
            <v>0</v>
          </cell>
          <cell r="S24">
            <v>1160</v>
          </cell>
          <cell r="T24">
            <v>1.1818114434284228</v>
          </cell>
          <cell r="U24">
            <v>0</v>
          </cell>
          <cell r="V24">
            <v>0.96279999999999988</v>
          </cell>
          <cell r="W24">
            <v>1.3919999999999998E-3</v>
          </cell>
          <cell r="X24">
            <v>9.2800000000000001E-4</v>
          </cell>
          <cell r="Y24">
            <v>334.97460661028066</v>
          </cell>
          <cell r="Z24">
            <v>0</v>
          </cell>
          <cell r="AA24">
            <v>685.72898964169588</v>
          </cell>
          <cell r="AB24">
            <v>1020.7035962519765</v>
          </cell>
          <cell r="AC24">
            <v>0</v>
          </cell>
          <cell r="AD24">
            <v>155.78365947073567</v>
          </cell>
          <cell r="AE24">
            <v>6.1562699164338895E-2</v>
          </cell>
          <cell r="AF24">
            <v>1.0811010584957079E-2</v>
          </cell>
          <cell r="AG24">
            <v>1.1868646468046238</v>
          </cell>
          <cell r="AH24">
            <v>1.3680925923633276</v>
          </cell>
          <cell r="AI24">
            <v>344</v>
          </cell>
          <cell r="AJ24">
            <v>344</v>
          </cell>
          <cell r="AK24">
            <v>344</v>
          </cell>
          <cell r="AL24">
            <v>1.6</v>
          </cell>
          <cell r="AM24">
            <v>1.6</v>
          </cell>
          <cell r="AN24">
            <v>1.6</v>
          </cell>
          <cell r="AO24">
            <v>125</v>
          </cell>
          <cell r="AP24">
            <v>125</v>
          </cell>
          <cell r="AQ24">
            <v>125</v>
          </cell>
          <cell r="AR24">
            <v>150</v>
          </cell>
          <cell r="AS24">
            <v>150</v>
          </cell>
          <cell r="AT24">
            <v>150</v>
          </cell>
          <cell r="AU24">
            <v>150</v>
          </cell>
          <cell r="AV24">
            <v>150</v>
          </cell>
          <cell r="AW24">
            <v>150</v>
          </cell>
          <cell r="AX24">
            <v>15</v>
          </cell>
          <cell r="AY24">
            <v>25</v>
          </cell>
          <cell r="AZ24">
            <v>25</v>
          </cell>
          <cell r="BA24">
            <v>0.10775862068965517</v>
          </cell>
          <cell r="BB24">
            <v>0.10775862068965517</v>
          </cell>
          <cell r="BC24">
            <v>0.10775862068965517</v>
          </cell>
          <cell r="BD24">
            <v>1875</v>
          </cell>
          <cell r="BE24">
            <v>3125</v>
          </cell>
          <cell r="BF24">
            <v>3125</v>
          </cell>
          <cell r="BG24">
            <v>12900</v>
          </cell>
          <cell r="BH24">
            <v>21500</v>
          </cell>
          <cell r="BI24">
            <v>21500</v>
          </cell>
          <cell r="BJ24">
            <v>12900</v>
          </cell>
          <cell r="BK24">
            <v>21500</v>
          </cell>
          <cell r="BL24">
            <v>21500</v>
          </cell>
          <cell r="BM24">
            <v>1875</v>
          </cell>
          <cell r="BN24">
            <v>3125</v>
          </cell>
          <cell r="BO24">
            <v>3125</v>
          </cell>
          <cell r="BP24">
            <v>3.5760000000000001</v>
          </cell>
          <cell r="BQ24">
            <v>5.96</v>
          </cell>
          <cell r="BR24">
            <v>5.96</v>
          </cell>
          <cell r="BS24">
            <v>3.5760000000000001</v>
          </cell>
          <cell r="BT24">
            <v>5.96</v>
          </cell>
          <cell r="BU24">
            <v>5.96</v>
          </cell>
          <cell r="BV24">
            <v>0</v>
          </cell>
          <cell r="BW24">
            <v>0</v>
          </cell>
          <cell r="BX24">
            <v>0</v>
          </cell>
          <cell r="BY24">
            <v>17400</v>
          </cell>
          <cell r="BZ24">
            <v>29000</v>
          </cell>
          <cell r="CA24">
            <v>29000</v>
          </cell>
          <cell r="CB24">
            <v>17400</v>
          </cell>
          <cell r="CC24">
            <v>29000</v>
          </cell>
          <cell r="CD24">
            <v>29000</v>
          </cell>
          <cell r="CE24">
            <v>17400</v>
          </cell>
          <cell r="CF24">
            <v>29000</v>
          </cell>
          <cell r="CG24">
            <v>29000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14.441999999999998</v>
          </cell>
          <cell r="CO24">
            <v>24.069999999999997</v>
          </cell>
          <cell r="CP24">
            <v>24.069999999999997</v>
          </cell>
          <cell r="CQ24">
            <v>14.441999999999998</v>
          </cell>
          <cell r="CR24">
            <v>24.069999999999997</v>
          </cell>
          <cell r="CS24">
            <v>24.069999999999997</v>
          </cell>
          <cell r="CT24">
            <v>2.0879999999999996E-2</v>
          </cell>
          <cell r="CU24">
            <v>3.4799999999999998E-2</v>
          </cell>
          <cell r="CV24">
            <v>3.4799999999999998E-2</v>
          </cell>
          <cell r="CW24">
            <v>2.0879999999999996E-2</v>
          </cell>
          <cell r="CX24">
            <v>3.4799999999999998E-2</v>
          </cell>
          <cell r="CY24">
            <v>3.4799999999999998E-2</v>
          </cell>
          <cell r="CZ24">
            <v>1.392E-2</v>
          </cell>
          <cell r="DA24">
            <v>2.3199999999999998E-2</v>
          </cell>
          <cell r="DB24">
            <v>2.3199999999999998E-2</v>
          </cell>
          <cell r="DC24">
            <v>1.392E-2</v>
          </cell>
          <cell r="DD24">
            <v>2.3199999999999998E-2</v>
          </cell>
          <cell r="DE24">
            <v>2.3199999999999998E-2</v>
          </cell>
          <cell r="DF24">
            <v>5024.6190991542098</v>
          </cell>
          <cell r="DG24">
            <v>8374.365165257017</v>
          </cell>
          <cell r="DH24">
            <v>8374.365165257017</v>
          </cell>
          <cell r="DI24">
            <v>5024.6190991542098</v>
          </cell>
          <cell r="DJ24">
            <v>8374.365165257017</v>
          </cell>
          <cell r="DK24">
            <v>8374.365165257017</v>
          </cell>
          <cell r="DL24">
            <v>0</v>
          </cell>
          <cell r="DM24">
            <v>0</v>
          </cell>
          <cell r="DN24">
            <v>0</v>
          </cell>
          <cell r="DO24">
            <v>10344.956864498472</v>
          </cell>
          <cell r="DP24">
            <v>17333.058207948277</v>
          </cell>
          <cell r="DQ24">
            <v>17417.476910408113</v>
          </cell>
          <cell r="DR24">
            <v>10344.956864498472</v>
          </cell>
          <cell r="DS24">
            <v>17333.058207948277</v>
          </cell>
          <cell r="DT24">
            <v>17417.476910408113</v>
          </cell>
          <cell r="DU24">
            <v>10344.956864498472</v>
          </cell>
          <cell r="DV24">
            <v>17333.058207948277</v>
          </cell>
          <cell r="DW24">
            <v>17417.476910408113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2337.8404977072742</v>
          </cell>
          <cell r="EE24">
            <v>3896.4008295121234</v>
          </cell>
          <cell r="EF24">
            <v>3896.4008295121234</v>
          </cell>
          <cell r="EG24">
            <v>2337.8404977072742</v>
          </cell>
          <cell r="EH24">
            <v>3896.4008295121234</v>
          </cell>
          <cell r="EI24">
            <v>3896.4008295121234</v>
          </cell>
          <cell r="EJ24">
            <v>0</v>
          </cell>
          <cell r="EK24">
            <v>0</v>
          </cell>
          <cell r="EL24">
            <v>0</v>
          </cell>
          <cell r="EN24">
            <v>0.74137931034482762</v>
          </cell>
          <cell r="EO24">
            <v>0.87991689332066936</v>
          </cell>
          <cell r="EQ24">
            <v>208800</v>
          </cell>
          <cell r="ER24">
            <v>348000</v>
          </cell>
          <cell r="ES24">
            <v>348000</v>
          </cell>
          <cell r="ET24">
            <v>42.912000000000006</v>
          </cell>
          <cell r="EU24">
            <v>71.52000000000001</v>
          </cell>
          <cell r="EV24">
            <v>71.52000000000001</v>
          </cell>
          <cell r="EW24">
            <v>0</v>
          </cell>
          <cell r="EX24">
            <v>0</v>
          </cell>
          <cell r="EY24">
            <v>0</v>
          </cell>
          <cell r="EZ24">
            <v>208800</v>
          </cell>
          <cell r="FA24">
            <v>348000</v>
          </cell>
          <cell r="FB24">
            <v>348000</v>
          </cell>
          <cell r="FC24">
            <v>42.912000000000006</v>
          </cell>
          <cell r="FD24">
            <v>71.52000000000001</v>
          </cell>
          <cell r="FE24">
            <v>71.52000000000001</v>
          </cell>
          <cell r="FF24">
            <v>0</v>
          </cell>
          <cell r="FG24">
            <v>0</v>
          </cell>
          <cell r="FH24">
            <v>0</v>
          </cell>
        </row>
        <row r="25">
          <cell r="E25" t="str">
            <v>Griddle, ENERGY STAR, NG, 2372</v>
          </cell>
          <cell r="F25">
            <v>2372</v>
          </cell>
          <cell r="G25">
            <v>12</v>
          </cell>
          <cell r="H25">
            <v>1250</v>
          </cell>
          <cell r="I25">
            <v>0</v>
          </cell>
          <cell r="J25">
            <v>0</v>
          </cell>
          <cell r="K25">
            <v>0.58499999999999996</v>
          </cell>
          <cell r="L25">
            <v>0</v>
          </cell>
          <cell r="M25">
            <v>0</v>
          </cell>
          <cell r="N25">
            <v>1</v>
          </cell>
          <cell r="O25">
            <v>100</v>
          </cell>
          <cell r="P25">
            <v>0</v>
          </cell>
          <cell r="Q25">
            <v>1</v>
          </cell>
          <cell r="R25">
            <v>0</v>
          </cell>
          <cell r="S25">
            <v>0</v>
          </cell>
          <cell r="T25">
            <v>1.1818114434284228</v>
          </cell>
          <cell r="U25">
            <v>100</v>
          </cell>
          <cell r="V25">
            <v>0.58499999999999996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926.39189263639742</v>
          </cell>
          <cell r="AD25">
            <v>94.654591597819248</v>
          </cell>
          <cell r="AE25">
            <v>0</v>
          </cell>
          <cell r="AF25">
            <v>0</v>
          </cell>
          <cell r="AG25">
            <v>0.74111351410911797</v>
          </cell>
          <cell r="AH25">
            <v>0.81683718738737332</v>
          </cell>
          <cell r="AI25">
            <v>500</v>
          </cell>
          <cell r="AJ25">
            <v>500</v>
          </cell>
          <cell r="AK25">
            <v>500</v>
          </cell>
          <cell r="AL25">
            <v>0.75</v>
          </cell>
          <cell r="AM25">
            <v>0.75</v>
          </cell>
          <cell r="AN25">
            <v>0.75</v>
          </cell>
          <cell r="AO25">
            <v>150</v>
          </cell>
          <cell r="AP25">
            <v>150</v>
          </cell>
          <cell r="AQ25">
            <v>150</v>
          </cell>
          <cell r="AR25">
            <v>200</v>
          </cell>
          <cell r="AS25">
            <v>200</v>
          </cell>
          <cell r="AT25">
            <v>200</v>
          </cell>
          <cell r="AU25">
            <v>200</v>
          </cell>
          <cell r="AV25">
            <v>200</v>
          </cell>
          <cell r="AW25">
            <v>200</v>
          </cell>
          <cell r="AX25">
            <v>5</v>
          </cell>
          <cell r="AY25">
            <v>10</v>
          </cell>
          <cell r="AZ25">
            <v>10</v>
          </cell>
          <cell r="BA25">
            <v>0</v>
          </cell>
          <cell r="BB25">
            <v>0</v>
          </cell>
          <cell r="BC25">
            <v>0</v>
          </cell>
          <cell r="BD25">
            <v>750</v>
          </cell>
          <cell r="BE25">
            <v>1500</v>
          </cell>
          <cell r="BF25">
            <v>1500</v>
          </cell>
          <cell r="BG25">
            <v>6250</v>
          </cell>
          <cell r="BH25">
            <v>12500</v>
          </cell>
          <cell r="BI25">
            <v>12500</v>
          </cell>
          <cell r="BJ25">
            <v>6250</v>
          </cell>
          <cell r="BK25">
            <v>12500</v>
          </cell>
          <cell r="BL25">
            <v>12500</v>
          </cell>
          <cell r="BM25">
            <v>750</v>
          </cell>
          <cell r="BN25">
            <v>1500</v>
          </cell>
          <cell r="BO25">
            <v>1500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500</v>
          </cell>
          <cell r="CI25">
            <v>1000</v>
          </cell>
          <cell r="CJ25">
            <v>1000</v>
          </cell>
          <cell r="CK25">
            <v>500</v>
          </cell>
          <cell r="CL25">
            <v>1000</v>
          </cell>
          <cell r="CM25">
            <v>1000</v>
          </cell>
          <cell r="CN25">
            <v>2.9249999999999998</v>
          </cell>
          <cell r="CO25">
            <v>5.85</v>
          </cell>
          <cell r="CP25">
            <v>5.85</v>
          </cell>
          <cell r="CQ25">
            <v>2.9249999999999998</v>
          </cell>
          <cell r="CR25">
            <v>5.85</v>
          </cell>
          <cell r="CS25">
            <v>5.85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4742.0141175786694</v>
          </cell>
          <cell r="DY25">
            <v>9782.2161473775614</v>
          </cell>
          <cell r="DZ25">
            <v>10067.969813327731</v>
          </cell>
          <cell r="EA25">
            <v>4742.0141175786694</v>
          </cell>
          <cell r="EB25">
            <v>9782.2161473775614</v>
          </cell>
          <cell r="EC25">
            <v>10067.969813327731</v>
          </cell>
          <cell r="ED25">
            <v>473.2729579890962</v>
          </cell>
          <cell r="EE25">
            <v>946.5459159781924</v>
          </cell>
          <cell r="EF25">
            <v>946.5459159781924</v>
          </cell>
          <cell r="EG25">
            <v>473.2729579890962</v>
          </cell>
          <cell r="EH25">
            <v>946.5459159781924</v>
          </cell>
          <cell r="EI25">
            <v>946.5459159781924</v>
          </cell>
          <cell r="EJ25">
            <v>0</v>
          </cell>
          <cell r="EK25">
            <v>0</v>
          </cell>
          <cell r="EL25">
            <v>0</v>
          </cell>
          <cell r="EN25">
            <v>0</v>
          </cell>
          <cell r="EO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6000</v>
          </cell>
          <cell r="EX25">
            <v>12000</v>
          </cell>
          <cell r="EY25">
            <v>12000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6000</v>
          </cell>
          <cell r="FG25">
            <v>12000</v>
          </cell>
          <cell r="FH25">
            <v>12000</v>
          </cell>
        </row>
        <row r="26">
          <cell r="E26" t="str">
            <v>Hot Food Holding Cabinet, V = 13-28 cu. ft., ENERGY STAR</v>
          </cell>
          <cell r="F26">
            <v>2677</v>
          </cell>
          <cell r="G26">
            <v>12</v>
          </cell>
          <cell r="H26">
            <v>902</v>
          </cell>
          <cell r="I26">
            <v>0.495</v>
          </cell>
          <cell r="J26">
            <v>3011</v>
          </cell>
          <cell r="K26">
            <v>2.4991300000000001</v>
          </cell>
          <cell r="L26">
            <v>3.6132E-3</v>
          </cell>
          <cell r="M26">
            <v>2.4088E-3</v>
          </cell>
          <cell r="N26">
            <v>1</v>
          </cell>
          <cell r="O26">
            <v>0</v>
          </cell>
          <cell r="P26">
            <v>0</v>
          </cell>
          <cell r="Q26">
            <v>1</v>
          </cell>
          <cell r="R26">
            <v>0</v>
          </cell>
          <cell r="S26">
            <v>3011</v>
          </cell>
          <cell r="T26">
            <v>1.1818114434284228</v>
          </cell>
          <cell r="U26">
            <v>0</v>
          </cell>
          <cell r="V26">
            <v>2.4991300000000001</v>
          </cell>
          <cell r="W26">
            <v>3.6132E-3</v>
          </cell>
          <cell r="X26">
            <v>2.4088E-3</v>
          </cell>
          <cell r="Y26">
            <v>695.52193906077571</v>
          </cell>
          <cell r="Z26">
            <v>0</v>
          </cell>
          <cell r="AA26">
            <v>1779.9396446647813</v>
          </cell>
          <cell r="AB26">
            <v>2475.4615837255569</v>
          </cell>
          <cell r="AC26">
            <v>0</v>
          </cell>
          <cell r="AD26">
            <v>404.36603333309063</v>
          </cell>
          <cell r="AE26">
            <v>0.15979766136536591</v>
          </cell>
          <cell r="AF26">
            <v>2.8062028337332557E-2</v>
          </cell>
          <cell r="AG26">
            <v>2.7444141726447415</v>
          </cell>
          <cell r="AH26">
            <v>3.1929218145768852</v>
          </cell>
          <cell r="AI26">
            <v>360.8</v>
          </cell>
          <cell r="AJ26">
            <v>360.8</v>
          </cell>
          <cell r="AK26">
            <v>360.8</v>
          </cell>
          <cell r="AL26">
            <v>1.35</v>
          </cell>
          <cell r="AM26">
            <v>1.35</v>
          </cell>
          <cell r="AN26">
            <v>1.35</v>
          </cell>
          <cell r="AO26">
            <v>300</v>
          </cell>
          <cell r="AP26">
            <v>300</v>
          </cell>
          <cell r="AQ26">
            <v>300</v>
          </cell>
          <cell r="AR26">
            <v>100</v>
          </cell>
          <cell r="AS26">
            <v>100</v>
          </cell>
          <cell r="AT26">
            <v>100</v>
          </cell>
          <cell r="AU26">
            <v>100</v>
          </cell>
          <cell r="AV26">
            <v>100</v>
          </cell>
          <cell r="AW26">
            <v>100</v>
          </cell>
          <cell r="AX26">
            <v>5</v>
          </cell>
          <cell r="AY26">
            <v>0</v>
          </cell>
          <cell r="AZ26">
            <v>0</v>
          </cell>
          <cell r="BA26">
            <v>9.9634672866157417E-2</v>
          </cell>
          <cell r="BB26">
            <v>9.9634672866157417E-2</v>
          </cell>
          <cell r="BC26">
            <v>9.9634672866157417E-2</v>
          </cell>
          <cell r="BD26">
            <v>1500</v>
          </cell>
          <cell r="BE26">
            <v>0</v>
          </cell>
          <cell r="BF26">
            <v>0</v>
          </cell>
          <cell r="BG26">
            <v>4510</v>
          </cell>
          <cell r="BH26">
            <v>0</v>
          </cell>
          <cell r="BI26">
            <v>0</v>
          </cell>
          <cell r="BJ26">
            <v>4510</v>
          </cell>
          <cell r="BK26">
            <v>0</v>
          </cell>
          <cell r="BL26">
            <v>0</v>
          </cell>
          <cell r="BM26">
            <v>1500</v>
          </cell>
          <cell r="BN26">
            <v>0</v>
          </cell>
          <cell r="BO26">
            <v>0</v>
          </cell>
          <cell r="BP26">
            <v>2.4750000000000001</v>
          </cell>
          <cell r="BQ26">
            <v>0</v>
          </cell>
          <cell r="BR26">
            <v>0</v>
          </cell>
          <cell r="BS26">
            <v>2.4750000000000001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15055</v>
          </cell>
          <cell r="BZ26">
            <v>0</v>
          </cell>
          <cell r="CA26">
            <v>0</v>
          </cell>
          <cell r="CB26">
            <v>15055</v>
          </cell>
          <cell r="CC26">
            <v>0</v>
          </cell>
          <cell r="CD26">
            <v>0</v>
          </cell>
          <cell r="CE26">
            <v>15055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12.495650000000001</v>
          </cell>
          <cell r="CO26">
            <v>0</v>
          </cell>
          <cell r="CP26">
            <v>0</v>
          </cell>
          <cell r="CQ26">
            <v>12.495650000000001</v>
          </cell>
          <cell r="CR26">
            <v>0</v>
          </cell>
          <cell r="CS26">
            <v>0</v>
          </cell>
          <cell r="CT26">
            <v>1.8065999999999999E-2</v>
          </cell>
          <cell r="CU26">
            <v>0</v>
          </cell>
          <cell r="CV26">
            <v>0</v>
          </cell>
          <cell r="CW26">
            <v>1.8065999999999999E-2</v>
          </cell>
          <cell r="CX26">
            <v>0</v>
          </cell>
          <cell r="CY26">
            <v>0</v>
          </cell>
          <cell r="CZ26">
            <v>1.2043999999999999E-2</v>
          </cell>
          <cell r="DA26">
            <v>0</v>
          </cell>
          <cell r="DB26">
            <v>0</v>
          </cell>
          <cell r="DC26">
            <v>1.2043999999999999E-2</v>
          </cell>
          <cell r="DD26">
            <v>0</v>
          </cell>
          <cell r="DE26">
            <v>0</v>
          </cell>
          <cell r="DF26">
            <v>3477.6096953038787</v>
          </cell>
          <cell r="DG26">
            <v>0</v>
          </cell>
          <cell r="DH26">
            <v>0</v>
          </cell>
          <cell r="DI26">
            <v>3477.6096953038787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8950.7658387945121</v>
          </cell>
          <cell r="DP26">
            <v>0</v>
          </cell>
          <cell r="DQ26">
            <v>0</v>
          </cell>
          <cell r="DR26">
            <v>8950.7658387945121</v>
          </cell>
          <cell r="DS26">
            <v>0</v>
          </cell>
          <cell r="DT26">
            <v>0</v>
          </cell>
          <cell r="DU26">
            <v>8950.7658387945121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2022.769465113967</v>
          </cell>
          <cell r="EE26">
            <v>0</v>
          </cell>
          <cell r="EF26">
            <v>0</v>
          </cell>
          <cell r="EG26">
            <v>2022.769465113967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N26">
            <v>0.29956824975091334</v>
          </cell>
          <cell r="EO26">
            <v>0.82213935029078611</v>
          </cell>
          <cell r="EQ26">
            <v>180660</v>
          </cell>
          <cell r="ER26">
            <v>0</v>
          </cell>
          <cell r="ES26">
            <v>0</v>
          </cell>
          <cell r="ET26">
            <v>29.699999999999996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180660</v>
          </cell>
          <cell r="FA26">
            <v>0</v>
          </cell>
          <cell r="FB26">
            <v>0</v>
          </cell>
          <cell r="FC26">
            <v>29.699999999999996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</row>
        <row r="27">
          <cell r="E27" t="str">
            <v>Hot Food Holding Cabinet, V &lt; 13 cu. ft., ENERGY STAR</v>
          </cell>
          <cell r="F27">
            <v>2678</v>
          </cell>
          <cell r="G27">
            <v>12</v>
          </cell>
          <cell r="H27">
            <v>902</v>
          </cell>
          <cell r="I27">
            <v>0.13</v>
          </cell>
          <cell r="J27">
            <v>788</v>
          </cell>
          <cell r="K27">
            <v>0.65403999999999995</v>
          </cell>
          <cell r="L27">
            <v>9.456E-4</v>
          </cell>
          <cell r="M27">
            <v>6.3040000000000004E-4</v>
          </cell>
          <cell r="N27">
            <v>1</v>
          </cell>
          <cell r="O27">
            <v>0</v>
          </cell>
          <cell r="P27">
            <v>0</v>
          </cell>
          <cell r="Q27">
            <v>1</v>
          </cell>
          <cell r="R27">
            <v>0</v>
          </cell>
          <cell r="S27">
            <v>788</v>
          </cell>
          <cell r="T27">
            <v>1.1818114434284228</v>
          </cell>
          <cell r="U27">
            <v>0</v>
          </cell>
          <cell r="V27">
            <v>0.65403999999999995</v>
          </cell>
          <cell r="W27">
            <v>9.456E-4</v>
          </cell>
          <cell r="X27">
            <v>6.3040000000000004E-4</v>
          </cell>
          <cell r="Y27">
            <v>182.66232743010272</v>
          </cell>
          <cell r="Z27">
            <v>0</v>
          </cell>
          <cell r="AA27">
            <v>465.82279641177274</v>
          </cell>
          <cell r="AB27">
            <v>648.48512384187552</v>
          </cell>
          <cell r="AC27">
            <v>0</v>
          </cell>
          <cell r="AD27">
            <v>105.82545143356872</v>
          </cell>
          <cell r="AE27">
            <v>4.1820178397844014E-2</v>
          </cell>
          <cell r="AF27">
            <v>7.3440313284018786E-3</v>
          </cell>
          <cell r="AG27">
            <v>0.71894137898212362</v>
          </cell>
          <cell r="AH27">
            <v>0.8363190016465305</v>
          </cell>
          <cell r="AI27">
            <v>360.8</v>
          </cell>
          <cell r="AJ27">
            <v>360.8</v>
          </cell>
          <cell r="AK27">
            <v>360.8</v>
          </cell>
          <cell r="AL27">
            <v>2.15</v>
          </cell>
          <cell r="AM27">
            <v>2.15</v>
          </cell>
          <cell r="AN27">
            <v>2.15</v>
          </cell>
          <cell r="AO27">
            <v>150</v>
          </cell>
          <cell r="AP27">
            <v>150</v>
          </cell>
          <cell r="AQ27">
            <v>150</v>
          </cell>
          <cell r="AX27">
            <v>2</v>
          </cell>
          <cell r="AY27">
            <v>0</v>
          </cell>
          <cell r="AZ27">
            <v>0</v>
          </cell>
          <cell r="BA27">
            <v>0.19035532994923857</v>
          </cell>
          <cell r="BB27">
            <v>0.19035532994923857</v>
          </cell>
          <cell r="BC27">
            <v>0.19035532994923857</v>
          </cell>
          <cell r="BD27">
            <v>300</v>
          </cell>
          <cell r="BE27">
            <v>0</v>
          </cell>
          <cell r="BF27">
            <v>0</v>
          </cell>
          <cell r="BG27">
            <v>1804</v>
          </cell>
          <cell r="BH27">
            <v>0</v>
          </cell>
          <cell r="BI27">
            <v>0</v>
          </cell>
          <cell r="BJ27">
            <v>1804</v>
          </cell>
          <cell r="BK27">
            <v>0</v>
          </cell>
          <cell r="BL27">
            <v>0</v>
          </cell>
          <cell r="BM27">
            <v>300</v>
          </cell>
          <cell r="BN27">
            <v>0</v>
          </cell>
          <cell r="BO27">
            <v>0</v>
          </cell>
          <cell r="BP27">
            <v>0.26</v>
          </cell>
          <cell r="BQ27">
            <v>0</v>
          </cell>
          <cell r="BR27">
            <v>0</v>
          </cell>
          <cell r="BS27">
            <v>0.26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1576</v>
          </cell>
          <cell r="BZ27">
            <v>0</v>
          </cell>
          <cell r="CA27">
            <v>0</v>
          </cell>
          <cell r="CB27">
            <v>1576</v>
          </cell>
          <cell r="CC27">
            <v>0</v>
          </cell>
          <cell r="CD27">
            <v>0</v>
          </cell>
          <cell r="CE27">
            <v>1576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1.3080799999999999</v>
          </cell>
          <cell r="CO27">
            <v>0</v>
          </cell>
          <cell r="CP27">
            <v>0</v>
          </cell>
          <cell r="CQ27">
            <v>1.3080799999999999</v>
          </cell>
          <cell r="CR27">
            <v>0</v>
          </cell>
          <cell r="CS27">
            <v>0</v>
          </cell>
          <cell r="CT27">
            <v>1.8912E-3</v>
          </cell>
          <cell r="CU27">
            <v>0</v>
          </cell>
          <cell r="CV27">
            <v>0</v>
          </cell>
          <cell r="CW27">
            <v>1.8912E-3</v>
          </cell>
          <cell r="CX27">
            <v>0</v>
          </cell>
          <cell r="CY27">
            <v>0</v>
          </cell>
          <cell r="CZ27">
            <v>1.2608000000000001E-3</v>
          </cell>
          <cell r="DA27">
            <v>0</v>
          </cell>
          <cell r="DB27">
            <v>0</v>
          </cell>
          <cell r="DC27">
            <v>1.2608000000000001E-3</v>
          </cell>
          <cell r="DD27">
            <v>0</v>
          </cell>
          <cell r="DE27">
            <v>0</v>
          </cell>
          <cell r="DF27">
            <v>365.32465486020544</v>
          </cell>
          <cell r="DG27">
            <v>0</v>
          </cell>
          <cell r="DH27">
            <v>0</v>
          </cell>
          <cell r="DI27">
            <v>365.32465486020544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936.99149531319495</v>
          </cell>
          <cell r="DP27">
            <v>0</v>
          </cell>
          <cell r="DQ27">
            <v>0</v>
          </cell>
          <cell r="DR27">
            <v>936.99149531319495</v>
          </cell>
          <cell r="DS27">
            <v>0</v>
          </cell>
          <cell r="DT27">
            <v>0</v>
          </cell>
          <cell r="DU27">
            <v>936.99149531319495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211.74923128658992</v>
          </cell>
          <cell r="EE27">
            <v>0</v>
          </cell>
          <cell r="EF27">
            <v>0</v>
          </cell>
          <cell r="EG27">
            <v>211.74923128658992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N27">
            <v>1.1446700507614214</v>
          </cell>
          <cell r="EO27">
            <v>0.82295066477395373</v>
          </cell>
          <cell r="EQ27">
            <v>18912</v>
          </cell>
          <cell r="ER27">
            <v>0</v>
          </cell>
          <cell r="ES27">
            <v>0</v>
          </cell>
          <cell r="ET27">
            <v>3.12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18912</v>
          </cell>
          <cell r="FA27">
            <v>0</v>
          </cell>
          <cell r="FB27">
            <v>0</v>
          </cell>
          <cell r="FC27">
            <v>3.12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</row>
        <row r="28">
          <cell r="E28" t="str">
            <v>Hot Food Holding Cabinet, V ≥ 28 cu. ft., ENERGY STAR</v>
          </cell>
          <cell r="F28">
            <v>2679</v>
          </cell>
          <cell r="G28">
            <v>12</v>
          </cell>
          <cell r="H28">
            <v>902</v>
          </cell>
          <cell r="I28">
            <v>1.5569999999999999</v>
          </cell>
          <cell r="J28">
            <v>9472</v>
          </cell>
          <cell r="K28">
            <v>7.8617599999999994</v>
          </cell>
          <cell r="L28">
            <v>1.1366399999999999E-2</v>
          </cell>
          <cell r="M28">
            <v>7.5776000000000003E-3</v>
          </cell>
          <cell r="N28">
            <v>1</v>
          </cell>
          <cell r="O28">
            <v>0</v>
          </cell>
          <cell r="P28">
            <v>0</v>
          </cell>
          <cell r="Q28">
            <v>1</v>
          </cell>
          <cell r="R28">
            <v>0</v>
          </cell>
          <cell r="S28">
            <v>9472</v>
          </cell>
          <cell r="T28">
            <v>1.1818114434284228</v>
          </cell>
          <cell r="U28">
            <v>0</v>
          </cell>
          <cell r="V28">
            <v>7.8617599999999994</v>
          </cell>
          <cell r="W28">
            <v>1.1366399999999999E-2</v>
          </cell>
          <cell r="X28">
            <v>7.5776000000000003E-3</v>
          </cell>
          <cell r="Y28">
            <v>2187.7326446820762</v>
          </cell>
          <cell r="Z28">
            <v>0</v>
          </cell>
          <cell r="AA28">
            <v>5599.3318878328828</v>
          </cell>
          <cell r="AB28">
            <v>7787.064532514959</v>
          </cell>
          <cell r="AC28">
            <v>0</v>
          </cell>
          <cell r="AD28">
            <v>1272.0541573334554</v>
          </cell>
          <cell r="AE28">
            <v>0.50269128145225694</v>
          </cell>
          <cell r="AF28">
            <v>8.8277493328201256E-2</v>
          </cell>
          <cell r="AG28">
            <v>8.6331092378214631</v>
          </cell>
          <cell r="AH28">
            <v>10.044024011777378</v>
          </cell>
          <cell r="AI28">
            <v>360.8</v>
          </cell>
          <cell r="AJ28">
            <v>360.8</v>
          </cell>
          <cell r="AK28">
            <v>360.8</v>
          </cell>
          <cell r="AL28">
            <v>11.1499999999963</v>
          </cell>
          <cell r="AM28">
            <v>11.1499999999963</v>
          </cell>
          <cell r="AN28">
            <v>11.1499999999963</v>
          </cell>
          <cell r="AO28">
            <v>300</v>
          </cell>
          <cell r="AP28">
            <v>300</v>
          </cell>
          <cell r="AQ28">
            <v>300</v>
          </cell>
          <cell r="AR28">
            <v>200</v>
          </cell>
          <cell r="AS28">
            <v>200</v>
          </cell>
          <cell r="AT28">
            <v>200</v>
          </cell>
          <cell r="AU28">
            <v>200</v>
          </cell>
          <cell r="AV28">
            <v>200</v>
          </cell>
          <cell r="AW28">
            <v>200</v>
          </cell>
          <cell r="AX28">
            <v>2</v>
          </cell>
          <cell r="AY28">
            <v>0</v>
          </cell>
          <cell r="AZ28">
            <v>0</v>
          </cell>
          <cell r="BA28">
            <v>3.16722972972973E-2</v>
          </cell>
          <cell r="BB28">
            <v>3.16722972972973E-2</v>
          </cell>
          <cell r="BC28">
            <v>3.16722972972973E-2</v>
          </cell>
          <cell r="BD28">
            <v>600</v>
          </cell>
          <cell r="BE28">
            <v>0</v>
          </cell>
          <cell r="BF28">
            <v>0</v>
          </cell>
          <cell r="BG28">
            <v>1804</v>
          </cell>
          <cell r="BH28">
            <v>0</v>
          </cell>
          <cell r="BI28">
            <v>0</v>
          </cell>
          <cell r="BJ28">
            <v>1804</v>
          </cell>
          <cell r="BK28">
            <v>0</v>
          </cell>
          <cell r="BL28">
            <v>0</v>
          </cell>
          <cell r="BM28">
            <v>600</v>
          </cell>
          <cell r="BN28">
            <v>0</v>
          </cell>
          <cell r="BO28">
            <v>0</v>
          </cell>
          <cell r="BP28">
            <v>3.1139999999999999</v>
          </cell>
          <cell r="BQ28">
            <v>0</v>
          </cell>
          <cell r="BR28">
            <v>0</v>
          </cell>
          <cell r="BS28">
            <v>3.1139999999999999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18944</v>
          </cell>
          <cell r="BZ28">
            <v>0</v>
          </cell>
          <cell r="CA28">
            <v>0</v>
          </cell>
          <cell r="CB28">
            <v>18944</v>
          </cell>
          <cell r="CC28">
            <v>0</v>
          </cell>
          <cell r="CD28">
            <v>0</v>
          </cell>
          <cell r="CE28">
            <v>18944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15.723519999999999</v>
          </cell>
          <cell r="CO28">
            <v>0</v>
          </cell>
          <cell r="CP28">
            <v>0</v>
          </cell>
          <cell r="CQ28">
            <v>15.723519999999999</v>
          </cell>
          <cell r="CR28">
            <v>0</v>
          </cell>
          <cell r="CS28">
            <v>0</v>
          </cell>
          <cell r="CT28">
            <v>2.2732799999999997E-2</v>
          </cell>
          <cell r="CU28">
            <v>0</v>
          </cell>
          <cell r="CV28">
            <v>0</v>
          </cell>
          <cell r="CW28">
            <v>2.2732799999999997E-2</v>
          </cell>
          <cell r="CX28">
            <v>0</v>
          </cell>
          <cell r="CY28">
            <v>0</v>
          </cell>
          <cell r="CZ28">
            <v>1.5155200000000001E-2</v>
          </cell>
          <cell r="DA28">
            <v>0</v>
          </cell>
          <cell r="DB28">
            <v>0</v>
          </cell>
          <cell r="DC28">
            <v>1.5155200000000001E-2</v>
          </cell>
          <cell r="DD28">
            <v>0</v>
          </cell>
          <cell r="DE28">
            <v>0</v>
          </cell>
          <cell r="DF28">
            <v>4375.4652893641523</v>
          </cell>
          <cell r="DG28">
            <v>0</v>
          </cell>
          <cell r="DH28">
            <v>0</v>
          </cell>
          <cell r="DI28">
            <v>4375.4652893641523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11262.923151785004</v>
          </cell>
          <cell r="DP28">
            <v>0</v>
          </cell>
          <cell r="DQ28">
            <v>0</v>
          </cell>
          <cell r="DR28">
            <v>11262.923151785004</v>
          </cell>
          <cell r="DS28">
            <v>0</v>
          </cell>
          <cell r="DT28">
            <v>0</v>
          </cell>
          <cell r="DU28">
            <v>11262.923151785004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2545.2902522164713</v>
          </cell>
          <cell r="EE28">
            <v>0</v>
          </cell>
          <cell r="EF28">
            <v>0</v>
          </cell>
          <cell r="EG28">
            <v>2545.2902522164713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N28">
            <v>9.5228040540540543E-2</v>
          </cell>
          <cell r="EO28">
            <v>0.8221140764901772</v>
          </cell>
          <cell r="EQ28">
            <v>227328</v>
          </cell>
          <cell r="ER28">
            <v>0</v>
          </cell>
          <cell r="ES28">
            <v>0</v>
          </cell>
          <cell r="ET28">
            <v>37.367999999999995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227328</v>
          </cell>
          <cell r="FA28">
            <v>0</v>
          </cell>
          <cell r="FB28">
            <v>0</v>
          </cell>
          <cell r="FC28">
            <v>37.367999999999995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</row>
        <row r="29">
          <cell r="E29" t="str">
            <v>Oven, Combination, ENERGY STAR, Electric</v>
          </cell>
          <cell r="F29">
            <v>3118</v>
          </cell>
          <cell r="G29">
            <v>12</v>
          </cell>
          <cell r="H29">
            <v>1</v>
          </cell>
          <cell r="I29">
            <v>3.4460000000000002</v>
          </cell>
          <cell r="J29">
            <v>15096</v>
          </cell>
          <cell r="K29">
            <v>12.529679999999999</v>
          </cell>
          <cell r="L29">
            <v>1.8115199999999998E-2</v>
          </cell>
          <cell r="M29">
            <v>1.20768E-2</v>
          </cell>
          <cell r="N29">
            <v>1</v>
          </cell>
          <cell r="O29">
            <v>0</v>
          </cell>
          <cell r="P29">
            <v>0</v>
          </cell>
          <cell r="Q29">
            <v>1</v>
          </cell>
          <cell r="R29">
            <v>0</v>
          </cell>
          <cell r="S29">
            <v>15096</v>
          </cell>
          <cell r="T29">
            <v>1.1818114434284228</v>
          </cell>
          <cell r="U29">
            <v>0</v>
          </cell>
          <cell r="V29">
            <v>12.529679999999999</v>
          </cell>
          <cell r="W29">
            <v>1.8115199999999998E-2</v>
          </cell>
          <cell r="X29">
            <v>1.20768E-2</v>
          </cell>
          <cell r="Y29">
            <v>4841.9567717241071</v>
          </cell>
          <cell r="Z29">
            <v>0</v>
          </cell>
          <cell r="AA29">
            <v>8923.9351962336568</v>
          </cell>
          <cell r="AB29">
            <v>13765.891967957763</v>
          </cell>
          <cell r="AC29">
            <v>0</v>
          </cell>
          <cell r="AD29">
            <v>2027.3363132501945</v>
          </cell>
          <cell r="AE29">
            <v>0.8011642298145345</v>
          </cell>
          <cell r="AF29">
            <v>0.14069225499182075</v>
          </cell>
          <cell r="AG29">
            <v>13765.891967957763</v>
          </cell>
          <cell r="AH29">
            <v>15794.170137692765</v>
          </cell>
          <cell r="AI29">
            <v>0.4</v>
          </cell>
          <cell r="AJ29">
            <v>0.4</v>
          </cell>
          <cell r="AK29">
            <v>0.4</v>
          </cell>
          <cell r="AL29">
            <v>0.8399999999995591</v>
          </cell>
          <cell r="AM29">
            <v>0.8399999999995591</v>
          </cell>
          <cell r="AN29">
            <v>0.8399999999995591</v>
          </cell>
          <cell r="AO29">
            <v>600</v>
          </cell>
          <cell r="AP29">
            <v>550</v>
          </cell>
          <cell r="AQ29">
            <v>550</v>
          </cell>
          <cell r="AR29">
            <v>60</v>
          </cell>
          <cell r="AS29">
            <v>60</v>
          </cell>
          <cell r="AT29">
            <v>60</v>
          </cell>
          <cell r="AU29">
            <v>60</v>
          </cell>
          <cell r="AV29">
            <v>60</v>
          </cell>
          <cell r="AW29">
            <v>60</v>
          </cell>
          <cell r="AX29">
            <v>15</v>
          </cell>
          <cell r="AY29">
            <v>85</v>
          </cell>
          <cell r="AZ29">
            <v>90</v>
          </cell>
          <cell r="BA29">
            <v>3.9745627980922099E-2</v>
          </cell>
          <cell r="BB29">
            <v>3.6433492315845258E-2</v>
          </cell>
          <cell r="BC29">
            <v>3.6433492315845258E-2</v>
          </cell>
          <cell r="BD29">
            <v>9000</v>
          </cell>
          <cell r="BE29">
            <v>46750</v>
          </cell>
          <cell r="BF29">
            <v>49500</v>
          </cell>
          <cell r="BG29">
            <v>15</v>
          </cell>
          <cell r="BH29">
            <v>85</v>
          </cell>
          <cell r="BI29">
            <v>90</v>
          </cell>
          <cell r="BJ29">
            <v>15</v>
          </cell>
          <cell r="BK29">
            <v>85</v>
          </cell>
          <cell r="BL29">
            <v>90</v>
          </cell>
          <cell r="BM29">
            <v>9000</v>
          </cell>
          <cell r="BN29">
            <v>46750</v>
          </cell>
          <cell r="BO29">
            <v>49500</v>
          </cell>
          <cell r="BP29">
            <v>51.690000000000005</v>
          </cell>
          <cell r="BQ29">
            <v>292.91000000000003</v>
          </cell>
          <cell r="BR29">
            <v>310.14000000000004</v>
          </cell>
          <cell r="BS29">
            <v>51.690000000000005</v>
          </cell>
          <cell r="BT29">
            <v>292.91000000000003</v>
          </cell>
          <cell r="BU29">
            <v>310.14000000000004</v>
          </cell>
          <cell r="BV29">
            <v>0</v>
          </cell>
          <cell r="BW29">
            <v>0</v>
          </cell>
          <cell r="BX29">
            <v>0</v>
          </cell>
          <cell r="BY29">
            <v>226440</v>
          </cell>
          <cell r="BZ29">
            <v>1283160</v>
          </cell>
          <cell r="CA29">
            <v>1358640</v>
          </cell>
          <cell r="CB29">
            <v>226440</v>
          </cell>
          <cell r="CC29">
            <v>1283160</v>
          </cell>
          <cell r="CD29">
            <v>1358640</v>
          </cell>
          <cell r="CE29">
            <v>226440</v>
          </cell>
          <cell r="CF29">
            <v>1283160</v>
          </cell>
          <cell r="CG29">
            <v>1358640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187.9452</v>
          </cell>
          <cell r="CO29">
            <v>1065.0228</v>
          </cell>
          <cell r="CP29">
            <v>1127.6712</v>
          </cell>
          <cell r="CQ29">
            <v>187.9452</v>
          </cell>
          <cell r="CR29">
            <v>1065.0228</v>
          </cell>
          <cell r="CS29">
            <v>1127.6712</v>
          </cell>
          <cell r="CT29">
            <v>0.27172799999999997</v>
          </cell>
          <cell r="CU29">
            <v>1.5397919999999998</v>
          </cell>
          <cell r="CV29">
            <v>1.6303679999999998</v>
          </cell>
          <cell r="CW29">
            <v>0.27172799999999997</v>
          </cell>
          <cell r="CX29">
            <v>1.5397919999999998</v>
          </cell>
          <cell r="CY29">
            <v>1.6303679999999998</v>
          </cell>
          <cell r="CZ29">
            <v>0.18115200000000001</v>
          </cell>
          <cell r="DA29">
            <v>1.0265280000000001</v>
          </cell>
          <cell r="DB29">
            <v>1.0869120000000001</v>
          </cell>
          <cell r="DC29">
            <v>0.18115200000000001</v>
          </cell>
          <cell r="DD29">
            <v>1.0265280000000001</v>
          </cell>
          <cell r="DE29">
            <v>1.0869120000000001</v>
          </cell>
          <cell r="DF29">
            <v>72629.351575861612</v>
          </cell>
          <cell r="DG29">
            <v>411566.32559654914</v>
          </cell>
          <cell r="DH29">
            <v>435776.1094551697</v>
          </cell>
          <cell r="DI29">
            <v>72629.351575861612</v>
          </cell>
          <cell r="DJ29">
            <v>411566.32559654914</v>
          </cell>
          <cell r="DK29">
            <v>435776.1094551697</v>
          </cell>
          <cell r="DL29">
            <v>0</v>
          </cell>
          <cell r="DM29">
            <v>0</v>
          </cell>
          <cell r="DN29">
            <v>0</v>
          </cell>
          <cell r="DO29">
            <v>134627.12829868012</v>
          </cell>
          <cell r="DP29">
            <v>766934.03345210035</v>
          </cell>
          <cell r="DQ29">
            <v>816002.78722609929</v>
          </cell>
          <cell r="DR29">
            <v>134627.12829868012</v>
          </cell>
          <cell r="DS29">
            <v>766934.03345210035</v>
          </cell>
          <cell r="DT29">
            <v>816002.78722609929</v>
          </cell>
          <cell r="DU29">
            <v>134627.12829868012</v>
          </cell>
          <cell r="DV29">
            <v>766934.03345210035</v>
          </cell>
          <cell r="DW29">
            <v>816002.78722609929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30424.172546025016</v>
          </cell>
          <cell r="EE29">
            <v>172403.64442747505</v>
          </cell>
          <cell r="EF29">
            <v>182545.03527615007</v>
          </cell>
          <cell r="EG29">
            <v>30424.172546025016</v>
          </cell>
          <cell r="EH29">
            <v>172403.64442747505</v>
          </cell>
          <cell r="EI29">
            <v>182545.03527615007</v>
          </cell>
          <cell r="EJ29">
            <v>0</v>
          </cell>
          <cell r="EK29">
            <v>0</v>
          </cell>
          <cell r="EL29">
            <v>0</v>
          </cell>
          <cell r="EN29">
            <v>6.6242713301536835E-5</v>
          </cell>
          <cell r="EO29">
            <v>0.91189003497335475</v>
          </cell>
          <cell r="EQ29">
            <v>2717280</v>
          </cell>
          <cell r="ER29">
            <v>15397920</v>
          </cell>
          <cell r="ES29">
            <v>16303680</v>
          </cell>
          <cell r="ET29">
            <v>620.28000000000009</v>
          </cell>
          <cell r="EU29">
            <v>3514.9200000000005</v>
          </cell>
          <cell r="EV29">
            <v>3721.6800000000003</v>
          </cell>
          <cell r="EW29">
            <v>0</v>
          </cell>
          <cell r="EX29">
            <v>0</v>
          </cell>
          <cell r="EY29">
            <v>0</v>
          </cell>
          <cell r="EZ29">
            <v>2717280</v>
          </cell>
          <cell r="FA29">
            <v>15397920</v>
          </cell>
          <cell r="FB29">
            <v>16303680</v>
          </cell>
          <cell r="FC29">
            <v>620.28000000000009</v>
          </cell>
          <cell r="FD29">
            <v>3514.9200000000005</v>
          </cell>
          <cell r="FE29">
            <v>3721.6800000000003</v>
          </cell>
          <cell r="FF29">
            <v>0</v>
          </cell>
          <cell r="FG29">
            <v>0</v>
          </cell>
          <cell r="FH29">
            <v>0</v>
          </cell>
        </row>
        <row r="30">
          <cell r="E30" t="str">
            <v>Oven, Combination, ENERGY STAR, Natural Gas</v>
          </cell>
          <cell r="F30">
            <v>3119</v>
          </cell>
          <cell r="G30">
            <v>12</v>
          </cell>
          <cell r="H30">
            <v>1</v>
          </cell>
          <cell r="I30">
            <v>0</v>
          </cell>
          <cell r="J30">
            <v>0</v>
          </cell>
          <cell r="K30">
            <v>6.4525499999999996</v>
          </cell>
          <cell r="L30">
            <v>0</v>
          </cell>
          <cell r="M30">
            <v>0</v>
          </cell>
          <cell r="N30">
            <v>1</v>
          </cell>
          <cell r="O30">
            <v>1103</v>
          </cell>
          <cell r="P30">
            <v>0</v>
          </cell>
          <cell r="Q30">
            <v>1</v>
          </cell>
          <cell r="R30">
            <v>0</v>
          </cell>
          <cell r="S30">
            <v>0</v>
          </cell>
          <cell r="T30">
            <v>1.1818114434284228</v>
          </cell>
          <cell r="U30">
            <v>1103</v>
          </cell>
          <cell r="V30">
            <v>6.4525499999999996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10218.102575779463</v>
          </cell>
          <cell r="AD30">
            <v>1044.0401453239463</v>
          </cell>
          <cell r="AE30">
            <v>0</v>
          </cell>
          <cell r="AF30">
            <v>0</v>
          </cell>
          <cell r="AG30">
            <v>10218.102575779463</v>
          </cell>
          <cell r="AH30">
            <v>11262.14272110341</v>
          </cell>
          <cell r="AI30">
            <v>0.4</v>
          </cell>
          <cell r="AJ30">
            <v>0.4</v>
          </cell>
          <cell r="AK30">
            <v>0.4</v>
          </cell>
          <cell r="AL30">
            <v>0.5400000000003754</v>
          </cell>
          <cell r="AM30">
            <v>0.5400000000003754</v>
          </cell>
          <cell r="AN30">
            <v>0.5400000000003754</v>
          </cell>
          <cell r="AO30">
            <v>750</v>
          </cell>
          <cell r="AP30">
            <v>750</v>
          </cell>
          <cell r="AQ30">
            <v>750</v>
          </cell>
          <cell r="AR30">
            <v>80</v>
          </cell>
          <cell r="AS30">
            <v>80</v>
          </cell>
          <cell r="AT30">
            <v>80</v>
          </cell>
          <cell r="AU30">
            <v>80</v>
          </cell>
          <cell r="AV30">
            <v>80</v>
          </cell>
          <cell r="AW30">
            <v>80</v>
          </cell>
          <cell r="AX30">
            <v>15</v>
          </cell>
          <cell r="AY30">
            <v>85</v>
          </cell>
          <cell r="AZ30">
            <v>90</v>
          </cell>
          <cell r="BA30">
            <v>0</v>
          </cell>
          <cell r="BB30">
            <v>0</v>
          </cell>
          <cell r="BC30">
            <v>0</v>
          </cell>
          <cell r="BD30">
            <v>11250</v>
          </cell>
          <cell r="BE30">
            <v>63750</v>
          </cell>
          <cell r="BF30">
            <v>67500</v>
          </cell>
          <cell r="BG30">
            <v>15</v>
          </cell>
          <cell r="BH30">
            <v>85</v>
          </cell>
          <cell r="BI30">
            <v>90</v>
          </cell>
          <cell r="BJ30">
            <v>15</v>
          </cell>
          <cell r="BK30">
            <v>85</v>
          </cell>
          <cell r="BL30">
            <v>90</v>
          </cell>
          <cell r="BM30">
            <v>11250</v>
          </cell>
          <cell r="BN30">
            <v>63750</v>
          </cell>
          <cell r="BO30">
            <v>67500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16545</v>
          </cell>
          <cell r="CI30">
            <v>93755</v>
          </cell>
          <cell r="CJ30">
            <v>99270</v>
          </cell>
          <cell r="CK30">
            <v>16545</v>
          </cell>
          <cell r="CL30">
            <v>93755</v>
          </cell>
          <cell r="CM30">
            <v>99270</v>
          </cell>
          <cell r="CN30">
            <v>96.788249999999991</v>
          </cell>
          <cell r="CO30">
            <v>548.46674999999993</v>
          </cell>
          <cell r="CP30">
            <v>580.72949999999992</v>
          </cell>
          <cell r="CQ30">
            <v>96.788249999999991</v>
          </cell>
          <cell r="CR30">
            <v>548.46674999999993</v>
          </cell>
          <cell r="CS30">
            <v>580.72949999999992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156913.24715067819</v>
          </cell>
          <cell r="DY30">
            <v>917131.6748973832</v>
          </cell>
          <cell r="DZ30">
            <v>999447.3633690438</v>
          </cell>
          <cell r="EA30">
            <v>156913.24715067819</v>
          </cell>
          <cell r="EB30">
            <v>917131.6748973832</v>
          </cell>
          <cell r="EC30">
            <v>999447.3633690438</v>
          </cell>
          <cell r="ED30">
            <v>15660.602179859194</v>
          </cell>
          <cell r="EE30">
            <v>88743.412352535423</v>
          </cell>
          <cell r="EF30">
            <v>93963.613079155155</v>
          </cell>
          <cell r="EG30">
            <v>15660.602179859194</v>
          </cell>
          <cell r="EH30">
            <v>88743.412352535423</v>
          </cell>
          <cell r="EI30">
            <v>93963.613079155155</v>
          </cell>
          <cell r="EJ30">
            <v>0</v>
          </cell>
          <cell r="EK30">
            <v>0</v>
          </cell>
          <cell r="EL30">
            <v>0</v>
          </cell>
          <cell r="EN30">
            <v>0</v>
          </cell>
          <cell r="EO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198540</v>
          </cell>
          <cell r="EX30">
            <v>1125060</v>
          </cell>
          <cell r="EY30">
            <v>1191240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198540</v>
          </cell>
          <cell r="FG30">
            <v>1125060</v>
          </cell>
          <cell r="FH30">
            <v>1191240</v>
          </cell>
        </row>
        <row r="31">
          <cell r="E31" t="str">
            <v>Oven, Convection, ENERGY STAR, Electric</v>
          </cell>
          <cell r="F31">
            <v>2485</v>
          </cell>
          <cell r="G31">
            <v>12</v>
          </cell>
          <cell r="H31">
            <v>388</v>
          </cell>
          <cell r="I31">
            <v>0.48</v>
          </cell>
          <cell r="J31">
            <v>2083</v>
          </cell>
          <cell r="K31">
            <v>1.72889</v>
          </cell>
          <cell r="L31">
            <v>2.4995999999999998E-3</v>
          </cell>
          <cell r="M31">
            <v>1.6664000000000002E-3</v>
          </cell>
          <cell r="N31">
            <v>1</v>
          </cell>
          <cell r="O31">
            <v>0</v>
          </cell>
          <cell r="P31">
            <v>0</v>
          </cell>
          <cell r="Q31">
            <v>1</v>
          </cell>
          <cell r="R31">
            <v>0</v>
          </cell>
          <cell r="S31">
            <v>2083</v>
          </cell>
          <cell r="T31">
            <v>1.1818114434284228</v>
          </cell>
          <cell r="U31">
            <v>0</v>
          </cell>
          <cell r="V31">
            <v>1.72889</v>
          </cell>
          <cell r="W31">
            <v>2.4995999999999998E-3</v>
          </cell>
          <cell r="X31">
            <v>1.6664000000000002E-3</v>
          </cell>
          <cell r="Y31">
            <v>674.44551666499456</v>
          </cell>
          <cell r="Z31">
            <v>0</v>
          </cell>
          <cell r="AA31">
            <v>1231.3564529514247</v>
          </cell>
          <cell r="AB31">
            <v>1905.8019696164192</v>
          </cell>
          <cell r="AC31">
            <v>0</v>
          </cell>
          <cell r="AD31">
            <v>279.73910575650211</v>
          </cell>
          <cell r="AE31">
            <v>0.11054750203389477</v>
          </cell>
          <cell r="AF31">
            <v>1.9413219869366893E-2</v>
          </cell>
          <cell r="AG31">
            <v>4.91186074643407</v>
          </cell>
          <cell r="AH31">
            <v>5.6331727734402692</v>
          </cell>
          <cell r="AI31">
            <v>155.20000000000002</v>
          </cell>
          <cell r="AJ31">
            <v>155.20000000000002</v>
          </cell>
          <cell r="AK31">
            <v>155.20000000000002</v>
          </cell>
          <cell r="AL31">
            <v>2.4300000000002071</v>
          </cell>
          <cell r="AM31">
            <v>2.4300000000002071</v>
          </cell>
          <cell r="AN31">
            <v>2.4300000000002071</v>
          </cell>
          <cell r="AO31">
            <v>200</v>
          </cell>
          <cell r="AP31">
            <v>175</v>
          </cell>
          <cell r="AQ31">
            <v>175</v>
          </cell>
          <cell r="AR31">
            <v>50</v>
          </cell>
          <cell r="AS31">
            <v>50</v>
          </cell>
          <cell r="AT31">
            <v>50</v>
          </cell>
          <cell r="AU31">
            <v>50</v>
          </cell>
          <cell r="AV31">
            <v>50</v>
          </cell>
          <cell r="AW31">
            <v>50</v>
          </cell>
          <cell r="AX31">
            <v>15</v>
          </cell>
          <cell r="AY31">
            <v>60</v>
          </cell>
          <cell r="AZ31">
            <v>60</v>
          </cell>
          <cell r="BA31">
            <v>9.6015362457993275E-2</v>
          </cell>
          <cell r="BB31">
            <v>8.4013442150744119E-2</v>
          </cell>
          <cell r="BC31">
            <v>8.4013442150744119E-2</v>
          </cell>
          <cell r="BD31">
            <v>3000</v>
          </cell>
          <cell r="BE31">
            <v>10500</v>
          </cell>
          <cell r="BF31">
            <v>10500</v>
          </cell>
          <cell r="BG31">
            <v>5820</v>
          </cell>
          <cell r="BH31">
            <v>23280</v>
          </cell>
          <cell r="BI31">
            <v>23280</v>
          </cell>
          <cell r="BJ31">
            <v>5820</v>
          </cell>
          <cell r="BK31">
            <v>23280</v>
          </cell>
          <cell r="BL31">
            <v>23280</v>
          </cell>
          <cell r="BM31">
            <v>3000</v>
          </cell>
          <cell r="BN31">
            <v>10500</v>
          </cell>
          <cell r="BO31">
            <v>10500</v>
          </cell>
          <cell r="BP31">
            <v>7.1999999999999993</v>
          </cell>
          <cell r="BQ31">
            <v>28.799999999999997</v>
          </cell>
          <cell r="BR31">
            <v>28.799999999999997</v>
          </cell>
          <cell r="BS31">
            <v>7.1999999999999993</v>
          </cell>
          <cell r="BT31">
            <v>28.799999999999997</v>
          </cell>
          <cell r="BU31">
            <v>28.799999999999997</v>
          </cell>
          <cell r="BV31">
            <v>0</v>
          </cell>
          <cell r="BW31">
            <v>0</v>
          </cell>
          <cell r="BX31">
            <v>0</v>
          </cell>
          <cell r="BY31">
            <v>31245</v>
          </cell>
          <cell r="BZ31">
            <v>124980</v>
          </cell>
          <cell r="CA31">
            <v>124980</v>
          </cell>
          <cell r="CB31">
            <v>31245</v>
          </cell>
          <cell r="CC31">
            <v>124980</v>
          </cell>
          <cell r="CD31">
            <v>124980</v>
          </cell>
          <cell r="CE31">
            <v>31245</v>
          </cell>
          <cell r="CF31">
            <v>124980</v>
          </cell>
          <cell r="CG31">
            <v>124980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25.933350000000001</v>
          </cell>
          <cell r="CO31">
            <v>103.7334</v>
          </cell>
          <cell r="CP31">
            <v>103.7334</v>
          </cell>
          <cell r="CQ31">
            <v>25.933350000000001</v>
          </cell>
          <cell r="CR31">
            <v>103.7334</v>
          </cell>
          <cell r="CS31">
            <v>103.7334</v>
          </cell>
          <cell r="CT31">
            <v>3.7494E-2</v>
          </cell>
          <cell r="CU31">
            <v>0.149976</v>
          </cell>
          <cell r="CV31">
            <v>0.149976</v>
          </cell>
          <cell r="CW31">
            <v>3.7494E-2</v>
          </cell>
          <cell r="CX31">
            <v>0.149976</v>
          </cell>
          <cell r="CY31">
            <v>0.149976</v>
          </cell>
          <cell r="CZ31">
            <v>2.4996000000000004E-2</v>
          </cell>
          <cell r="DA31">
            <v>9.9984000000000017E-2</v>
          </cell>
          <cell r="DB31">
            <v>9.9984000000000017E-2</v>
          </cell>
          <cell r="DC31">
            <v>2.4996000000000004E-2</v>
          </cell>
          <cell r="DD31">
            <v>9.9984000000000017E-2</v>
          </cell>
          <cell r="DE31">
            <v>9.9984000000000017E-2</v>
          </cell>
          <cell r="DF31">
            <v>10116.682749974918</v>
          </cell>
          <cell r="DG31">
            <v>40466.730999899672</v>
          </cell>
          <cell r="DH31">
            <v>40466.730999899672</v>
          </cell>
          <cell r="DI31">
            <v>10116.682749974918</v>
          </cell>
          <cell r="DJ31">
            <v>40466.730999899672</v>
          </cell>
          <cell r="DK31">
            <v>40466.730999899672</v>
          </cell>
          <cell r="DL31">
            <v>0</v>
          </cell>
          <cell r="DM31">
            <v>0</v>
          </cell>
          <cell r="DN31">
            <v>0</v>
          </cell>
          <cell r="DO31">
            <v>18576.332024784759</v>
          </cell>
          <cell r="DP31">
            <v>74699.503959633643</v>
          </cell>
          <cell r="DQ31">
            <v>75063.319457338148</v>
          </cell>
          <cell r="DR31">
            <v>18576.332024784759</v>
          </cell>
          <cell r="DS31">
            <v>74699.503959633643</v>
          </cell>
          <cell r="DT31">
            <v>75063.319457338148</v>
          </cell>
          <cell r="DU31">
            <v>18576.332024784759</v>
          </cell>
          <cell r="DV31">
            <v>74699.503959633643</v>
          </cell>
          <cell r="DW31">
            <v>75063.319457338148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4198.0359971760809</v>
          </cell>
          <cell r="EE31">
            <v>16792.143988704323</v>
          </cell>
          <cell r="EF31">
            <v>16792.143988704323</v>
          </cell>
          <cell r="EG31">
            <v>4198.0359971760809</v>
          </cell>
          <cell r="EH31">
            <v>16792.143988704323</v>
          </cell>
          <cell r="EI31">
            <v>16792.143988704323</v>
          </cell>
          <cell r="EJ31">
            <v>0</v>
          </cell>
          <cell r="EK31">
            <v>0</v>
          </cell>
          <cell r="EL31">
            <v>0</v>
          </cell>
          <cell r="EN31">
            <v>0.18626980316850697</v>
          </cell>
          <cell r="EO31">
            <v>0.9149313344293899</v>
          </cell>
          <cell r="EQ31">
            <v>374940</v>
          </cell>
          <cell r="ER31">
            <v>1499760</v>
          </cell>
          <cell r="ES31">
            <v>1499760</v>
          </cell>
          <cell r="ET31">
            <v>86.399999999999991</v>
          </cell>
          <cell r="EU31">
            <v>345.59999999999997</v>
          </cell>
          <cell r="EV31">
            <v>345.59999999999997</v>
          </cell>
          <cell r="EW31">
            <v>0</v>
          </cell>
          <cell r="EX31">
            <v>0</v>
          </cell>
          <cell r="EY31">
            <v>0</v>
          </cell>
          <cell r="EZ31">
            <v>374940</v>
          </cell>
          <cell r="FA31">
            <v>1499760</v>
          </cell>
          <cell r="FB31">
            <v>1499760</v>
          </cell>
          <cell r="FC31">
            <v>86.399999999999991</v>
          </cell>
          <cell r="FD31">
            <v>345.59999999999997</v>
          </cell>
          <cell r="FE31">
            <v>345.59999999999997</v>
          </cell>
          <cell r="FF31">
            <v>0</v>
          </cell>
          <cell r="FG31">
            <v>0</v>
          </cell>
          <cell r="FH31">
            <v>0</v>
          </cell>
        </row>
        <row r="32">
          <cell r="E32" t="str">
            <v>Oven, Convection, ENERGY STAR, Natural Gas</v>
          </cell>
          <cell r="F32">
            <v>2486</v>
          </cell>
          <cell r="G32">
            <v>12</v>
          </cell>
          <cell r="H32">
            <v>170</v>
          </cell>
          <cell r="I32">
            <v>0</v>
          </cell>
          <cell r="J32">
            <v>0</v>
          </cell>
          <cell r="K32">
            <v>0.91259999999999997</v>
          </cell>
          <cell r="L32">
            <v>0</v>
          </cell>
          <cell r="M32">
            <v>0</v>
          </cell>
          <cell r="N32">
            <v>1</v>
          </cell>
          <cell r="O32">
            <v>156</v>
          </cell>
          <cell r="P32">
            <v>0</v>
          </cell>
          <cell r="Q32">
            <v>1</v>
          </cell>
          <cell r="R32">
            <v>0</v>
          </cell>
          <cell r="S32">
            <v>0</v>
          </cell>
          <cell r="T32">
            <v>1.1818114434284228</v>
          </cell>
          <cell r="U32">
            <v>156</v>
          </cell>
          <cell r="V32">
            <v>0.91259999999999997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1445.17135251278</v>
          </cell>
          <cell r="AD32">
            <v>147.66116289259801</v>
          </cell>
          <cell r="AE32">
            <v>0</v>
          </cell>
          <cell r="AF32">
            <v>0</v>
          </cell>
          <cell r="AG32">
            <v>8.5010079559575296</v>
          </cell>
          <cell r="AH32">
            <v>9.3696030317963412</v>
          </cell>
          <cell r="AI32">
            <v>68</v>
          </cell>
          <cell r="AJ32">
            <v>68</v>
          </cell>
          <cell r="AK32">
            <v>68</v>
          </cell>
          <cell r="AL32">
            <v>2.4300000000002071</v>
          </cell>
          <cell r="AM32">
            <v>2.4300000000002071</v>
          </cell>
          <cell r="AN32">
            <v>2.4300000000002071</v>
          </cell>
          <cell r="AO32">
            <v>150</v>
          </cell>
          <cell r="AP32">
            <v>100</v>
          </cell>
          <cell r="AQ32">
            <v>100</v>
          </cell>
          <cell r="AR32">
            <v>70</v>
          </cell>
          <cell r="AS32">
            <v>70</v>
          </cell>
          <cell r="AT32">
            <v>70</v>
          </cell>
          <cell r="AU32">
            <v>70</v>
          </cell>
          <cell r="AV32">
            <v>70</v>
          </cell>
          <cell r="AW32">
            <v>70</v>
          </cell>
          <cell r="AX32">
            <v>40</v>
          </cell>
          <cell r="AY32">
            <v>75</v>
          </cell>
          <cell r="AZ32">
            <v>75</v>
          </cell>
          <cell r="BA32">
            <v>0</v>
          </cell>
          <cell r="BB32">
            <v>0</v>
          </cell>
          <cell r="BC32">
            <v>0</v>
          </cell>
          <cell r="BD32">
            <v>6000</v>
          </cell>
          <cell r="BE32">
            <v>7500</v>
          </cell>
          <cell r="BF32">
            <v>7500</v>
          </cell>
          <cell r="BG32">
            <v>6800</v>
          </cell>
          <cell r="BH32">
            <v>12750</v>
          </cell>
          <cell r="BI32">
            <v>12750</v>
          </cell>
          <cell r="BJ32">
            <v>6800</v>
          </cell>
          <cell r="BK32">
            <v>12750</v>
          </cell>
          <cell r="BL32">
            <v>12750</v>
          </cell>
          <cell r="BM32">
            <v>6000</v>
          </cell>
          <cell r="BN32">
            <v>7500</v>
          </cell>
          <cell r="BO32">
            <v>7500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6240</v>
          </cell>
          <cell r="CI32">
            <v>11700</v>
          </cell>
          <cell r="CJ32">
            <v>11700</v>
          </cell>
          <cell r="CK32">
            <v>6240</v>
          </cell>
          <cell r="CL32">
            <v>11700</v>
          </cell>
          <cell r="CM32">
            <v>11700</v>
          </cell>
          <cell r="CN32">
            <v>36.503999999999998</v>
          </cell>
          <cell r="CO32">
            <v>68.444999999999993</v>
          </cell>
          <cell r="CP32">
            <v>68.444999999999993</v>
          </cell>
          <cell r="CQ32">
            <v>36.503999999999998</v>
          </cell>
          <cell r="CR32">
            <v>68.444999999999993</v>
          </cell>
          <cell r="CS32">
            <v>68.444999999999993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59180.336187381799</v>
          </cell>
          <cell r="DY32">
            <v>114451.92892431746</v>
          </cell>
          <cell r="DZ32">
            <v>117795.24681593444</v>
          </cell>
          <cell r="EA32">
            <v>59180.336187381799</v>
          </cell>
          <cell r="EB32">
            <v>114451.92892431746</v>
          </cell>
          <cell r="EC32">
            <v>117795.24681593444</v>
          </cell>
          <cell r="ED32">
            <v>5906.4465157039212</v>
          </cell>
          <cell r="EE32">
            <v>11074.58721694485</v>
          </cell>
          <cell r="EF32">
            <v>11074.58721694485</v>
          </cell>
          <cell r="EG32">
            <v>5906.4465157039212</v>
          </cell>
          <cell r="EH32">
            <v>11074.58721694485</v>
          </cell>
          <cell r="EI32">
            <v>11074.58721694485</v>
          </cell>
          <cell r="EJ32">
            <v>0</v>
          </cell>
          <cell r="EK32">
            <v>0</v>
          </cell>
          <cell r="EL32">
            <v>0</v>
          </cell>
          <cell r="EN32">
            <v>0</v>
          </cell>
          <cell r="EO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74880</v>
          </cell>
          <cell r="EX32">
            <v>140400</v>
          </cell>
          <cell r="EY32">
            <v>140400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74880</v>
          </cell>
          <cell r="FG32">
            <v>140400</v>
          </cell>
          <cell r="FH32">
            <v>140400</v>
          </cell>
        </row>
        <row r="33">
          <cell r="E33" t="str">
            <v>Oven, Rack Type, ENERGY STAR, Natural Gas: Single Compartment</v>
          </cell>
          <cell r="F33">
            <v>2488</v>
          </cell>
          <cell r="G33">
            <v>12</v>
          </cell>
          <cell r="H33">
            <v>1</v>
          </cell>
          <cell r="I33">
            <v>0.28999999999999998</v>
          </cell>
          <cell r="J33">
            <v>828</v>
          </cell>
          <cell r="K33">
            <v>2.1789899999999998</v>
          </cell>
          <cell r="L33">
            <v>9.9359999999999987E-4</v>
          </cell>
          <cell r="M33">
            <v>6.6239999999999995E-4</v>
          </cell>
          <cell r="N33">
            <v>1</v>
          </cell>
          <cell r="O33">
            <v>255</v>
          </cell>
          <cell r="P33">
            <v>0</v>
          </cell>
          <cell r="Q33">
            <v>1</v>
          </cell>
          <cell r="R33">
            <v>0</v>
          </cell>
          <cell r="S33">
            <v>828</v>
          </cell>
          <cell r="T33">
            <v>1.1818114434284228</v>
          </cell>
          <cell r="U33">
            <v>255</v>
          </cell>
          <cell r="V33">
            <v>2.1789899999999998</v>
          </cell>
          <cell r="W33">
            <v>9.9359999999999987E-4</v>
          </cell>
          <cell r="X33">
            <v>6.6239999999999995E-4</v>
          </cell>
          <cell r="Y33">
            <v>407.47749965176757</v>
          </cell>
          <cell r="Z33">
            <v>0</v>
          </cell>
          <cell r="AA33">
            <v>489.46862364079675</v>
          </cell>
          <cell r="AB33">
            <v>896.94612329256438</v>
          </cell>
          <cell r="AC33">
            <v>2362.2993262228133</v>
          </cell>
          <cell r="AD33">
            <v>352.56651033458485</v>
          </cell>
          <cell r="AE33">
            <v>4.3943030093166038E-2</v>
          </cell>
          <cell r="AF33">
            <v>7.7168247968486727E-3</v>
          </cell>
          <cell r="AG33">
            <v>3259.2454495153779</v>
          </cell>
          <cell r="AH33">
            <v>3611.8636197048527</v>
          </cell>
          <cell r="AI33">
            <v>0.4</v>
          </cell>
          <cell r="AJ33">
            <v>0.4</v>
          </cell>
          <cell r="AK33">
            <v>0.4</v>
          </cell>
          <cell r="AL33">
            <v>49.14</v>
          </cell>
          <cell r="AM33">
            <v>49.14</v>
          </cell>
          <cell r="AN33">
            <v>49.14</v>
          </cell>
          <cell r="AO33">
            <v>600</v>
          </cell>
          <cell r="AP33">
            <v>600</v>
          </cell>
          <cell r="AQ33">
            <v>600</v>
          </cell>
          <cell r="AR33">
            <v>100</v>
          </cell>
          <cell r="AS33">
            <v>100</v>
          </cell>
          <cell r="AT33">
            <v>100</v>
          </cell>
          <cell r="AU33">
            <v>100</v>
          </cell>
          <cell r="AV33">
            <v>100</v>
          </cell>
          <cell r="AW33">
            <v>100</v>
          </cell>
          <cell r="AX33">
            <v>5</v>
          </cell>
          <cell r="AY33">
            <v>25</v>
          </cell>
          <cell r="AZ33">
            <v>25</v>
          </cell>
          <cell r="BA33">
            <v>0.72463768115942029</v>
          </cell>
          <cell r="BB33">
            <v>0.72463768115942029</v>
          </cell>
          <cell r="BC33">
            <v>0.72463768115942029</v>
          </cell>
          <cell r="BD33">
            <v>3000</v>
          </cell>
          <cell r="BE33">
            <v>15000</v>
          </cell>
          <cell r="BF33">
            <v>15000</v>
          </cell>
          <cell r="BG33">
            <v>5</v>
          </cell>
          <cell r="BH33">
            <v>25</v>
          </cell>
          <cell r="BI33">
            <v>25</v>
          </cell>
          <cell r="BJ33">
            <v>5</v>
          </cell>
          <cell r="BK33">
            <v>25</v>
          </cell>
          <cell r="BL33">
            <v>25</v>
          </cell>
          <cell r="BM33">
            <v>3000</v>
          </cell>
          <cell r="BN33">
            <v>15000</v>
          </cell>
          <cell r="BO33">
            <v>15000</v>
          </cell>
          <cell r="BP33">
            <v>1.45</v>
          </cell>
          <cell r="BQ33">
            <v>7.2499999999999991</v>
          </cell>
          <cell r="BR33">
            <v>7.2499999999999991</v>
          </cell>
          <cell r="BS33">
            <v>1.45</v>
          </cell>
          <cell r="BT33">
            <v>7.2499999999999991</v>
          </cell>
          <cell r="BU33">
            <v>7.2499999999999991</v>
          </cell>
          <cell r="BV33">
            <v>0</v>
          </cell>
          <cell r="BW33">
            <v>0</v>
          </cell>
          <cell r="BX33">
            <v>0</v>
          </cell>
          <cell r="BY33">
            <v>4140</v>
          </cell>
          <cell r="BZ33">
            <v>20700</v>
          </cell>
          <cell r="CA33">
            <v>20700</v>
          </cell>
          <cell r="CB33">
            <v>4140</v>
          </cell>
          <cell r="CC33">
            <v>20700</v>
          </cell>
          <cell r="CD33">
            <v>20700</v>
          </cell>
          <cell r="CE33">
            <v>4140</v>
          </cell>
          <cell r="CF33">
            <v>20700</v>
          </cell>
          <cell r="CG33">
            <v>20700</v>
          </cell>
          <cell r="CH33">
            <v>1275</v>
          </cell>
          <cell r="CI33">
            <v>6375</v>
          </cell>
          <cell r="CJ33">
            <v>6375</v>
          </cell>
          <cell r="CK33">
            <v>1275</v>
          </cell>
          <cell r="CL33">
            <v>6375</v>
          </cell>
          <cell r="CM33">
            <v>6375</v>
          </cell>
          <cell r="CN33">
            <v>10.894949999999998</v>
          </cell>
          <cell r="CO33">
            <v>54.474749999999993</v>
          </cell>
          <cell r="CP33">
            <v>54.474749999999993</v>
          </cell>
          <cell r="CQ33">
            <v>10.894949999999998</v>
          </cell>
          <cell r="CR33">
            <v>54.474749999999993</v>
          </cell>
          <cell r="CS33">
            <v>54.474749999999993</v>
          </cell>
          <cell r="CT33">
            <v>4.9679999999999993E-3</v>
          </cell>
          <cell r="CU33">
            <v>2.4839999999999997E-2</v>
          </cell>
          <cell r="CV33">
            <v>2.4839999999999997E-2</v>
          </cell>
          <cell r="CW33">
            <v>4.9679999999999993E-3</v>
          </cell>
          <cell r="CX33">
            <v>2.4839999999999997E-2</v>
          </cell>
          <cell r="CY33">
            <v>2.4839999999999997E-2</v>
          </cell>
          <cell r="CZ33">
            <v>3.3119999999999998E-3</v>
          </cell>
          <cell r="DA33">
            <v>1.6559999999999998E-2</v>
          </cell>
          <cell r="DB33">
            <v>1.6559999999999998E-2</v>
          </cell>
          <cell r="DC33">
            <v>3.3119999999999998E-3</v>
          </cell>
          <cell r="DD33">
            <v>1.6559999999999998E-2</v>
          </cell>
          <cell r="DE33">
            <v>1.6559999999999998E-2</v>
          </cell>
          <cell r="DF33">
            <v>2037.3874982588379</v>
          </cell>
          <cell r="DG33">
            <v>10186.937491294188</v>
          </cell>
          <cell r="DH33">
            <v>10186.937491294188</v>
          </cell>
          <cell r="DI33">
            <v>2037.3874982588379</v>
          </cell>
          <cell r="DJ33">
            <v>10186.937491294188</v>
          </cell>
          <cell r="DK33">
            <v>10186.937491294188</v>
          </cell>
          <cell r="DL33">
            <v>0</v>
          </cell>
          <cell r="DM33">
            <v>0</v>
          </cell>
          <cell r="DN33">
            <v>0</v>
          </cell>
          <cell r="DO33">
            <v>2461.3862884496366</v>
          </cell>
          <cell r="DP33">
            <v>12372.217410501013</v>
          </cell>
          <cell r="DQ33">
            <v>12432.474898118895</v>
          </cell>
          <cell r="DR33">
            <v>2461.3862884496366</v>
          </cell>
          <cell r="DS33">
            <v>12372.217410501013</v>
          </cell>
          <cell r="DT33">
            <v>12432.474898118895</v>
          </cell>
          <cell r="DU33">
            <v>2461.3862884496366</v>
          </cell>
          <cell r="DV33">
            <v>12372.217410501013</v>
          </cell>
          <cell r="DW33">
            <v>12432.474898118895</v>
          </cell>
          <cell r="DX33">
            <v>12092.135999825608</v>
          </cell>
          <cell r="DY33">
            <v>62361.627939531951</v>
          </cell>
          <cell r="DZ33">
            <v>64183.307559964283</v>
          </cell>
          <cell r="EA33">
            <v>12092.135999825608</v>
          </cell>
          <cell r="EB33">
            <v>62361.627939531951</v>
          </cell>
          <cell r="EC33">
            <v>64183.307559964283</v>
          </cell>
          <cell r="ED33">
            <v>1763.0908509473743</v>
          </cell>
          <cell r="EE33">
            <v>8815.4542547368728</v>
          </cell>
          <cell r="EF33">
            <v>8815.4542547368728</v>
          </cell>
          <cell r="EG33">
            <v>1763.0908509473743</v>
          </cell>
          <cell r="EH33">
            <v>8815.4542547368728</v>
          </cell>
          <cell r="EI33">
            <v>8815.4542547368728</v>
          </cell>
          <cell r="EJ33">
            <v>0</v>
          </cell>
          <cell r="EK33">
            <v>0</v>
          </cell>
          <cell r="EL33">
            <v>0</v>
          </cell>
          <cell r="EN33">
            <v>1.2077294685990338E-3</v>
          </cell>
          <cell r="EO33">
            <v>1.0832682648460923</v>
          </cell>
          <cell r="EQ33">
            <v>49680</v>
          </cell>
          <cell r="ER33">
            <v>248400</v>
          </cell>
          <cell r="ES33">
            <v>248400</v>
          </cell>
          <cell r="ET33">
            <v>17.399999999999999</v>
          </cell>
          <cell r="EU33">
            <v>86.999999999999986</v>
          </cell>
          <cell r="EV33">
            <v>86.999999999999986</v>
          </cell>
          <cell r="EW33">
            <v>15300</v>
          </cell>
          <cell r="EX33">
            <v>76500</v>
          </cell>
          <cell r="EY33">
            <v>76500</v>
          </cell>
          <cell r="EZ33">
            <v>49680</v>
          </cell>
          <cell r="FA33">
            <v>248400</v>
          </cell>
          <cell r="FB33">
            <v>248400</v>
          </cell>
          <cell r="FC33">
            <v>17.399999999999999</v>
          </cell>
          <cell r="FD33">
            <v>86.999999999999986</v>
          </cell>
          <cell r="FE33">
            <v>86.999999999999986</v>
          </cell>
          <cell r="FF33">
            <v>15300</v>
          </cell>
          <cell r="FG33">
            <v>76500</v>
          </cell>
          <cell r="FH33">
            <v>76500</v>
          </cell>
        </row>
        <row r="34">
          <cell r="E34" t="str">
            <v>Oven, Rack Type, ENERGY STAR, Natural Gas: Double Compartment</v>
          </cell>
          <cell r="F34">
            <v>2487</v>
          </cell>
          <cell r="G34">
            <v>12</v>
          </cell>
          <cell r="H34">
            <v>1</v>
          </cell>
          <cell r="I34">
            <v>0.41</v>
          </cell>
          <cell r="J34">
            <v>1002</v>
          </cell>
          <cell r="K34">
            <v>3.92631</v>
          </cell>
          <cell r="L34">
            <v>1.2024E-3</v>
          </cell>
          <cell r="M34">
            <v>8.0160000000000008E-4</v>
          </cell>
          <cell r="N34">
            <v>1</v>
          </cell>
          <cell r="O34">
            <v>529</v>
          </cell>
          <cell r="P34">
            <v>0</v>
          </cell>
          <cell r="Q34">
            <v>1</v>
          </cell>
          <cell r="R34">
            <v>0</v>
          </cell>
          <cell r="S34">
            <v>1002</v>
          </cell>
          <cell r="T34">
            <v>1.1818114434284228</v>
          </cell>
          <cell r="U34">
            <v>529</v>
          </cell>
          <cell r="V34">
            <v>3.92631</v>
          </cell>
          <cell r="W34">
            <v>1.2024E-3</v>
          </cell>
          <cell r="X34">
            <v>8.0160000000000008E-4</v>
          </cell>
          <cell r="Y34">
            <v>576.08887881801616</v>
          </cell>
          <cell r="Z34">
            <v>0</v>
          </cell>
          <cell r="AA34">
            <v>592.32797208705108</v>
          </cell>
          <cell r="AB34">
            <v>1168.4168509050673</v>
          </cell>
          <cell r="AC34">
            <v>4900.6131120465425</v>
          </cell>
          <cell r="AD34">
            <v>635.28764023322003</v>
          </cell>
          <cell r="AE34">
            <v>5.3177434967816878E-2</v>
          </cell>
          <cell r="AF34">
            <v>9.3384763845922366E-3</v>
          </cell>
          <cell r="AG34">
            <v>6069.0299629516103</v>
          </cell>
          <cell r="AH34">
            <v>6704.3801190961831</v>
          </cell>
          <cell r="AI34">
            <v>0.4</v>
          </cell>
          <cell r="AJ34">
            <v>0.4</v>
          </cell>
          <cell r="AK34">
            <v>0.4</v>
          </cell>
          <cell r="AL34">
            <v>1.26</v>
          </cell>
          <cell r="AM34">
            <v>1.26</v>
          </cell>
          <cell r="AN34">
            <v>1.26</v>
          </cell>
          <cell r="AO34">
            <v>800</v>
          </cell>
          <cell r="AP34">
            <v>800</v>
          </cell>
          <cell r="AQ34">
            <v>800</v>
          </cell>
          <cell r="AR34">
            <v>150</v>
          </cell>
          <cell r="AS34">
            <v>150</v>
          </cell>
          <cell r="AT34">
            <v>150</v>
          </cell>
          <cell r="AU34">
            <v>150</v>
          </cell>
          <cell r="AV34">
            <v>150</v>
          </cell>
          <cell r="AW34">
            <v>150</v>
          </cell>
          <cell r="AX34">
            <v>5</v>
          </cell>
          <cell r="AY34">
            <v>25</v>
          </cell>
          <cell r="AZ34">
            <v>25</v>
          </cell>
          <cell r="BA34">
            <v>0.79840319361277445</v>
          </cell>
          <cell r="BB34">
            <v>0.79840319361277445</v>
          </cell>
          <cell r="BC34">
            <v>0.79840319361277445</v>
          </cell>
          <cell r="BD34">
            <v>4000</v>
          </cell>
          <cell r="BE34">
            <v>20000</v>
          </cell>
          <cell r="BF34">
            <v>20000</v>
          </cell>
          <cell r="BG34">
            <v>5</v>
          </cell>
          <cell r="BH34">
            <v>25</v>
          </cell>
          <cell r="BI34">
            <v>25</v>
          </cell>
          <cell r="BJ34">
            <v>5</v>
          </cell>
          <cell r="BK34">
            <v>25</v>
          </cell>
          <cell r="BL34">
            <v>25</v>
          </cell>
          <cell r="BM34">
            <v>4000</v>
          </cell>
          <cell r="BN34">
            <v>20000</v>
          </cell>
          <cell r="BO34">
            <v>20000</v>
          </cell>
          <cell r="BP34">
            <v>2.0499999999999998</v>
          </cell>
          <cell r="BQ34">
            <v>10.25</v>
          </cell>
          <cell r="BR34">
            <v>10.25</v>
          </cell>
          <cell r="BS34">
            <v>2.0499999999999998</v>
          </cell>
          <cell r="BT34">
            <v>10.25</v>
          </cell>
          <cell r="BU34">
            <v>10.25</v>
          </cell>
          <cell r="BV34">
            <v>0</v>
          </cell>
          <cell r="BW34">
            <v>0</v>
          </cell>
          <cell r="BX34">
            <v>0</v>
          </cell>
          <cell r="BY34">
            <v>5010</v>
          </cell>
          <cell r="BZ34">
            <v>25050</v>
          </cell>
          <cell r="CA34">
            <v>25050</v>
          </cell>
          <cell r="CB34">
            <v>5010</v>
          </cell>
          <cell r="CC34">
            <v>25050</v>
          </cell>
          <cell r="CD34">
            <v>25050</v>
          </cell>
          <cell r="CE34">
            <v>5010</v>
          </cell>
          <cell r="CF34">
            <v>25050</v>
          </cell>
          <cell r="CG34">
            <v>25050</v>
          </cell>
          <cell r="CH34">
            <v>2645</v>
          </cell>
          <cell r="CI34">
            <v>13225</v>
          </cell>
          <cell r="CJ34">
            <v>13225</v>
          </cell>
          <cell r="CK34">
            <v>2645</v>
          </cell>
          <cell r="CL34">
            <v>13225</v>
          </cell>
          <cell r="CM34">
            <v>13225</v>
          </cell>
          <cell r="CN34">
            <v>19.631550000000001</v>
          </cell>
          <cell r="CO34">
            <v>98.157749999999993</v>
          </cell>
          <cell r="CP34">
            <v>98.157749999999993</v>
          </cell>
          <cell r="CQ34">
            <v>19.631550000000001</v>
          </cell>
          <cell r="CR34">
            <v>98.157749999999993</v>
          </cell>
          <cell r="CS34">
            <v>98.157749999999993</v>
          </cell>
          <cell r="CT34">
            <v>6.012E-3</v>
          </cell>
          <cell r="CU34">
            <v>3.006E-2</v>
          </cell>
          <cell r="CV34">
            <v>3.006E-2</v>
          </cell>
          <cell r="CW34">
            <v>6.012E-3</v>
          </cell>
          <cell r="CX34">
            <v>3.006E-2</v>
          </cell>
          <cell r="CY34">
            <v>3.006E-2</v>
          </cell>
          <cell r="CZ34">
            <v>4.0080000000000003E-3</v>
          </cell>
          <cell r="DA34">
            <v>2.0040000000000002E-2</v>
          </cell>
          <cell r="DB34">
            <v>2.0040000000000002E-2</v>
          </cell>
          <cell r="DC34">
            <v>4.0080000000000003E-3</v>
          </cell>
          <cell r="DD34">
            <v>2.0040000000000002E-2</v>
          </cell>
          <cell r="DE34">
            <v>2.0040000000000002E-2</v>
          </cell>
          <cell r="DF34">
            <v>2880.444394090081</v>
          </cell>
          <cell r="DG34">
            <v>14402.221970450406</v>
          </cell>
          <cell r="DH34">
            <v>14402.221970450406</v>
          </cell>
          <cell r="DI34">
            <v>2880.444394090081</v>
          </cell>
          <cell r="DJ34">
            <v>14402.221970450406</v>
          </cell>
          <cell r="DK34">
            <v>14402.221970450406</v>
          </cell>
          <cell r="DL34">
            <v>0</v>
          </cell>
          <cell r="DM34">
            <v>0</v>
          </cell>
          <cell r="DN34">
            <v>0</v>
          </cell>
          <cell r="DO34">
            <v>2978.6341316745602</v>
          </cell>
          <cell r="DP34">
            <v>14972.176141693253</v>
          </cell>
          <cell r="DQ34">
            <v>15045.096434680112</v>
          </cell>
          <cell r="DR34">
            <v>2978.6341316745602</v>
          </cell>
          <cell r="DS34">
            <v>14972.176141693253</v>
          </cell>
          <cell r="DT34">
            <v>15045.096434680112</v>
          </cell>
          <cell r="DU34">
            <v>2978.6341316745602</v>
          </cell>
          <cell r="DV34">
            <v>14972.176141693253</v>
          </cell>
          <cell r="DW34">
            <v>15045.096434680112</v>
          </cell>
          <cell r="DX34">
            <v>25085.254681991162</v>
          </cell>
          <cell r="DY34">
            <v>129369.80854906824</v>
          </cell>
          <cell r="DZ34">
            <v>133148.90078125923</v>
          </cell>
          <cell r="EA34">
            <v>25085.254681991162</v>
          </cell>
          <cell r="EB34">
            <v>129369.80854906824</v>
          </cell>
          <cell r="EC34">
            <v>133148.90078125923</v>
          </cell>
          <cell r="ED34">
            <v>3176.7507807228621</v>
          </cell>
          <cell r="EE34">
            <v>15883.753903614308</v>
          </cell>
          <cell r="EF34">
            <v>15883.753903614308</v>
          </cell>
          <cell r="EG34">
            <v>3176.7507807228621</v>
          </cell>
          <cell r="EH34">
            <v>15883.753903614308</v>
          </cell>
          <cell r="EI34">
            <v>15883.753903614308</v>
          </cell>
          <cell r="EJ34">
            <v>0</v>
          </cell>
          <cell r="EK34">
            <v>0</v>
          </cell>
          <cell r="EL34">
            <v>0</v>
          </cell>
          <cell r="EN34">
            <v>9.9800399201596798E-4</v>
          </cell>
          <cell r="EO34">
            <v>1.1660846815419834</v>
          </cell>
          <cell r="EQ34">
            <v>60120</v>
          </cell>
          <cell r="ER34">
            <v>300600</v>
          </cell>
          <cell r="ES34">
            <v>300600</v>
          </cell>
          <cell r="ET34">
            <v>24.6</v>
          </cell>
          <cell r="EU34">
            <v>123</v>
          </cell>
          <cell r="EV34">
            <v>123</v>
          </cell>
          <cell r="EW34">
            <v>31740</v>
          </cell>
          <cell r="EX34">
            <v>158700</v>
          </cell>
          <cell r="EY34">
            <v>158700</v>
          </cell>
          <cell r="EZ34">
            <v>60120</v>
          </cell>
          <cell r="FA34">
            <v>300600</v>
          </cell>
          <cell r="FB34">
            <v>300600</v>
          </cell>
          <cell r="FC34">
            <v>24.6</v>
          </cell>
          <cell r="FD34">
            <v>123</v>
          </cell>
          <cell r="FE34">
            <v>123</v>
          </cell>
          <cell r="FF34">
            <v>31740</v>
          </cell>
          <cell r="FG34">
            <v>158700</v>
          </cell>
          <cell r="FH34">
            <v>158700</v>
          </cell>
        </row>
        <row r="35">
          <cell r="E35" t="str">
            <v>Freezer, Chest, Glass Door: 15-29 cu ft</v>
          </cell>
          <cell r="F35">
            <v>2322</v>
          </cell>
          <cell r="G35">
            <v>12</v>
          </cell>
          <cell r="H35">
            <v>1240</v>
          </cell>
          <cell r="I35">
            <v>4.9000000000000002E-2</v>
          </cell>
          <cell r="J35">
            <v>433</v>
          </cell>
          <cell r="K35">
            <v>0.35938999999999999</v>
          </cell>
          <cell r="L35">
            <v>5.1959999999999994E-4</v>
          </cell>
          <cell r="M35">
            <v>3.4640000000000002E-4</v>
          </cell>
          <cell r="N35">
            <v>1</v>
          </cell>
          <cell r="O35">
            <v>0</v>
          </cell>
          <cell r="P35">
            <v>0</v>
          </cell>
          <cell r="Q35">
            <v>1</v>
          </cell>
          <cell r="R35">
            <v>0</v>
          </cell>
          <cell r="S35">
            <v>433</v>
          </cell>
          <cell r="T35">
            <v>1.1818114434284228</v>
          </cell>
          <cell r="U35">
            <v>0</v>
          </cell>
          <cell r="V35">
            <v>0.35938999999999999</v>
          </cell>
          <cell r="W35">
            <v>5.1959999999999994E-4</v>
          </cell>
          <cell r="X35">
            <v>3.4640000000000002E-4</v>
          </cell>
          <cell r="Y35">
            <v>68.849646492884872</v>
          </cell>
          <cell r="Z35">
            <v>0</v>
          </cell>
          <cell r="AA35">
            <v>255.96607975418476</v>
          </cell>
          <cell r="AB35">
            <v>324.81572624706962</v>
          </cell>
          <cell r="AC35">
            <v>0</v>
          </cell>
          <cell r="AD35">
            <v>58.150279785197021</v>
          </cell>
          <cell r="AE35">
            <v>2.2979869601860985E-2</v>
          </cell>
          <cell r="AF35">
            <v>4.0354892959365649E-3</v>
          </cell>
          <cell r="AG35">
            <v>0.26194816632828194</v>
          </cell>
          <cell r="AH35">
            <v>0.30886533983158421</v>
          </cell>
          <cell r="AI35">
            <v>496</v>
          </cell>
          <cell r="AJ35">
            <v>496</v>
          </cell>
          <cell r="AK35">
            <v>496</v>
          </cell>
          <cell r="AL35">
            <v>5.41</v>
          </cell>
          <cell r="AM35">
            <v>5.41</v>
          </cell>
          <cell r="AN35">
            <v>5.41</v>
          </cell>
          <cell r="AO35">
            <v>75</v>
          </cell>
          <cell r="AP35">
            <v>100</v>
          </cell>
          <cell r="AQ35">
            <v>100</v>
          </cell>
          <cell r="AX35">
            <v>5</v>
          </cell>
          <cell r="AY35">
            <v>0</v>
          </cell>
          <cell r="AZ35">
            <v>0</v>
          </cell>
          <cell r="BA35">
            <v>0.17321016166281755</v>
          </cell>
          <cell r="BB35">
            <v>0.23094688221709006</v>
          </cell>
          <cell r="BC35">
            <v>0.23094688221709006</v>
          </cell>
          <cell r="BD35">
            <v>375</v>
          </cell>
          <cell r="BE35">
            <v>0</v>
          </cell>
          <cell r="BF35">
            <v>0</v>
          </cell>
          <cell r="BG35">
            <v>6200</v>
          </cell>
          <cell r="BH35">
            <v>0</v>
          </cell>
          <cell r="BI35">
            <v>0</v>
          </cell>
          <cell r="BJ35">
            <v>6200</v>
          </cell>
          <cell r="BK35">
            <v>0</v>
          </cell>
          <cell r="BL35">
            <v>0</v>
          </cell>
          <cell r="BM35">
            <v>375</v>
          </cell>
          <cell r="BN35">
            <v>0</v>
          </cell>
          <cell r="BO35">
            <v>0</v>
          </cell>
          <cell r="BP35">
            <v>0.245</v>
          </cell>
          <cell r="BQ35">
            <v>0</v>
          </cell>
          <cell r="BR35">
            <v>0</v>
          </cell>
          <cell r="BS35">
            <v>0.245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2165</v>
          </cell>
          <cell r="BZ35">
            <v>0</v>
          </cell>
          <cell r="CA35">
            <v>0</v>
          </cell>
          <cell r="CB35">
            <v>2165</v>
          </cell>
          <cell r="CC35">
            <v>0</v>
          </cell>
          <cell r="CD35">
            <v>0</v>
          </cell>
          <cell r="CE35">
            <v>2165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1.7969499999999998</v>
          </cell>
          <cell r="CO35">
            <v>0</v>
          </cell>
          <cell r="CP35">
            <v>0</v>
          </cell>
          <cell r="CQ35">
            <v>1.7969499999999998</v>
          </cell>
          <cell r="CR35">
            <v>0</v>
          </cell>
          <cell r="CS35">
            <v>0</v>
          </cell>
          <cell r="CT35">
            <v>2.5979999999999996E-3</v>
          </cell>
          <cell r="CU35">
            <v>0</v>
          </cell>
          <cell r="CV35">
            <v>0</v>
          </cell>
          <cell r="CW35">
            <v>2.5979999999999996E-3</v>
          </cell>
          <cell r="CX35">
            <v>0</v>
          </cell>
          <cell r="CY35">
            <v>0</v>
          </cell>
          <cell r="CZ35">
            <v>1.732E-3</v>
          </cell>
          <cell r="DA35">
            <v>0</v>
          </cell>
          <cell r="DB35">
            <v>0</v>
          </cell>
          <cell r="DC35">
            <v>1.732E-3</v>
          </cell>
          <cell r="DD35">
            <v>0</v>
          </cell>
          <cell r="DE35">
            <v>0</v>
          </cell>
          <cell r="DF35">
            <v>344.24823246442435</v>
          </cell>
          <cell r="DG35">
            <v>0</v>
          </cell>
          <cell r="DH35">
            <v>0</v>
          </cell>
          <cell r="DI35">
            <v>344.24823246442435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1287.1742305539767</v>
          </cell>
          <cell r="DP35">
            <v>0</v>
          </cell>
          <cell r="DQ35">
            <v>0</v>
          </cell>
          <cell r="DR35">
            <v>1287.1742305539767</v>
          </cell>
          <cell r="DS35">
            <v>0</v>
          </cell>
          <cell r="DT35">
            <v>0</v>
          </cell>
          <cell r="DU35">
            <v>1287.1742305539767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290.8864757204741</v>
          </cell>
          <cell r="EE35">
            <v>0</v>
          </cell>
          <cell r="EF35">
            <v>0</v>
          </cell>
          <cell r="EG35">
            <v>290.8864757204741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N35">
            <v>2.8637413394919169</v>
          </cell>
          <cell r="EO35">
            <v>0.7501517927184056</v>
          </cell>
          <cell r="EQ35">
            <v>25980</v>
          </cell>
          <cell r="ER35">
            <v>0</v>
          </cell>
          <cell r="ES35">
            <v>0</v>
          </cell>
          <cell r="ET35">
            <v>2.9400000000000004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25980</v>
          </cell>
          <cell r="FA35">
            <v>0</v>
          </cell>
          <cell r="FB35">
            <v>0</v>
          </cell>
          <cell r="FC35">
            <v>2.9400000000000004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</row>
        <row r="36">
          <cell r="E36" t="str">
            <v>Freezer, Chest, Solid Door: 15-29 cu ft</v>
          </cell>
          <cell r="F36">
            <v>2326</v>
          </cell>
          <cell r="G36">
            <v>12</v>
          </cell>
          <cell r="H36">
            <v>1</v>
          </cell>
          <cell r="I36">
            <v>2.5999999999999999E-2</v>
          </cell>
          <cell r="J36">
            <v>232</v>
          </cell>
          <cell r="K36">
            <v>0.19256000000000001</v>
          </cell>
          <cell r="L36">
            <v>2.7839999999999999E-4</v>
          </cell>
          <cell r="M36">
            <v>1.8560000000000001E-4</v>
          </cell>
          <cell r="N36">
            <v>1</v>
          </cell>
          <cell r="O36">
            <v>0</v>
          </cell>
          <cell r="P36">
            <v>0</v>
          </cell>
          <cell r="Q36">
            <v>1</v>
          </cell>
          <cell r="R36">
            <v>0</v>
          </cell>
          <cell r="S36">
            <v>232</v>
          </cell>
          <cell r="T36">
            <v>1.1818114434284228</v>
          </cell>
          <cell r="U36">
            <v>0</v>
          </cell>
          <cell r="V36">
            <v>0.19256000000000001</v>
          </cell>
          <cell r="W36">
            <v>2.7839999999999999E-4</v>
          </cell>
          <cell r="X36">
            <v>1.8560000000000001E-4</v>
          </cell>
          <cell r="Y36">
            <v>36.532465486020541</v>
          </cell>
          <cell r="Z36">
            <v>0</v>
          </cell>
          <cell r="AA36">
            <v>137.14579792833919</v>
          </cell>
          <cell r="AB36">
            <v>173.67826341435972</v>
          </cell>
          <cell r="AC36">
            <v>0</v>
          </cell>
          <cell r="AD36">
            <v>31.156731894147139</v>
          </cell>
          <cell r="AE36">
            <v>1.2312539832867781E-2</v>
          </cell>
          <cell r="AF36">
            <v>2.1622021169914159E-3</v>
          </cell>
          <cell r="AG36">
            <v>173.67826341435972</v>
          </cell>
          <cell r="AH36">
            <v>204.84947005045669</v>
          </cell>
          <cell r="AI36">
            <v>0.4</v>
          </cell>
          <cell r="AJ36">
            <v>0.4</v>
          </cell>
          <cell r="AK36">
            <v>0.4</v>
          </cell>
          <cell r="AL36">
            <v>10.69</v>
          </cell>
          <cell r="AM36">
            <v>10.69</v>
          </cell>
          <cell r="AN36">
            <v>10.69</v>
          </cell>
          <cell r="AO36">
            <v>75</v>
          </cell>
          <cell r="AP36">
            <v>100</v>
          </cell>
          <cell r="AQ36">
            <v>100</v>
          </cell>
          <cell r="AR36">
            <v>150</v>
          </cell>
          <cell r="AS36">
            <v>150</v>
          </cell>
          <cell r="AT36">
            <v>150</v>
          </cell>
          <cell r="AU36">
            <v>150</v>
          </cell>
          <cell r="AV36">
            <v>150</v>
          </cell>
          <cell r="AW36">
            <v>150</v>
          </cell>
          <cell r="AX36">
            <v>5</v>
          </cell>
          <cell r="AY36">
            <v>0</v>
          </cell>
          <cell r="AZ36">
            <v>0</v>
          </cell>
          <cell r="BA36">
            <v>0.32327586206896552</v>
          </cell>
          <cell r="BB36">
            <v>0.43103448275862066</v>
          </cell>
          <cell r="BC36">
            <v>0.43103448275862066</v>
          </cell>
          <cell r="BD36">
            <v>375</v>
          </cell>
          <cell r="BE36">
            <v>0</v>
          </cell>
          <cell r="BF36">
            <v>0</v>
          </cell>
          <cell r="BG36">
            <v>5</v>
          </cell>
          <cell r="BH36">
            <v>0</v>
          </cell>
          <cell r="BI36">
            <v>0</v>
          </cell>
          <cell r="BJ36">
            <v>5</v>
          </cell>
          <cell r="BK36">
            <v>0</v>
          </cell>
          <cell r="BL36">
            <v>0</v>
          </cell>
          <cell r="BM36">
            <v>375</v>
          </cell>
          <cell r="BN36">
            <v>0</v>
          </cell>
          <cell r="BO36">
            <v>0</v>
          </cell>
          <cell r="BP36">
            <v>0.13</v>
          </cell>
          <cell r="BQ36">
            <v>0</v>
          </cell>
          <cell r="BR36">
            <v>0</v>
          </cell>
          <cell r="BS36">
            <v>0.13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1160</v>
          </cell>
          <cell r="BZ36">
            <v>0</v>
          </cell>
          <cell r="CA36">
            <v>0</v>
          </cell>
          <cell r="CB36">
            <v>1160</v>
          </cell>
          <cell r="CC36">
            <v>0</v>
          </cell>
          <cell r="CD36">
            <v>0</v>
          </cell>
          <cell r="CE36">
            <v>1160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0.9628000000000001</v>
          </cell>
          <cell r="CO36">
            <v>0</v>
          </cell>
          <cell r="CP36">
            <v>0</v>
          </cell>
          <cell r="CQ36">
            <v>0.9628000000000001</v>
          </cell>
          <cell r="CR36">
            <v>0</v>
          </cell>
          <cell r="CS36">
            <v>0</v>
          </cell>
          <cell r="CT36">
            <v>1.392E-3</v>
          </cell>
          <cell r="CU36">
            <v>0</v>
          </cell>
          <cell r="CV36">
            <v>0</v>
          </cell>
          <cell r="CW36">
            <v>1.392E-3</v>
          </cell>
          <cell r="CX36">
            <v>0</v>
          </cell>
          <cell r="CY36">
            <v>0</v>
          </cell>
          <cell r="CZ36">
            <v>9.2800000000000001E-4</v>
          </cell>
          <cell r="DA36">
            <v>0</v>
          </cell>
          <cell r="DB36">
            <v>0</v>
          </cell>
          <cell r="DC36">
            <v>9.2800000000000001E-4</v>
          </cell>
          <cell r="DD36">
            <v>0</v>
          </cell>
          <cell r="DE36">
            <v>0</v>
          </cell>
          <cell r="DF36">
            <v>182.66232743010272</v>
          </cell>
          <cell r="DG36">
            <v>0</v>
          </cell>
          <cell r="DH36">
            <v>0</v>
          </cell>
          <cell r="DI36">
            <v>182.66232743010272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689.66379096656487</v>
          </cell>
          <cell r="DP36">
            <v>0</v>
          </cell>
          <cell r="DQ36">
            <v>0</v>
          </cell>
          <cell r="DR36">
            <v>689.66379096656487</v>
          </cell>
          <cell r="DS36">
            <v>0</v>
          </cell>
          <cell r="DT36">
            <v>0</v>
          </cell>
          <cell r="DU36">
            <v>689.66379096656487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155.85603318048499</v>
          </cell>
          <cell r="EE36">
            <v>0</v>
          </cell>
          <cell r="EF36">
            <v>0</v>
          </cell>
          <cell r="EG36">
            <v>155.85603318048499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N36">
            <v>4.3103448275862068E-3</v>
          </cell>
          <cell r="EO36">
            <v>0.74861320437224022</v>
          </cell>
          <cell r="EQ36">
            <v>13920</v>
          </cell>
          <cell r="ER36">
            <v>0</v>
          </cell>
          <cell r="ES36">
            <v>0</v>
          </cell>
          <cell r="ET36">
            <v>1.56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13920</v>
          </cell>
          <cell r="FA36">
            <v>0</v>
          </cell>
          <cell r="FB36">
            <v>0</v>
          </cell>
          <cell r="FC36">
            <v>1.56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</row>
        <row r="37">
          <cell r="E37" t="str">
            <v>Freezer, Vertical, Glass Door: 15-29 cu ft</v>
          </cell>
          <cell r="F37">
            <v>2330</v>
          </cell>
          <cell r="G37">
            <v>12</v>
          </cell>
          <cell r="H37">
            <v>1240</v>
          </cell>
          <cell r="I37">
            <v>7.8E-2</v>
          </cell>
          <cell r="J37">
            <v>681</v>
          </cell>
          <cell r="K37">
            <v>0.56523000000000001</v>
          </cell>
          <cell r="L37">
            <v>8.1720000000000002E-4</v>
          </cell>
          <cell r="M37">
            <v>5.4480000000000002E-4</v>
          </cell>
          <cell r="N37">
            <v>1</v>
          </cell>
          <cell r="O37">
            <v>0</v>
          </cell>
          <cell r="P37">
            <v>0</v>
          </cell>
          <cell r="Q37">
            <v>1</v>
          </cell>
          <cell r="R37">
            <v>0</v>
          </cell>
          <cell r="S37">
            <v>681</v>
          </cell>
          <cell r="T37">
            <v>1.1818114434284228</v>
          </cell>
          <cell r="U37">
            <v>0</v>
          </cell>
          <cell r="V37">
            <v>0.56523000000000001</v>
          </cell>
          <cell r="W37">
            <v>8.1720000000000002E-4</v>
          </cell>
          <cell r="X37">
            <v>5.4480000000000002E-4</v>
          </cell>
          <cell r="Y37">
            <v>109.59739645806162</v>
          </cell>
          <cell r="Z37">
            <v>0</v>
          </cell>
          <cell r="AA37">
            <v>402.57020857413357</v>
          </cell>
          <cell r="AB37">
            <v>512.16760503219518</v>
          </cell>
          <cell r="AC37">
            <v>0</v>
          </cell>
          <cell r="AD37">
            <v>91.455751809974998</v>
          </cell>
          <cell r="AE37">
            <v>3.6141550112857586E-2</v>
          </cell>
          <cell r="AF37">
            <v>6.3468088003066992E-3</v>
          </cell>
          <cell r="AG37">
            <v>0.41303839115499613</v>
          </cell>
          <cell r="AH37">
            <v>0.48682729451700268</v>
          </cell>
          <cell r="AI37">
            <v>496</v>
          </cell>
          <cell r="AJ37">
            <v>496</v>
          </cell>
          <cell r="AK37">
            <v>496</v>
          </cell>
          <cell r="AL37">
            <v>1.3</v>
          </cell>
          <cell r="AM37">
            <v>1.3</v>
          </cell>
          <cell r="AN37">
            <v>1.3</v>
          </cell>
          <cell r="AO37">
            <v>100</v>
          </cell>
          <cell r="AP37">
            <v>100</v>
          </cell>
          <cell r="AQ37">
            <v>100</v>
          </cell>
          <cell r="AX37">
            <v>10</v>
          </cell>
          <cell r="AY37">
            <v>0</v>
          </cell>
          <cell r="AZ37">
            <v>0</v>
          </cell>
          <cell r="BA37">
            <v>0.14684287812041116</v>
          </cell>
          <cell r="BB37">
            <v>0.14684287812041116</v>
          </cell>
          <cell r="BC37">
            <v>0.14684287812041116</v>
          </cell>
          <cell r="BD37">
            <v>1000</v>
          </cell>
          <cell r="BE37">
            <v>0</v>
          </cell>
          <cell r="BF37">
            <v>0</v>
          </cell>
          <cell r="BG37">
            <v>12400</v>
          </cell>
          <cell r="BH37">
            <v>0</v>
          </cell>
          <cell r="BI37">
            <v>0</v>
          </cell>
          <cell r="BJ37">
            <v>12400</v>
          </cell>
          <cell r="BK37">
            <v>0</v>
          </cell>
          <cell r="BL37">
            <v>0</v>
          </cell>
          <cell r="BM37">
            <v>1000</v>
          </cell>
          <cell r="BN37">
            <v>0</v>
          </cell>
          <cell r="BO37">
            <v>0</v>
          </cell>
          <cell r="BP37">
            <v>0.78</v>
          </cell>
          <cell r="BQ37">
            <v>0</v>
          </cell>
          <cell r="BR37">
            <v>0</v>
          </cell>
          <cell r="BS37">
            <v>0.78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6810</v>
          </cell>
          <cell r="BZ37">
            <v>0</v>
          </cell>
          <cell r="CA37">
            <v>0</v>
          </cell>
          <cell r="CB37">
            <v>6810</v>
          </cell>
          <cell r="CC37">
            <v>0</v>
          </cell>
          <cell r="CD37">
            <v>0</v>
          </cell>
          <cell r="CE37">
            <v>6810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5.6523000000000003</v>
          </cell>
          <cell r="CO37">
            <v>0</v>
          </cell>
          <cell r="CP37">
            <v>0</v>
          </cell>
          <cell r="CQ37">
            <v>5.6523000000000003</v>
          </cell>
          <cell r="CR37">
            <v>0</v>
          </cell>
          <cell r="CS37">
            <v>0</v>
          </cell>
          <cell r="CT37">
            <v>8.1720000000000004E-3</v>
          </cell>
          <cell r="CU37">
            <v>0</v>
          </cell>
          <cell r="CV37">
            <v>0</v>
          </cell>
          <cell r="CW37">
            <v>8.1720000000000004E-3</v>
          </cell>
          <cell r="CX37">
            <v>0</v>
          </cell>
          <cell r="CY37">
            <v>0</v>
          </cell>
          <cell r="CZ37">
            <v>5.4479999999999997E-3</v>
          </cell>
          <cell r="DA37">
            <v>0</v>
          </cell>
          <cell r="DB37">
            <v>0</v>
          </cell>
          <cell r="DC37">
            <v>5.4479999999999997E-3</v>
          </cell>
          <cell r="DD37">
            <v>0</v>
          </cell>
          <cell r="DE37">
            <v>0</v>
          </cell>
          <cell r="DF37">
            <v>1095.9739645806162</v>
          </cell>
          <cell r="DG37">
            <v>0</v>
          </cell>
          <cell r="DH37">
            <v>0</v>
          </cell>
          <cell r="DI37">
            <v>1095.9739645806162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4048.8020831744025</v>
          </cell>
          <cell r="DP37">
            <v>0</v>
          </cell>
          <cell r="DQ37">
            <v>0</v>
          </cell>
          <cell r="DR37">
            <v>4048.8020831744025</v>
          </cell>
          <cell r="DS37">
            <v>0</v>
          </cell>
          <cell r="DT37">
            <v>0</v>
          </cell>
          <cell r="DU37">
            <v>4048.8020831744025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914.98240168888174</v>
          </cell>
          <cell r="EE37">
            <v>0</v>
          </cell>
          <cell r="EF37">
            <v>0</v>
          </cell>
          <cell r="EG37">
            <v>914.98240168888174</v>
          </cell>
          <cell r="EH37">
            <v>0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N37">
            <v>1.8208516886930983</v>
          </cell>
          <cell r="EO37">
            <v>0.75208165202965516</v>
          </cell>
          <cell r="EQ37">
            <v>81720</v>
          </cell>
          <cell r="ER37">
            <v>0</v>
          </cell>
          <cell r="ES37">
            <v>0</v>
          </cell>
          <cell r="ET37">
            <v>9.36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81720</v>
          </cell>
          <cell r="FA37">
            <v>0</v>
          </cell>
          <cell r="FB37">
            <v>0</v>
          </cell>
          <cell r="FC37">
            <v>9.36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</row>
        <row r="38">
          <cell r="E38" t="str">
            <v>Freezer, Vertical, Solid Door: 15-29 cu ft</v>
          </cell>
          <cell r="F38">
            <v>2334</v>
          </cell>
          <cell r="G38">
            <v>12</v>
          </cell>
          <cell r="H38">
            <v>1</v>
          </cell>
          <cell r="I38">
            <v>5.5E-2</v>
          </cell>
          <cell r="J38">
            <v>486</v>
          </cell>
          <cell r="K38">
            <v>0.40337999999999996</v>
          </cell>
          <cell r="L38">
            <v>5.8319999999999997E-4</v>
          </cell>
          <cell r="M38">
            <v>3.8880000000000002E-4</v>
          </cell>
          <cell r="N38">
            <v>1</v>
          </cell>
          <cell r="O38">
            <v>0</v>
          </cell>
          <cell r="P38">
            <v>0</v>
          </cell>
          <cell r="Q38">
            <v>1</v>
          </cell>
          <cell r="R38">
            <v>0</v>
          </cell>
          <cell r="S38">
            <v>486</v>
          </cell>
          <cell r="T38">
            <v>1.1818114434284228</v>
          </cell>
          <cell r="U38">
            <v>0</v>
          </cell>
          <cell r="V38">
            <v>0.40337999999999996</v>
          </cell>
          <cell r="W38">
            <v>5.8319999999999997E-4</v>
          </cell>
          <cell r="X38">
            <v>3.8880000000000002E-4</v>
          </cell>
          <cell r="Y38">
            <v>77.280215451197293</v>
          </cell>
          <cell r="Z38">
            <v>0</v>
          </cell>
          <cell r="AA38">
            <v>287.29680083264157</v>
          </cell>
          <cell r="AB38">
            <v>364.57701628383887</v>
          </cell>
          <cell r="AC38">
            <v>0</v>
          </cell>
          <cell r="AD38">
            <v>65.267981467911667</v>
          </cell>
          <cell r="AE38">
            <v>2.5792648098162677E-2</v>
          </cell>
          <cell r="AF38">
            <v>4.5294406416285697E-3</v>
          </cell>
          <cell r="AG38">
            <v>364.57701628383887</v>
          </cell>
          <cell r="AH38">
            <v>429.87531984049036</v>
          </cell>
          <cell r="AI38">
            <v>0.4</v>
          </cell>
          <cell r="AJ38">
            <v>0.4</v>
          </cell>
          <cell r="AK38">
            <v>0.4</v>
          </cell>
          <cell r="AL38">
            <v>1.6</v>
          </cell>
          <cell r="AM38">
            <v>1.6</v>
          </cell>
          <cell r="AN38">
            <v>1.6</v>
          </cell>
          <cell r="AO38">
            <v>100</v>
          </cell>
          <cell r="AP38">
            <v>100</v>
          </cell>
          <cell r="AQ38">
            <v>100</v>
          </cell>
          <cell r="AR38">
            <v>150</v>
          </cell>
          <cell r="AS38">
            <v>150</v>
          </cell>
          <cell r="AT38">
            <v>150</v>
          </cell>
          <cell r="AU38">
            <v>150</v>
          </cell>
          <cell r="AV38">
            <v>150</v>
          </cell>
          <cell r="AW38">
            <v>150</v>
          </cell>
          <cell r="AX38">
            <v>10</v>
          </cell>
          <cell r="AY38">
            <v>0</v>
          </cell>
          <cell r="AZ38">
            <v>0</v>
          </cell>
          <cell r="BA38">
            <v>0.20576131687242799</v>
          </cell>
          <cell r="BB38">
            <v>0.20576131687242799</v>
          </cell>
          <cell r="BC38">
            <v>0.20576131687242799</v>
          </cell>
          <cell r="BD38">
            <v>1000</v>
          </cell>
          <cell r="BE38">
            <v>0</v>
          </cell>
          <cell r="BF38">
            <v>0</v>
          </cell>
          <cell r="BG38">
            <v>10</v>
          </cell>
          <cell r="BH38">
            <v>0</v>
          </cell>
          <cell r="BI38">
            <v>0</v>
          </cell>
          <cell r="BJ38">
            <v>10</v>
          </cell>
          <cell r="BK38">
            <v>0</v>
          </cell>
          <cell r="BL38">
            <v>0</v>
          </cell>
          <cell r="BM38">
            <v>1000</v>
          </cell>
          <cell r="BN38">
            <v>0</v>
          </cell>
          <cell r="BO38">
            <v>0</v>
          </cell>
          <cell r="BP38">
            <v>0.55000000000000004</v>
          </cell>
          <cell r="BQ38">
            <v>0</v>
          </cell>
          <cell r="BR38">
            <v>0</v>
          </cell>
          <cell r="BS38">
            <v>0.55000000000000004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4860</v>
          </cell>
          <cell r="BZ38">
            <v>0</v>
          </cell>
          <cell r="CA38">
            <v>0</v>
          </cell>
          <cell r="CB38">
            <v>4860</v>
          </cell>
          <cell r="CC38">
            <v>0</v>
          </cell>
          <cell r="CD38">
            <v>0</v>
          </cell>
          <cell r="CE38">
            <v>4860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4.0337999999999994</v>
          </cell>
          <cell r="CO38">
            <v>0</v>
          </cell>
          <cell r="CP38">
            <v>0</v>
          </cell>
          <cell r="CQ38">
            <v>4.0337999999999994</v>
          </cell>
          <cell r="CR38">
            <v>0</v>
          </cell>
          <cell r="CS38">
            <v>0</v>
          </cell>
          <cell r="CT38">
            <v>5.8319999999999995E-3</v>
          </cell>
          <cell r="CU38">
            <v>0</v>
          </cell>
          <cell r="CV38">
            <v>0</v>
          </cell>
          <cell r="CW38">
            <v>5.8319999999999995E-3</v>
          </cell>
          <cell r="CX38">
            <v>0</v>
          </cell>
          <cell r="CY38">
            <v>0</v>
          </cell>
          <cell r="CZ38">
            <v>3.888E-3</v>
          </cell>
          <cell r="DA38">
            <v>0</v>
          </cell>
          <cell r="DB38">
            <v>0</v>
          </cell>
          <cell r="DC38">
            <v>3.888E-3</v>
          </cell>
          <cell r="DD38">
            <v>0</v>
          </cell>
          <cell r="DE38">
            <v>0</v>
          </cell>
          <cell r="DF38">
            <v>772.80215451197307</v>
          </cell>
          <cell r="DG38">
            <v>0</v>
          </cell>
          <cell r="DH38">
            <v>0</v>
          </cell>
          <cell r="DI38">
            <v>772.80215451197307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2889.4534690495734</v>
          </cell>
          <cell r="DP38">
            <v>0</v>
          </cell>
          <cell r="DQ38">
            <v>0</v>
          </cell>
          <cell r="DR38">
            <v>2889.4534690495734</v>
          </cell>
          <cell r="DS38">
            <v>0</v>
          </cell>
          <cell r="DT38">
            <v>0</v>
          </cell>
          <cell r="DU38">
            <v>2889.4534690495734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652.98303556651445</v>
          </cell>
          <cell r="EE38">
            <v>0</v>
          </cell>
          <cell r="EF38">
            <v>0</v>
          </cell>
          <cell r="EG38">
            <v>652.98303556651445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N38">
            <v>2.05761316872428E-3</v>
          </cell>
          <cell r="EO38">
            <v>0.75015846971983302</v>
          </cell>
          <cell r="EQ38">
            <v>58320</v>
          </cell>
          <cell r="ER38">
            <v>0</v>
          </cell>
          <cell r="ES38">
            <v>0</v>
          </cell>
          <cell r="ET38">
            <v>6.6000000000000005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58320</v>
          </cell>
          <cell r="FA38">
            <v>0</v>
          </cell>
          <cell r="FB38">
            <v>0</v>
          </cell>
          <cell r="FC38">
            <v>6.6000000000000005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</row>
        <row r="39">
          <cell r="E39" t="str">
            <v>Refrigerator, Chest, Glass Door: 30-49 cu ft, ENERGY STAR</v>
          </cell>
          <cell r="F39">
            <v>2523</v>
          </cell>
          <cell r="G39">
            <v>12</v>
          </cell>
          <cell r="H39">
            <v>470</v>
          </cell>
          <cell r="I39">
            <v>0.02</v>
          </cell>
          <cell r="J39">
            <v>177</v>
          </cell>
          <cell r="K39">
            <v>0.14690999999999999</v>
          </cell>
          <cell r="L39">
            <v>2.1239999999999996E-4</v>
          </cell>
          <cell r="M39">
            <v>1.416E-4</v>
          </cell>
          <cell r="N39">
            <v>1</v>
          </cell>
          <cell r="O39">
            <v>0</v>
          </cell>
          <cell r="P39">
            <v>0</v>
          </cell>
          <cell r="Q39">
            <v>1</v>
          </cell>
          <cell r="R39">
            <v>0</v>
          </cell>
          <cell r="S39">
            <v>177</v>
          </cell>
          <cell r="T39">
            <v>1.1818114434284228</v>
          </cell>
          <cell r="U39">
            <v>0</v>
          </cell>
          <cell r="V39">
            <v>0.14690999999999999</v>
          </cell>
          <cell r="W39">
            <v>2.1239999999999996E-4</v>
          </cell>
          <cell r="X39">
            <v>1.416E-4</v>
          </cell>
          <cell r="Y39">
            <v>28.10189652770811</v>
          </cell>
          <cell r="Z39">
            <v>0</v>
          </cell>
          <cell r="AA39">
            <v>104.63278548843118</v>
          </cell>
          <cell r="AB39">
            <v>132.73468201613929</v>
          </cell>
          <cell r="AC39">
            <v>0</v>
          </cell>
          <cell r="AD39">
            <v>23.770437695103631</v>
          </cell>
          <cell r="AE39">
            <v>9.3936187517999863E-3</v>
          </cell>
          <cell r="AF39">
            <v>1.6496110978770715E-3</v>
          </cell>
          <cell r="AG39">
            <v>0.28241421705561548</v>
          </cell>
          <cell r="AH39">
            <v>0.33301311264062256</v>
          </cell>
          <cell r="AI39">
            <v>188</v>
          </cell>
          <cell r="AJ39">
            <v>188</v>
          </cell>
          <cell r="AK39">
            <v>188</v>
          </cell>
          <cell r="AL39">
            <v>0.75</v>
          </cell>
          <cell r="AM39">
            <v>0.75</v>
          </cell>
          <cell r="AN39">
            <v>0.75</v>
          </cell>
          <cell r="AO39">
            <v>75</v>
          </cell>
          <cell r="AP39">
            <v>175</v>
          </cell>
          <cell r="AQ39">
            <v>175</v>
          </cell>
          <cell r="AX39">
            <v>5</v>
          </cell>
          <cell r="AY39">
            <v>0</v>
          </cell>
          <cell r="AZ39">
            <v>0</v>
          </cell>
          <cell r="BA39">
            <v>0.42372881355932202</v>
          </cell>
          <cell r="BB39">
            <v>0.98870056497175141</v>
          </cell>
          <cell r="BC39">
            <v>0.98870056497175141</v>
          </cell>
          <cell r="BD39">
            <v>375</v>
          </cell>
          <cell r="BE39">
            <v>0</v>
          </cell>
          <cell r="BF39">
            <v>0</v>
          </cell>
          <cell r="BG39">
            <v>2350</v>
          </cell>
          <cell r="BH39">
            <v>0</v>
          </cell>
          <cell r="BI39">
            <v>0</v>
          </cell>
          <cell r="BJ39">
            <v>2350</v>
          </cell>
          <cell r="BK39">
            <v>0</v>
          </cell>
          <cell r="BL39">
            <v>0</v>
          </cell>
          <cell r="BM39">
            <v>375</v>
          </cell>
          <cell r="BN39">
            <v>0</v>
          </cell>
          <cell r="BO39">
            <v>0</v>
          </cell>
          <cell r="BP39">
            <v>0.1</v>
          </cell>
          <cell r="BQ39">
            <v>0</v>
          </cell>
          <cell r="BR39">
            <v>0</v>
          </cell>
          <cell r="BS39">
            <v>0.1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885</v>
          </cell>
          <cell r="BZ39">
            <v>0</v>
          </cell>
          <cell r="CA39">
            <v>0</v>
          </cell>
          <cell r="CB39">
            <v>885</v>
          </cell>
          <cell r="CC39">
            <v>0</v>
          </cell>
          <cell r="CD39">
            <v>0</v>
          </cell>
          <cell r="CE39">
            <v>885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0.73454999999999993</v>
          </cell>
          <cell r="CO39">
            <v>0</v>
          </cell>
          <cell r="CP39">
            <v>0</v>
          </cell>
          <cell r="CQ39">
            <v>0.73454999999999993</v>
          </cell>
          <cell r="CR39">
            <v>0</v>
          </cell>
          <cell r="CS39">
            <v>0</v>
          </cell>
          <cell r="CT39">
            <v>1.0619999999999998E-3</v>
          </cell>
          <cell r="CU39">
            <v>0</v>
          </cell>
          <cell r="CV39">
            <v>0</v>
          </cell>
          <cell r="CW39">
            <v>1.0619999999999998E-3</v>
          </cell>
          <cell r="CX39">
            <v>0</v>
          </cell>
          <cell r="CY39">
            <v>0</v>
          </cell>
          <cell r="CZ39">
            <v>7.0799999999999997E-4</v>
          </cell>
          <cell r="DA39">
            <v>0</v>
          </cell>
          <cell r="DB39">
            <v>0</v>
          </cell>
          <cell r="DC39">
            <v>7.0799999999999997E-4</v>
          </cell>
          <cell r="DD39">
            <v>0</v>
          </cell>
          <cell r="DE39">
            <v>0</v>
          </cell>
          <cell r="DF39">
            <v>140.50948263854056</v>
          </cell>
          <cell r="DG39">
            <v>0</v>
          </cell>
          <cell r="DH39">
            <v>0</v>
          </cell>
          <cell r="DI39">
            <v>140.50948263854056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526.16590948742237</v>
          </cell>
          <cell r="DP39">
            <v>0</v>
          </cell>
          <cell r="DQ39">
            <v>0</v>
          </cell>
          <cell r="DR39">
            <v>526.16590948742237</v>
          </cell>
          <cell r="DS39">
            <v>0</v>
          </cell>
          <cell r="DT39">
            <v>0</v>
          </cell>
          <cell r="DU39">
            <v>526.16590948742237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118.90740462476656</v>
          </cell>
          <cell r="EE39">
            <v>0</v>
          </cell>
          <cell r="EF39">
            <v>0</v>
          </cell>
          <cell r="EG39">
            <v>118.90740462476656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N39">
            <v>2.6553672316384183</v>
          </cell>
          <cell r="EO39">
            <v>0.74991345771830109</v>
          </cell>
          <cell r="EQ39">
            <v>10620</v>
          </cell>
          <cell r="ER39">
            <v>0</v>
          </cell>
          <cell r="ES39">
            <v>0</v>
          </cell>
          <cell r="ET39">
            <v>1.2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10620</v>
          </cell>
          <cell r="FA39">
            <v>0</v>
          </cell>
          <cell r="FB39">
            <v>0</v>
          </cell>
          <cell r="FC39">
            <v>1.2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</row>
        <row r="40">
          <cell r="E40" t="str">
            <v>Refrigerator, Chest, Solid Door: 30-49 cu ft, ENERGY STAR</v>
          </cell>
          <cell r="F40">
            <v>2527</v>
          </cell>
          <cell r="G40">
            <v>12</v>
          </cell>
          <cell r="H40">
            <v>1440</v>
          </cell>
          <cell r="I40">
            <v>2.5999999999999999E-2</v>
          </cell>
          <cell r="J40">
            <v>230</v>
          </cell>
          <cell r="K40">
            <v>0.19089999999999999</v>
          </cell>
          <cell r="L40">
            <v>2.7599999999999999E-4</v>
          </cell>
          <cell r="M40">
            <v>1.8400000000000003E-4</v>
          </cell>
          <cell r="N40">
            <v>1</v>
          </cell>
          <cell r="O40">
            <v>0</v>
          </cell>
          <cell r="P40">
            <v>0</v>
          </cell>
          <cell r="Q40">
            <v>1</v>
          </cell>
          <cell r="R40">
            <v>0</v>
          </cell>
          <cell r="S40">
            <v>230</v>
          </cell>
          <cell r="T40">
            <v>1.1818114434284228</v>
          </cell>
          <cell r="U40">
            <v>0</v>
          </cell>
          <cell r="V40">
            <v>0.19089999999999999</v>
          </cell>
          <cell r="W40">
            <v>2.7599999999999999E-4</v>
          </cell>
          <cell r="X40">
            <v>1.8400000000000003E-4</v>
          </cell>
          <cell r="Y40">
            <v>36.532465486020541</v>
          </cell>
          <cell r="Z40">
            <v>0</v>
          </cell>
          <cell r="AA40">
            <v>135.96350656688799</v>
          </cell>
          <cell r="AB40">
            <v>172.49597205290854</v>
          </cell>
          <cell r="AC40">
            <v>0</v>
          </cell>
          <cell r="AD40">
            <v>30.88813937781828</v>
          </cell>
          <cell r="AE40">
            <v>1.2206397248101679E-2</v>
          </cell>
          <cell r="AF40">
            <v>2.1435624435690763E-3</v>
          </cell>
          <cell r="AG40">
            <v>0.11978886948118649</v>
          </cell>
          <cell r="AH40">
            <v>0.14124893152112394</v>
          </cell>
          <cell r="AI40">
            <v>576</v>
          </cell>
          <cell r="AJ40">
            <v>576</v>
          </cell>
          <cell r="AK40">
            <v>576</v>
          </cell>
          <cell r="AL40">
            <v>1.35</v>
          </cell>
          <cell r="AM40">
            <v>1.35</v>
          </cell>
          <cell r="AN40">
            <v>1.35</v>
          </cell>
          <cell r="AO40">
            <v>75</v>
          </cell>
          <cell r="AP40">
            <v>575</v>
          </cell>
          <cell r="AQ40">
            <v>575</v>
          </cell>
          <cell r="AX40">
            <v>5</v>
          </cell>
          <cell r="AY40">
            <v>0</v>
          </cell>
          <cell r="AZ40">
            <v>0</v>
          </cell>
          <cell r="BA40">
            <v>0.32608695652173914</v>
          </cell>
          <cell r="BB40">
            <v>2.5</v>
          </cell>
          <cell r="BC40">
            <v>2.5</v>
          </cell>
          <cell r="BD40">
            <v>375</v>
          </cell>
          <cell r="BE40">
            <v>0</v>
          </cell>
          <cell r="BF40">
            <v>0</v>
          </cell>
          <cell r="BG40">
            <v>7200</v>
          </cell>
          <cell r="BH40">
            <v>0</v>
          </cell>
          <cell r="BI40">
            <v>0</v>
          </cell>
          <cell r="BJ40">
            <v>7200</v>
          </cell>
          <cell r="BK40">
            <v>0</v>
          </cell>
          <cell r="BL40">
            <v>0</v>
          </cell>
          <cell r="BM40">
            <v>375</v>
          </cell>
          <cell r="BN40">
            <v>0</v>
          </cell>
          <cell r="BO40">
            <v>0</v>
          </cell>
          <cell r="BP40">
            <v>0.13</v>
          </cell>
          <cell r="BQ40">
            <v>0</v>
          </cell>
          <cell r="BR40">
            <v>0</v>
          </cell>
          <cell r="BS40">
            <v>0.13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1150</v>
          </cell>
          <cell r="BZ40">
            <v>0</v>
          </cell>
          <cell r="CA40">
            <v>0</v>
          </cell>
          <cell r="CB40">
            <v>1150</v>
          </cell>
          <cell r="CC40">
            <v>0</v>
          </cell>
          <cell r="CD40">
            <v>0</v>
          </cell>
          <cell r="CE40">
            <v>1150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0.9544999999999999</v>
          </cell>
          <cell r="CO40">
            <v>0</v>
          </cell>
          <cell r="CP40">
            <v>0</v>
          </cell>
          <cell r="CQ40">
            <v>0.9544999999999999</v>
          </cell>
          <cell r="CR40">
            <v>0</v>
          </cell>
          <cell r="CS40">
            <v>0</v>
          </cell>
          <cell r="CT40">
            <v>1.3799999999999999E-3</v>
          </cell>
          <cell r="CU40">
            <v>0</v>
          </cell>
          <cell r="CV40">
            <v>0</v>
          </cell>
          <cell r="CW40">
            <v>1.3799999999999999E-3</v>
          </cell>
          <cell r="CX40">
            <v>0</v>
          </cell>
          <cell r="CY40">
            <v>0</v>
          </cell>
          <cell r="CZ40">
            <v>9.2000000000000014E-4</v>
          </cell>
          <cell r="DA40">
            <v>0</v>
          </cell>
          <cell r="DB40">
            <v>0</v>
          </cell>
          <cell r="DC40">
            <v>9.2000000000000014E-4</v>
          </cell>
          <cell r="DD40">
            <v>0</v>
          </cell>
          <cell r="DE40">
            <v>0</v>
          </cell>
          <cell r="DF40">
            <v>182.66232743010272</v>
          </cell>
          <cell r="DG40">
            <v>0</v>
          </cell>
          <cell r="DH40">
            <v>0</v>
          </cell>
          <cell r="DI40">
            <v>182.66232743010272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683.71841345823236</v>
          </cell>
          <cell r="DP40">
            <v>0</v>
          </cell>
          <cell r="DQ40">
            <v>0</v>
          </cell>
          <cell r="DR40">
            <v>683.71841345823236</v>
          </cell>
          <cell r="DS40">
            <v>0</v>
          </cell>
          <cell r="DT40">
            <v>0</v>
          </cell>
          <cell r="DU40">
            <v>683.71841345823236</v>
          </cell>
          <cell r="DV40">
            <v>0</v>
          </cell>
          <cell r="DW40">
            <v>0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154.51244668754975</v>
          </cell>
          <cell r="EE40">
            <v>0</v>
          </cell>
          <cell r="EF40">
            <v>0</v>
          </cell>
          <cell r="EG40">
            <v>154.51244668754975</v>
          </cell>
          <cell r="EH40">
            <v>0</v>
          </cell>
          <cell r="EI40">
            <v>0</v>
          </cell>
          <cell r="EJ40">
            <v>0</v>
          </cell>
          <cell r="EK40">
            <v>0</v>
          </cell>
          <cell r="EL40">
            <v>0</v>
          </cell>
          <cell r="EN40">
            <v>6.2608695652173916</v>
          </cell>
          <cell r="EO40">
            <v>0.74998248718655891</v>
          </cell>
          <cell r="EQ40">
            <v>13800</v>
          </cell>
          <cell r="ER40">
            <v>0</v>
          </cell>
          <cell r="ES40">
            <v>0</v>
          </cell>
          <cell r="ET40">
            <v>1.56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13800</v>
          </cell>
          <cell r="FA40">
            <v>0</v>
          </cell>
          <cell r="FB40">
            <v>0</v>
          </cell>
          <cell r="FC40">
            <v>1.56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0</v>
          </cell>
        </row>
        <row r="41">
          <cell r="E41" t="str">
            <v>Refrigerator, Vertical, Glass Door: 30-49 cu ft, ENERGY STAR</v>
          </cell>
          <cell r="F41">
            <v>2531</v>
          </cell>
          <cell r="G41">
            <v>12</v>
          </cell>
          <cell r="H41">
            <v>470</v>
          </cell>
          <cell r="I41">
            <v>6.0999999999999999E-2</v>
          </cell>
          <cell r="J41">
            <v>536</v>
          </cell>
          <cell r="K41">
            <v>0.44488</v>
          </cell>
          <cell r="L41">
            <v>6.4320000000000002E-4</v>
          </cell>
          <cell r="M41">
            <v>4.2880000000000007E-4</v>
          </cell>
          <cell r="N41">
            <v>1</v>
          </cell>
          <cell r="O41">
            <v>0</v>
          </cell>
          <cell r="P41">
            <v>0</v>
          </cell>
          <cell r="Q41">
            <v>1</v>
          </cell>
          <cell r="R41">
            <v>0</v>
          </cell>
          <cell r="S41">
            <v>536</v>
          </cell>
          <cell r="T41">
            <v>1.1818114434284228</v>
          </cell>
          <cell r="U41">
            <v>0</v>
          </cell>
          <cell r="V41">
            <v>0.44488</v>
          </cell>
          <cell r="W41">
            <v>6.4320000000000002E-4</v>
          </cell>
          <cell r="X41">
            <v>4.2880000000000007E-4</v>
          </cell>
          <cell r="Y41">
            <v>85.710784409509728</v>
          </cell>
          <cell r="Z41">
            <v>0</v>
          </cell>
          <cell r="AA41">
            <v>316.85408486892157</v>
          </cell>
          <cell r="AB41">
            <v>402.56486927843127</v>
          </cell>
          <cell r="AC41">
            <v>0</v>
          </cell>
          <cell r="AD41">
            <v>71.982794376133043</v>
          </cell>
          <cell r="AE41">
            <v>2.844621271731522E-2</v>
          </cell>
          <cell r="AF41">
            <v>4.9954324771870652E-3</v>
          </cell>
          <cell r="AG41">
            <v>0.85652099846474739</v>
          </cell>
          <cell r="AH41">
            <v>1.0097470325526783</v>
          </cell>
          <cell r="AI41">
            <v>188</v>
          </cell>
          <cell r="AJ41">
            <v>188</v>
          </cell>
          <cell r="AK41">
            <v>188</v>
          </cell>
          <cell r="AL41">
            <v>2.15</v>
          </cell>
          <cell r="AM41">
            <v>2.15</v>
          </cell>
          <cell r="AN41">
            <v>2.15</v>
          </cell>
          <cell r="AO41">
            <v>100</v>
          </cell>
          <cell r="AP41">
            <v>175</v>
          </cell>
          <cell r="AQ41">
            <v>175</v>
          </cell>
          <cell r="AX41">
            <v>10</v>
          </cell>
          <cell r="AY41">
            <v>0</v>
          </cell>
          <cell r="AZ41">
            <v>0</v>
          </cell>
          <cell r="BA41">
            <v>0.18656716417910449</v>
          </cell>
          <cell r="BB41">
            <v>0.32649253731343286</v>
          </cell>
          <cell r="BC41">
            <v>0.32649253731343286</v>
          </cell>
          <cell r="BD41">
            <v>1000</v>
          </cell>
          <cell r="BE41">
            <v>0</v>
          </cell>
          <cell r="BF41">
            <v>0</v>
          </cell>
          <cell r="BG41">
            <v>4700</v>
          </cell>
          <cell r="BH41">
            <v>0</v>
          </cell>
          <cell r="BI41">
            <v>0</v>
          </cell>
          <cell r="BJ41">
            <v>4700</v>
          </cell>
          <cell r="BK41">
            <v>0</v>
          </cell>
          <cell r="BL41">
            <v>0</v>
          </cell>
          <cell r="BM41">
            <v>1000</v>
          </cell>
          <cell r="BN41">
            <v>0</v>
          </cell>
          <cell r="BO41">
            <v>0</v>
          </cell>
          <cell r="BP41">
            <v>0.61</v>
          </cell>
          <cell r="BQ41">
            <v>0</v>
          </cell>
          <cell r="BR41">
            <v>0</v>
          </cell>
          <cell r="BS41">
            <v>0.61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5360</v>
          </cell>
          <cell r="BZ41">
            <v>0</v>
          </cell>
          <cell r="CA41">
            <v>0</v>
          </cell>
          <cell r="CB41">
            <v>5360</v>
          </cell>
          <cell r="CC41">
            <v>0</v>
          </cell>
          <cell r="CD41">
            <v>0</v>
          </cell>
          <cell r="CE41">
            <v>5360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4.4488000000000003</v>
          </cell>
          <cell r="CO41">
            <v>0</v>
          </cell>
          <cell r="CP41">
            <v>0</v>
          </cell>
          <cell r="CQ41">
            <v>4.4488000000000003</v>
          </cell>
          <cell r="CR41">
            <v>0</v>
          </cell>
          <cell r="CS41">
            <v>0</v>
          </cell>
          <cell r="CT41">
            <v>6.4320000000000002E-3</v>
          </cell>
          <cell r="CU41">
            <v>0</v>
          </cell>
          <cell r="CV41">
            <v>0</v>
          </cell>
          <cell r="CW41">
            <v>6.4320000000000002E-3</v>
          </cell>
          <cell r="CX41">
            <v>0</v>
          </cell>
          <cell r="CY41">
            <v>0</v>
          </cell>
          <cell r="CZ41">
            <v>4.288000000000001E-3</v>
          </cell>
          <cell r="DA41">
            <v>0</v>
          </cell>
          <cell r="DB41">
            <v>0</v>
          </cell>
          <cell r="DC41">
            <v>4.288000000000001E-3</v>
          </cell>
          <cell r="DD41">
            <v>0</v>
          </cell>
          <cell r="DE41">
            <v>0</v>
          </cell>
          <cell r="DF41">
            <v>857.10784409509733</v>
          </cell>
          <cell r="DG41">
            <v>0</v>
          </cell>
          <cell r="DH41">
            <v>0</v>
          </cell>
          <cell r="DI41">
            <v>857.10784409509733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3186.7223444661963</v>
          </cell>
          <cell r="DP41">
            <v>0</v>
          </cell>
          <cell r="DQ41">
            <v>0</v>
          </cell>
          <cell r="DR41">
            <v>3186.7223444661963</v>
          </cell>
          <cell r="DS41">
            <v>0</v>
          </cell>
          <cell r="DT41">
            <v>0</v>
          </cell>
          <cell r="DU41">
            <v>3186.7223444661963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720.16236021327541</v>
          </cell>
          <cell r="EE41">
            <v>0</v>
          </cell>
          <cell r="EF41">
            <v>0</v>
          </cell>
          <cell r="EG41">
            <v>720.16236021327541</v>
          </cell>
          <cell r="EH41">
            <v>0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N41">
            <v>0.87686567164179108</v>
          </cell>
          <cell r="EO41">
            <v>0.75105386059408819</v>
          </cell>
          <cell r="EQ41">
            <v>64320</v>
          </cell>
          <cell r="ER41">
            <v>0</v>
          </cell>
          <cell r="ES41">
            <v>0</v>
          </cell>
          <cell r="ET41">
            <v>7.32</v>
          </cell>
          <cell r="EU41">
            <v>0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64320</v>
          </cell>
          <cell r="FA41">
            <v>0</v>
          </cell>
          <cell r="FB41">
            <v>0</v>
          </cell>
          <cell r="FC41">
            <v>7.32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</row>
        <row r="42">
          <cell r="E42" t="str">
            <v>Refrigerator, Vertical, Solid Door: 30-49 cu ft, ENERGY STAR</v>
          </cell>
          <cell r="F42">
            <v>2535</v>
          </cell>
          <cell r="G42">
            <v>12</v>
          </cell>
          <cell r="H42">
            <v>1440</v>
          </cell>
          <cell r="I42">
            <v>3.7999999999999999E-2</v>
          </cell>
          <cell r="J42">
            <v>332</v>
          </cell>
          <cell r="K42">
            <v>0.27556000000000003</v>
          </cell>
          <cell r="L42">
            <v>3.9839999999999998E-4</v>
          </cell>
          <cell r="M42">
            <v>2.656E-4</v>
          </cell>
          <cell r="N42">
            <v>1</v>
          </cell>
          <cell r="O42">
            <v>0</v>
          </cell>
          <cell r="P42">
            <v>0</v>
          </cell>
          <cell r="Q42">
            <v>1</v>
          </cell>
          <cell r="R42">
            <v>0</v>
          </cell>
          <cell r="S42">
            <v>332</v>
          </cell>
          <cell r="T42">
            <v>1.1818114434284228</v>
          </cell>
          <cell r="U42">
            <v>0</v>
          </cell>
          <cell r="V42">
            <v>0.27556000000000003</v>
          </cell>
          <cell r="W42">
            <v>3.9839999999999998E-4</v>
          </cell>
          <cell r="X42">
            <v>2.656E-4</v>
          </cell>
          <cell r="Y42">
            <v>53.393603402645404</v>
          </cell>
          <cell r="Z42">
            <v>0</v>
          </cell>
          <cell r="AA42">
            <v>196.26036600089918</v>
          </cell>
          <cell r="AB42">
            <v>249.65396940354458</v>
          </cell>
          <cell r="AC42">
            <v>0</v>
          </cell>
          <cell r="AD42">
            <v>44.586357710589873</v>
          </cell>
          <cell r="AE42">
            <v>1.7619669071172857E-2</v>
          </cell>
          <cell r="AF42">
            <v>3.0941857881084055E-3</v>
          </cell>
          <cell r="AG42">
            <v>0.17337081208579486</v>
          </cell>
          <cell r="AH42">
            <v>0.20434794511735674</v>
          </cell>
          <cell r="AI42">
            <v>576</v>
          </cell>
          <cell r="AJ42">
            <v>576</v>
          </cell>
          <cell r="AK42">
            <v>576</v>
          </cell>
          <cell r="AL42">
            <v>2.15</v>
          </cell>
          <cell r="AM42">
            <v>2.15</v>
          </cell>
          <cell r="AN42">
            <v>2.15</v>
          </cell>
          <cell r="AO42">
            <v>100</v>
          </cell>
          <cell r="AP42">
            <v>575</v>
          </cell>
          <cell r="AQ42">
            <v>575</v>
          </cell>
          <cell r="AX42">
            <v>10</v>
          </cell>
          <cell r="AY42">
            <v>0</v>
          </cell>
          <cell r="AZ42">
            <v>0</v>
          </cell>
          <cell r="BA42">
            <v>0.30120481927710846</v>
          </cell>
          <cell r="BB42">
            <v>1.7319277108433735</v>
          </cell>
          <cell r="BC42">
            <v>1.7319277108433735</v>
          </cell>
          <cell r="BD42">
            <v>1000</v>
          </cell>
          <cell r="BE42">
            <v>0</v>
          </cell>
          <cell r="BF42">
            <v>0</v>
          </cell>
          <cell r="BG42">
            <v>14400</v>
          </cell>
          <cell r="BH42">
            <v>0</v>
          </cell>
          <cell r="BI42">
            <v>0</v>
          </cell>
          <cell r="BJ42">
            <v>14400</v>
          </cell>
          <cell r="BK42">
            <v>0</v>
          </cell>
          <cell r="BL42">
            <v>0</v>
          </cell>
          <cell r="BM42">
            <v>1000</v>
          </cell>
          <cell r="BN42">
            <v>0</v>
          </cell>
          <cell r="BO42">
            <v>0</v>
          </cell>
          <cell r="BP42">
            <v>0.38</v>
          </cell>
          <cell r="BQ42">
            <v>0</v>
          </cell>
          <cell r="BR42">
            <v>0</v>
          </cell>
          <cell r="BS42">
            <v>0.38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3320</v>
          </cell>
          <cell r="BZ42">
            <v>0</v>
          </cell>
          <cell r="CA42">
            <v>0</v>
          </cell>
          <cell r="CB42">
            <v>3320</v>
          </cell>
          <cell r="CC42">
            <v>0</v>
          </cell>
          <cell r="CD42">
            <v>0</v>
          </cell>
          <cell r="CE42">
            <v>3320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2.7556000000000003</v>
          </cell>
          <cell r="CO42">
            <v>0</v>
          </cell>
          <cell r="CP42">
            <v>0</v>
          </cell>
          <cell r="CQ42">
            <v>2.7556000000000003</v>
          </cell>
          <cell r="CR42">
            <v>0</v>
          </cell>
          <cell r="CS42">
            <v>0</v>
          </cell>
          <cell r="CT42">
            <v>3.9839999999999997E-3</v>
          </cell>
          <cell r="CU42">
            <v>0</v>
          </cell>
          <cell r="CV42">
            <v>0</v>
          </cell>
          <cell r="CW42">
            <v>3.9839999999999997E-3</v>
          </cell>
          <cell r="CX42">
            <v>0</v>
          </cell>
          <cell r="CY42">
            <v>0</v>
          </cell>
          <cell r="CZ42">
            <v>2.6559999999999999E-3</v>
          </cell>
          <cell r="DA42">
            <v>0</v>
          </cell>
          <cell r="DB42">
            <v>0</v>
          </cell>
          <cell r="DC42">
            <v>2.6559999999999999E-3</v>
          </cell>
          <cell r="DD42">
            <v>0</v>
          </cell>
          <cell r="DE42">
            <v>0</v>
          </cell>
          <cell r="DF42">
            <v>533.93603402645408</v>
          </cell>
          <cell r="DG42">
            <v>0</v>
          </cell>
          <cell r="DH42">
            <v>0</v>
          </cell>
          <cell r="DI42">
            <v>533.93603402645408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1973.8653327663753</v>
          </cell>
          <cell r="DP42">
            <v>0</v>
          </cell>
          <cell r="DQ42">
            <v>0</v>
          </cell>
          <cell r="DR42">
            <v>1973.8653327663753</v>
          </cell>
          <cell r="DS42">
            <v>0</v>
          </cell>
          <cell r="DT42">
            <v>0</v>
          </cell>
          <cell r="DU42">
            <v>1973.8653327663753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446.07071565449155</v>
          </cell>
          <cell r="EE42">
            <v>0</v>
          </cell>
          <cell r="EF42">
            <v>0</v>
          </cell>
          <cell r="EG42">
            <v>446.07071565449155</v>
          </cell>
          <cell r="EH42">
            <v>0</v>
          </cell>
          <cell r="EI42">
            <v>0</v>
          </cell>
          <cell r="EJ42">
            <v>0</v>
          </cell>
          <cell r="EK42">
            <v>0</v>
          </cell>
          <cell r="EL42">
            <v>0</v>
          </cell>
          <cell r="EN42">
            <v>4.3373493975903612</v>
          </cell>
          <cell r="EO42">
            <v>0.75196978736007403</v>
          </cell>
          <cell r="EQ42">
            <v>39840</v>
          </cell>
          <cell r="ER42">
            <v>0</v>
          </cell>
          <cell r="ES42">
            <v>0</v>
          </cell>
          <cell r="ET42">
            <v>4.5599999999999996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39840</v>
          </cell>
          <cell r="FA42">
            <v>0</v>
          </cell>
          <cell r="FB42">
            <v>0</v>
          </cell>
          <cell r="FC42">
            <v>4.5599999999999996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</row>
        <row r="43">
          <cell r="E43" t="str">
            <v>Steamer, ENERGY STAR, Electric-Agriculture, Commercial, Industrial</v>
          </cell>
          <cell r="F43">
            <v>4710</v>
          </cell>
          <cell r="G43">
            <v>12</v>
          </cell>
          <cell r="H43">
            <v>755.56</v>
          </cell>
          <cell r="I43">
            <v>4.34</v>
          </cell>
          <cell r="J43">
            <v>2827</v>
          </cell>
          <cell r="K43">
            <v>2.3464099999999997</v>
          </cell>
          <cell r="L43">
            <v>3.3923999999999998E-3</v>
          </cell>
          <cell r="M43">
            <v>2.2615999999999999E-3</v>
          </cell>
          <cell r="N43">
            <v>1</v>
          </cell>
          <cell r="O43">
            <v>0</v>
          </cell>
          <cell r="P43">
            <v>0</v>
          </cell>
          <cell r="Q43">
            <v>1</v>
          </cell>
          <cell r="R43">
            <v>0</v>
          </cell>
          <cell r="S43">
            <v>2827</v>
          </cell>
          <cell r="T43">
            <v>1.1818114434284228</v>
          </cell>
          <cell r="U43">
            <v>0</v>
          </cell>
          <cell r="V43">
            <v>2.3464099999999997</v>
          </cell>
          <cell r="W43">
            <v>3.3923999999999998E-3</v>
          </cell>
          <cell r="X43">
            <v>2.2615999999999999E-3</v>
          </cell>
          <cell r="Y43">
            <v>6098.1115465126595</v>
          </cell>
          <cell r="Z43">
            <v>0</v>
          </cell>
          <cell r="AA43">
            <v>1671.1688394112709</v>
          </cell>
          <cell r="AB43">
            <v>7769.2803859239302</v>
          </cell>
          <cell r="AC43">
            <v>0</v>
          </cell>
          <cell r="AD43">
            <v>379.65552183083594</v>
          </cell>
          <cell r="AE43">
            <v>0.15003254356688456</v>
          </cell>
          <cell r="AF43">
            <v>2.6347178382477295E-2</v>
          </cell>
          <cell r="AG43">
            <v>10.282810611895721</v>
          </cell>
          <cell r="AH43">
            <v>10.78552634797596</v>
          </cell>
          <cell r="AI43">
            <v>302.22399999999999</v>
          </cell>
          <cell r="AJ43">
            <v>302.22399999999999</v>
          </cell>
          <cell r="AK43">
            <v>302.22399999999999</v>
          </cell>
          <cell r="AL43">
            <v>2.15</v>
          </cell>
          <cell r="AM43">
            <v>2.15</v>
          </cell>
          <cell r="AN43">
            <v>2.15</v>
          </cell>
          <cell r="AO43">
            <v>350</v>
          </cell>
          <cell r="AP43">
            <v>350</v>
          </cell>
          <cell r="AQ43">
            <v>350</v>
          </cell>
          <cell r="AR43">
            <v>90</v>
          </cell>
          <cell r="AS43">
            <v>90</v>
          </cell>
          <cell r="AT43">
            <v>90</v>
          </cell>
          <cell r="AU43">
            <v>90</v>
          </cell>
          <cell r="AV43">
            <v>90</v>
          </cell>
          <cell r="AW43">
            <v>90</v>
          </cell>
          <cell r="AX43">
            <v>5</v>
          </cell>
          <cell r="AY43">
            <v>30</v>
          </cell>
          <cell r="AZ43">
            <v>30</v>
          </cell>
          <cell r="BA43">
            <v>0.1238061549345596</v>
          </cell>
          <cell r="BB43">
            <v>0.1238061549345596</v>
          </cell>
          <cell r="BC43">
            <v>0.1238061549345596</v>
          </cell>
          <cell r="BD43">
            <v>1750</v>
          </cell>
          <cell r="BE43">
            <v>10500</v>
          </cell>
          <cell r="BF43">
            <v>10500</v>
          </cell>
          <cell r="BG43">
            <v>3777.7999999999997</v>
          </cell>
          <cell r="BH43">
            <v>22666.799999999999</v>
          </cell>
          <cell r="BI43">
            <v>22666.799999999999</v>
          </cell>
          <cell r="BJ43">
            <v>3777.7999999999997</v>
          </cell>
          <cell r="BK43">
            <v>22666.799999999999</v>
          </cell>
          <cell r="BL43">
            <v>22666.799999999999</v>
          </cell>
          <cell r="BM43">
            <v>1750</v>
          </cell>
          <cell r="BN43">
            <v>10500</v>
          </cell>
          <cell r="BO43">
            <v>10500</v>
          </cell>
          <cell r="BP43">
            <v>21.7</v>
          </cell>
          <cell r="BQ43">
            <v>130.19999999999999</v>
          </cell>
          <cell r="BR43">
            <v>130.19999999999999</v>
          </cell>
          <cell r="BS43">
            <v>21.7</v>
          </cell>
          <cell r="BT43">
            <v>130.19999999999999</v>
          </cell>
          <cell r="BU43">
            <v>130.19999999999999</v>
          </cell>
          <cell r="BV43">
            <v>0</v>
          </cell>
          <cell r="BW43">
            <v>0</v>
          </cell>
          <cell r="BX43">
            <v>0</v>
          </cell>
          <cell r="BY43">
            <v>14135</v>
          </cell>
          <cell r="BZ43">
            <v>84810</v>
          </cell>
          <cell r="CA43">
            <v>84810</v>
          </cell>
          <cell r="CB43">
            <v>14135</v>
          </cell>
          <cell r="CC43">
            <v>84810</v>
          </cell>
          <cell r="CD43">
            <v>84810</v>
          </cell>
          <cell r="CE43">
            <v>14135</v>
          </cell>
          <cell r="CF43">
            <v>84810</v>
          </cell>
          <cell r="CG43">
            <v>84810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11.732049999999997</v>
          </cell>
          <cell r="CO43">
            <v>70.392299999999992</v>
          </cell>
          <cell r="CP43">
            <v>70.392299999999992</v>
          </cell>
          <cell r="CQ43">
            <v>11.732049999999997</v>
          </cell>
          <cell r="CR43">
            <v>70.392299999999992</v>
          </cell>
          <cell r="CS43">
            <v>70.392299999999992</v>
          </cell>
          <cell r="CT43">
            <v>1.6961999999999998E-2</v>
          </cell>
          <cell r="CU43">
            <v>0.101772</v>
          </cell>
          <cell r="CV43">
            <v>0.101772</v>
          </cell>
          <cell r="CW43">
            <v>1.6961999999999998E-2</v>
          </cell>
          <cell r="CX43">
            <v>0.101772</v>
          </cell>
          <cell r="CY43">
            <v>0.101772</v>
          </cell>
          <cell r="CZ43">
            <v>1.1307999999999999E-2</v>
          </cell>
          <cell r="DA43">
            <v>6.7847999999999992E-2</v>
          </cell>
          <cell r="DB43">
            <v>6.7847999999999992E-2</v>
          </cell>
          <cell r="DC43">
            <v>1.1307999999999999E-2</v>
          </cell>
          <cell r="DD43">
            <v>6.7847999999999992E-2</v>
          </cell>
          <cell r="DE43">
            <v>6.7847999999999992E-2</v>
          </cell>
          <cell r="DF43">
            <v>30490.557732563298</v>
          </cell>
          <cell r="DG43">
            <v>182943.34639537978</v>
          </cell>
          <cell r="DH43">
            <v>182943.34639537978</v>
          </cell>
          <cell r="DI43">
            <v>30490.557732563298</v>
          </cell>
          <cell r="DJ43">
            <v>182943.34639537978</v>
          </cell>
          <cell r="DK43">
            <v>182943.34639537978</v>
          </cell>
          <cell r="DL43">
            <v>0</v>
          </cell>
          <cell r="DM43">
            <v>0</v>
          </cell>
          <cell r="DN43">
            <v>0</v>
          </cell>
          <cell r="DO43">
            <v>8403.7911080279264</v>
          </cell>
          <cell r="DP43">
            <v>50690.229883313565</v>
          </cell>
          <cell r="DQ43">
            <v>50937.110923162487</v>
          </cell>
          <cell r="DR43">
            <v>8403.7911080279264</v>
          </cell>
          <cell r="DS43">
            <v>50690.229883313565</v>
          </cell>
          <cell r="DT43">
            <v>50937.110923162487</v>
          </cell>
          <cell r="DU43">
            <v>8403.7911080279264</v>
          </cell>
          <cell r="DV43">
            <v>50690.229883313565</v>
          </cell>
          <cell r="DW43">
            <v>50937.110923162487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1899.1595077639263</v>
          </cell>
          <cell r="EE43">
            <v>11394.957046583559</v>
          </cell>
          <cell r="EF43">
            <v>11394.957046583559</v>
          </cell>
          <cell r="EG43">
            <v>1899.1595077639263</v>
          </cell>
          <cell r="EH43">
            <v>11394.957046583559</v>
          </cell>
          <cell r="EI43">
            <v>11394.957046583559</v>
          </cell>
          <cell r="EJ43">
            <v>0</v>
          </cell>
          <cell r="EK43">
            <v>0</v>
          </cell>
          <cell r="EL43">
            <v>0</v>
          </cell>
          <cell r="EN43">
            <v>0.26726565263530244</v>
          </cell>
          <cell r="EO43">
            <v>2.7482420891135231</v>
          </cell>
          <cell r="EQ43">
            <v>169620</v>
          </cell>
          <cell r="ER43">
            <v>1017720</v>
          </cell>
          <cell r="ES43">
            <v>1017720</v>
          </cell>
          <cell r="ET43">
            <v>260.39999999999998</v>
          </cell>
          <cell r="EU43">
            <v>1562.3999999999999</v>
          </cell>
          <cell r="EV43">
            <v>1562.3999999999999</v>
          </cell>
          <cell r="EW43">
            <v>0</v>
          </cell>
          <cell r="EX43">
            <v>0</v>
          </cell>
          <cell r="EY43">
            <v>0</v>
          </cell>
          <cell r="EZ43">
            <v>169620</v>
          </cell>
          <cell r="FA43">
            <v>1017720</v>
          </cell>
          <cell r="FB43">
            <v>1017720</v>
          </cell>
          <cell r="FC43">
            <v>260.39999999999998</v>
          </cell>
          <cell r="FD43">
            <v>1562.3999999999999</v>
          </cell>
          <cell r="FE43">
            <v>1562.3999999999999</v>
          </cell>
          <cell r="FF43">
            <v>0</v>
          </cell>
          <cell r="FG43">
            <v>0</v>
          </cell>
          <cell r="FH43">
            <v>0</v>
          </cell>
        </row>
        <row r="44">
          <cell r="E44" t="str">
            <v>Steamer, ENERGY STAR, NG-Agriculture, Commercial, Industrial</v>
          </cell>
          <cell r="F44">
            <v>4711</v>
          </cell>
          <cell r="G44">
            <v>12</v>
          </cell>
          <cell r="H44">
            <v>504.44</v>
          </cell>
          <cell r="I44">
            <v>0</v>
          </cell>
          <cell r="J44">
            <v>-132</v>
          </cell>
          <cell r="K44">
            <v>0.99609000000000003</v>
          </cell>
          <cell r="L44">
            <v>-1.584E-4</v>
          </cell>
          <cell r="M44">
            <v>-1.0560000000000001E-4</v>
          </cell>
          <cell r="N44">
            <v>1</v>
          </cell>
          <cell r="O44">
            <v>189</v>
          </cell>
          <cell r="P44">
            <v>0</v>
          </cell>
          <cell r="Q44">
            <v>1</v>
          </cell>
          <cell r="R44">
            <v>0</v>
          </cell>
          <cell r="S44">
            <v>-132</v>
          </cell>
          <cell r="T44">
            <v>1.1818114434284228</v>
          </cell>
          <cell r="U44">
            <v>189</v>
          </cell>
          <cell r="V44">
            <v>0.99609000000000003</v>
          </cell>
          <cell r="W44">
            <v>-1.584E-4</v>
          </cell>
          <cell r="X44">
            <v>-1.0560000000000001E-4</v>
          </cell>
          <cell r="Y44">
            <v>0</v>
          </cell>
          <cell r="Z44">
            <v>0</v>
          </cell>
          <cell r="AA44">
            <v>-78.031229855779188</v>
          </cell>
          <cell r="AB44">
            <v>-78.031229855779188</v>
          </cell>
          <cell r="AC44">
            <v>1750.8806770827912</v>
          </cell>
          <cell r="AD44">
            <v>161.17007204217398</v>
          </cell>
          <cell r="AE44">
            <v>-7.005410594562703E-3</v>
          </cell>
          <cell r="AF44">
            <v>-1.2302184458744263E-3</v>
          </cell>
          <cell r="AG44">
            <v>3.3162505892217351</v>
          </cell>
          <cell r="AH44">
            <v>3.635737220759943</v>
          </cell>
          <cell r="AI44">
            <v>201.77600000000001</v>
          </cell>
          <cell r="AJ44">
            <v>201.77600000000001</v>
          </cell>
          <cell r="AK44">
            <v>201.77600000000001</v>
          </cell>
          <cell r="AL44">
            <v>2.15</v>
          </cell>
          <cell r="AM44">
            <v>2.15</v>
          </cell>
          <cell r="AN44">
            <v>2.15</v>
          </cell>
          <cell r="AO44">
            <v>200</v>
          </cell>
          <cell r="AP44">
            <v>200</v>
          </cell>
          <cell r="AQ44">
            <v>200</v>
          </cell>
          <cell r="AR44">
            <v>150</v>
          </cell>
          <cell r="AS44">
            <v>150</v>
          </cell>
          <cell r="AT44">
            <v>150</v>
          </cell>
          <cell r="AU44">
            <v>150</v>
          </cell>
          <cell r="AV44">
            <v>150</v>
          </cell>
          <cell r="AW44">
            <v>150</v>
          </cell>
          <cell r="AX44">
            <v>5</v>
          </cell>
          <cell r="AY44">
            <v>20</v>
          </cell>
          <cell r="AZ44">
            <v>20</v>
          </cell>
          <cell r="BA44">
            <v>-1.5151515151515151</v>
          </cell>
          <cell r="BB44">
            <v>-1.5151515151515151</v>
          </cell>
          <cell r="BC44">
            <v>-1.5151515151515151</v>
          </cell>
          <cell r="BD44">
            <v>1000</v>
          </cell>
          <cell r="BE44">
            <v>4000</v>
          </cell>
          <cell r="BF44">
            <v>4000</v>
          </cell>
          <cell r="BG44">
            <v>2522.1999999999998</v>
          </cell>
          <cell r="BH44">
            <v>10088.799999999999</v>
          </cell>
          <cell r="BI44">
            <v>10088.799999999999</v>
          </cell>
          <cell r="BJ44">
            <v>2522.1999999999998</v>
          </cell>
          <cell r="BK44">
            <v>10088.799999999999</v>
          </cell>
          <cell r="BL44">
            <v>10088.799999999999</v>
          </cell>
          <cell r="BM44">
            <v>1000</v>
          </cell>
          <cell r="BN44">
            <v>4000</v>
          </cell>
          <cell r="BO44">
            <v>4000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-660</v>
          </cell>
          <cell r="BZ44">
            <v>-2640</v>
          </cell>
          <cell r="CA44">
            <v>-2640</v>
          </cell>
          <cell r="CB44">
            <v>-660</v>
          </cell>
          <cell r="CC44">
            <v>-2640</v>
          </cell>
          <cell r="CD44">
            <v>-2640</v>
          </cell>
          <cell r="CE44">
            <v>-660</v>
          </cell>
          <cell r="CF44">
            <v>-2640</v>
          </cell>
          <cell r="CG44">
            <v>-2640</v>
          </cell>
          <cell r="CH44">
            <v>945</v>
          </cell>
          <cell r="CI44">
            <v>3780</v>
          </cell>
          <cell r="CJ44">
            <v>3780</v>
          </cell>
          <cell r="CK44">
            <v>945</v>
          </cell>
          <cell r="CL44">
            <v>3780</v>
          </cell>
          <cell r="CM44">
            <v>3780</v>
          </cell>
          <cell r="CN44">
            <v>4.9804500000000003</v>
          </cell>
          <cell r="CO44">
            <v>19.921800000000001</v>
          </cell>
          <cell r="CP44">
            <v>19.921800000000001</v>
          </cell>
          <cell r="CQ44">
            <v>4.9804500000000003</v>
          </cell>
          <cell r="CR44">
            <v>19.921800000000001</v>
          </cell>
          <cell r="CS44">
            <v>19.921800000000001</v>
          </cell>
          <cell r="CT44">
            <v>-7.9199999999999995E-4</v>
          </cell>
          <cell r="CU44">
            <v>-3.1679999999999998E-3</v>
          </cell>
          <cell r="CV44">
            <v>-3.1679999999999998E-3</v>
          </cell>
          <cell r="CW44">
            <v>-7.9199999999999995E-4</v>
          </cell>
          <cell r="CX44">
            <v>-3.1679999999999998E-3</v>
          </cell>
          <cell r="CY44">
            <v>-3.1679999999999998E-3</v>
          </cell>
          <cell r="CZ44">
            <v>-5.2800000000000004E-4</v>
          </cell>
          <cell r="DA44">
            <v>-2.1120000000000002E-3</v>
          </cell>
          <cell r="DB44">
            <v>-2.1120000000000002E-3</v>
          </cell>
          <cell r="DC44">
            <v>-5.2800000000000004E-4</v>
          </cell>
          <cell r="DD44">
            <v>-2.1120000000000002E-3</v>
          </cell>
          <cell r="DE44">
            <v>-2.1120000000000002E-3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-392.39491554994208</v>
          </cell>
          <cell r="DP44">
            <v>-1577.9059885856364</v>
          </cell>
          <cell r="DQ44">
            <v>-1585.5910014992214</v>
          </cell>
          <cell r="DR44">
            <v>-392.39491554994208</v>
          </cell>
          <cell r="DS44">
            <v>-1577.9059885856364</v>
          </cell>
          <cell r="DT44">
            <v>-1585.5910014992214</v>
          </cell>
          <cell r="DU44">
            <v>-392.39491554994208</v>
          </cell>
          <cell r="DV44">
            <v>-1577.9059885856364</v>
          </cell>
          <cell r="DW44">
            <v>-1585.5910014992214</v>
          </cell>
          <cell r="DX44">
            <v>8962.4066822236855</v>
          </cell>
          <cell r="DY44">
            <v>36976.77703708718</v>
          </cell>
          <cell r="DZ44">
            <v>38056.925894378823</v>
          </cell>
          <cell r="EA44">
            <v>8962.4066822236855</v>
          </cell>
          <cell r="EB44">
            <v>36976.77703708718</v>
          </cell>
          <cell r="EC44">
            <v>38056.925894378823</v>
          </cell>
          <cell r="ED44">
            <v>805.80918206566764</v>
          </cell>
          <cell r="EE44">
            <v>3223.2367282626706</v>
          </cell>
          <cell r="EF44">
            <v>3223.2367282626706</v>
          </cell>
          <cell r="EG44">
            <v>805.80918206566764</v>
          </cell>
          <cell r="EH44">
            <v>3223.2367282626706</v>
          </cell>
          <cell r="EI44">
            <v>3223.2367282626706</v>
          </cell>
          <cell r="EJ44">
            <v>0</v>
          </cell>
          <cell r="EK44">
            <v>0</v>
          </cell>
          <cell r="EL44">
            <v>0</v>
          </cell>
          <cell r="EN44">
            <v>-3.8215151515151513</v>
          </cell>
          <cell r="EO44">
            <v>0.59114568072559992</v>
          </cell>
          <cell r="EQ44">
            <v>-7920</v>
          </cell>
          <cell r="ER44">
            <v>-31680</v>
          </cell>
          <cell r="ES44">
            <v>-31680</v>
          </cell>
          <cell r="ET44">
            <v>0</v>
          </cell>
          <cell r="EU44">
            <v>0</v>
          </cell>
          <cell r="EV44">
            <v>0</v>
          </cell>
          <cell r="EW44">
            <v>11340</v>
          </cell>
          <cell r="EX44">
            <v>45360</v>
          </cell>
          <cell r="EY44">
            <v>45360</v>
          </cell>
          <cell r="EZ44">
            <v>-7920</v>
          </cell>
          <cell r="FA44">
            <v>-31680</v>
          </cell>
          <cell r="FB44">
            <v>-31680</v>
          </cell>
          <cell r="FC44">
            <v>0</v>
          </cell>
          <cell r="FD44">
            <v>0</v>
          </cell>
          <cell r="FE44">
            <v>0</v>
          </cell>
          <cell r="FF44">
            <v>11340</v>
          </cell>
          <cell r="FG44">
            <v>45360</v>
          </cell>
          <cell r="FH44">
            <v>45360</v>
          </cell>
        </row>
        <row r="45">
          <cell r="E45" t="str">
            <v>ENERGY STAR Commercial Ice Machine: Ice Making Head</v>
          </cell>
          <cell r="F45">
            <v>3906</v>
          </cell>
          <cell r="G45">
            <v>9</v>
          </cell>
          <cell r="H45">
            <v>222</v>
          </cell>
          <cell r="I45">
            <v>0.1421</v>
          </cell>
          <cell r="J45">
            <v>1245</v>
          </cell>
          <cell r="K45">
            <v>1.03335</v>
          </cell>
          <cell r="L45">
            <v>1.4940000000000001E-3</v>
          </cell>
          <cell r="M45">
            <v>9.9600000000000014E-4</v>
          </cell>
          <cell r="N45">
            <v>1</v>
          </cell>
          <cell r="O45">
            <v>0</v>
          </cell>
          <cell r="P45">
            <v>0</v>
          </cell>
          <cell r="Q45">
            <v>1</v>
          </cell>
          <cell r="R45">
            <v>0</v>
          </cell>
          <cell r="S45">
            <v>1245</v>
          </cell>
          <cell r="T45">
            <v>1.1818114434284228</v>
          </cell>
          <cell r="U45">
            <v>0</v>
          </cell>
          <cell r="V45">
            <v>1.03335</v>
          </cell>
          <cell r="W45">
            <v>1.4940000000000001E-3</v>
          </cell>
          <cell r="X45">
            <v>9.9600000000000014E-4</v>
          </cell>
          <cell r="Y45">
            <v>154.10421188755393</v>
          </cell>
          <cell r="Z45">
            <v>0</v>
          </cell>
          <cell r="AA45">
            <v>564.06345267154768</v>
          </cell>
          <cell r="AB45">
            <v>718.16766455910158</v>
          </cell>
          <cell r="AC45">
            <v>0</v>
          </cell>
          <cell r="AD45">
            <v>129.04704369802369</v>
          </cell>
          <cell r="AE45">
            <v>5.0996904015604527E-2</v>
          </cell>
          <cell r="AF45">
            <v>8.9555538759110431E-3</v>
          </cell>
          <cell r="AG45">
            <v>3.2349894799959529</v>
          </cell>
          <cell r="AH45">
            <v>3.8165525257433188</v>
          </cell>
          <cell r="AI45">
            <v>88.800000000000011</v>
          </cell>
          <cell r="AJ45">
            <v>88.800000000000011</v>
          </cell>
          <cell r="AK45">
            <v>88.800000000000011</v>
          </cell>
          <cell r="AL45">
            <v>2.15</v>
          </cell>
          <cell r="AM45">
            <v>2.15</v>
          </cell>
          <cell r="AN45">
            <v>2.15</v>
          </cell>
          <cell r="AO45">
            <v>75</v>
          </cell>
          <cell r="AP45">
            <v>50</v>
          </cell>
          <cell r="AQ45">
            <v>50</v>
          </cell>
          <cell r="AX45">
            <v>25</v>
          </cell>
          <cell r="AY45">
            <v>50</v>
          </cell>
          <cell r="AZ45">
            <v>50</v>
          </cell>
          <cell r="BA45">
            <v>6.0240963855421686E-2</v>
          </cell>
          <cell r="BB45">
            <v>4.0160642570281124E-2</v>
          </cell>
          <cell r="BC45">
            <v>4.0160642570281124E-2</v>
          </cell>
          <cell r="BD45">
            <v>1875</v>
          </cell>
          <cell r="BE45">
            <v>2500</v>
          </cell>
          <cell r="BF45">
            <v>2500</v>
          </cell>
          <cell r="BG45">
            <v>5550</v>
          </cell>
          <cell r="BH45">
            <v>11100</v>
          </cell>
          <cell r="BI45">
            <v>11100</v>
          </cell>
          <cell r="BJ45">
            <v>5550</v>
          </cell>
          <cell r="BK45">
            <v>11100</v>
          </cell>
          <cell r="BL45">
            <v>11100</v>
          </cell>
          <cell r="BM45">
            <v>1875</v>
          </cell>
          <cell r="BN45">
            <v>2500</v>
          </cell>
          <cell r="BO45">
            <v>2500</v>
          </cell>
          <cell r="BP45">
            <v>3.5525000000000002</v>
          </cell>
          <cell r="BQ45">
            <v>7.1050000000000004</v>
          </cell>
          <cell r="BR45">
            <v>7.1050000000000004</v>
          </cell>
          <cell r="BS45">
            <v>3.5525000000000002</v>
          </cell>
          <cell r="BT45">
            <v>7.1050000000000004</v>
          </cell>
          <cell r="BU45">
            <v>7.1050000000000004</v>
          </cell>
          <cell r="BV45">
            <v>0</v>
          </cell>
          <cell r="BW45">
            <v>0</v>
          </cell>
          <cell r="BX45">
            <v>0</v>
          </cell>
          <cell r="BY45">
            <v>31125</v>
          </cell>
          <cell r="BZ45">
            <v>62250</v>
          </cell>
          <cell r="CA45">
            <v>62250</v>
          </cell>
          <cell r="CB45">
            <v>31125</v>
          </cell>
          <cell r="CC45">
            <v>62250</v>
          </cell>
          <cell r="CD45">
            <v>62250</v>
          </cell>
          <cell r="CE45">
            <v>31125</v>
          </cell>
          <cell r="CF45">
            <v>62250</v>
          </cell>
          <cell r="CG45">
            <v>62250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25.833749999999998</v>
          </cell>
          <cell r="CO45">
            <v>51.667499999999997</v>
          </cell>
          <cell r="CP45">
            <v>51.667499999999997</v>
          </cell>
          <cell r="CQ45">
            <v>25.833749999999998</v>
          </cell>
          <cell r="CR45">
            <v>51.667499999999997</v>
          </cell>
          <cell r="CS45">
            <v>51.667499999999997</v>
          </cell>
          <cell r="CT45">
            <v>3.7350000000000001E-2</v>
          </cell>
          <cell r="CU45">
            <v>7.4700000000000003E-2</v>
          </cell>
          <cell r="CV45">
            <v>7.4700000000000003E-2</v>
          </cell>
          <cell r="CW45">
            <v>3.7350000000000001E-2</v>
          </cell>
          <cell r="CX45">
            <v>7.4700000000000003E-2</v>
          </cell>
          <cell r="CY45">
            <v>7.4700000000000003E-2</v>
          </cell>
          <cell r="CZ45">
            <v>2.4900000000000002E-2</v>
          </cell>
          <cell r="DA45">
            <v>4.9800000000000004E-2</v>
          </cell>
          <cell r="DB45">
            <v>4.9800000000000004E-2</v>
          </cell>
          <cell r="DC45">
            <v>2.4900000000000002E-2</v>
          </cell>
          <cell r="DD45">
            <v>4.9800000000000004E-2</v>
          </cell>
          <cell r="DE45">
            <v>4.9800000000000004E-2</v>
          </cell>
          <cell r="DF45">
            <v>3852.6052971888489</v>
          </cell>
          <cell r="DG45">
            <v>7705.2105943776978</v>
          </cell>
          <cell r="DH45">
            <v>7705.2105943776978</v>
          </cell>
          <cell r="DI45">
            <v>3852.6052971888489</v>
          </cell>
          <cell r="DJ45">
            <v>7705.2105943776978</v>
          </cell>
          <cell r="DK45">
            <v>7705.2105943776978</v>
          </cell>
          <cell r="DL45">
            <v>0</v>
          </cell>
          <cell r="DM45">
            <v>0</v>
          </cell>
          <cell r="DN45">
            <v>0</v>
          </cell>
          <cell r="DO45">
            <v>14207.164498889158</v>
          </cell>
          <cell r="DP45">
            <v>28610.659989263273</v>
          </cell>
          <cell r="DQ45">
            <v>28791.869100577922</v>
          </cell>
          <cell r="DR45">
            <v>14207.164498889158</v>
          </cell>
          <cell r="DS45">
            <v>28610.659989263273</v>
          </cell>
          <cell r="DT45">
            <v>28791.869100577922</v>
          </cell>
          <cell r="DU45">
            <v>14207.164498889158</v>
          </cell>
          <cell r="DV45">
            <v>28610.659989263273</v>
          </cell>
          <cell r="DW45">
            <v>28791.869100577922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3227.6749038978801</v>
          </cell>
          <cell r="EE45">
            <v>6455.3498077957602</v>
          </cell>
          <cell r="EF45">
            <v>6455.3498077957602</v>
          </cell>
          <cell r="EG45">
            <v>3227.6749038978801</v>
          </cell>
          <cell r="EH45">
            <v>6455.3498077957602</v>
          </cell>
          <cell r="EI45">
            <v>6455.3498077957602</v>
          </cell>
          <cell r="EJ45">
            <v>0</v>
          </cell>
          <cell r="EK45">
            <v>0</v>
          </cell>
          <cell r="EL45">
            <v>0</v>
          </cell>
          <cell r="EN45">
            <v>0.1783132530120482</v>
          </cell>
          <cell r="EO45">
            <v>0.57684149763783255</v>
          </cell>
          <cell r="EQ45">
            <v>280125</v>
          </cell>
          <cell r="ER45">
            <v>560250</v>
          </cell>
          <cell r="ES45">
            <v>560250</v>
          </cell>
          <cell r="ET45">
            <v>31.972500000000004</v>
          </cell>
          <cell r="EU45">
            <v>63.945000000000007</v>
          </cell>
          <cell r="EV45">
            <v>63.945000000000007</v>
          </cell>
          <cell r="EW45">
            <v>0</v>
          </cell>
          <cell r="EX45">
            <v>0</v>
          </cell>
          <cell r="EY45">
            <v>0</v>
          </cell>
          <cell r="EZ45">
            <v>280125</v>
          </cell>
          <cell r="FA45">
            <v>560250</v>
          </cell>
          <cell r="FB45">
            <v>560250</v>
          </cell>
          <cell r="FC45">
            <v>31.972500000000004</v>
          </cell>
          <cell r="FD45">
            <v>63.945000000000007</v>
          </cell>
          <cell r="FE45">
            <v>63.945000000000007</v>
          </cell>
          <cell r="FF45">
            <v>0</v>
          </cell>
          <cell r="FG45">
            <v>0</v>
          </cell>
          <cell r="FH45">
            <v>0</v>
          </cell>
        </row>
        <row r="46">
          <cell r="E46" t="str">
            <v>ENERGY STAR Commercial Ice Machine: Remote Condensing Unit,</v>
          </cell>
          <cell r="F46">
            <v>3907</v>
          </cell>
          <cell r="G46">
            <v>9</v>
          </cell>
          <cell r="H46">
            <v>222</v>
          </cell>
          <cell r="I46">
            <v>0.33850000000000002</v>
          </cell>
          <cell r="J46">
            <v>2966</v>
          </cell>
          <cell r="K46">
            <v>2.4617800000000001</v>
          </cell>
          <cell r="L46">
            <v>3.5591999999999998E-3</v>
          </cell>
          <cell r="M46">
            <v>2.3728000000000004E-3</v>
          </cell>
          <cell r="N46">
            <v>1</v>
          </cell>
          <cell r="O46">
            <v>0</v>
          </cell>
          <cell r="P46">
            <v>0</v>
          </cell>
          <cell r="Q46">
            <v>1</v>
          </cell>
          <cell r="R46">
            <v>0</v>
          </cell>
          <cell r="S46">
            <v>2966</v>
          </cell>
          <cell r="T46">
            <v>1.1818114434284228</v>
          </cell>
          <cell r="U46">
            <v>0</v>
          </cell>
          <cell r="V46">
            <v>2.4617800000000001</v>
          </cell>
          <cell r="W46">
            <v>3.5591999999999998E-3</v>
          </cell>
          <cell r="X46">
            <v>2.3728000000000004E-3</v>
          </cell>
          <cell r="Y46">
            <v>367.09553641053492</v>
          </cell>
          <cell r="Z46">
            <v>0</v>
          </cell>
          <cell r="AA46">
            <v>1343.7849000994461</v>
          </cell>
          <cell r="AB46">
            <v>1710.8804365099809</v>
          </cell>
          <cell r="AC46">
            <v>0</v>
          </cell>
          <cell r="AD46">
            <v>307.43255550870543</v>
          </cell>
          <cell r="AE46">
            <v>0.12149141952633173</v>
          </cell>
          <cell r="AF46">
            <v>2.1335078550965586E-2</v>
          </cell>
          <cell r="AG46">
            <v>7.7066686329278422</v>
          </cell>
          <cell r="AH46">
            <v>9.0921433266520886</v>
          </cell>
          <cell r="AI46">
            <v>88.800000000000011</v>
          </cell>
          <cell r="AJ46">
            <v>88.800000000000011</v>
          </cell>
          <cell r="AK46">
            <v>88.800000000000011</v>
          </cell>
          <cell r="AL46">
            <v>2.15</v>
          </cell>
          <cell r="AM46">
            <v>2.15</v>
          </cell>
          <cell r="AN46">
            <v>2.15</v>
          </cell>
          <cell r="AO46">
            <v>100</v>
          </cell>
          <cell r="AP46">
            <v>50</v>
          </cell>
          <cell r="AQ46">
            <v>50</v>
          </cell>
          <cell r="AX46">
            <v>15</v>
          </cell>
          <cell r="AY46">
            <v>25</v>
          </cell>
          <cell r="AZ46">
            <v>25</v>
          </cell>
          <cell r="BA46">
            <v>3.3715441672285906E-2</v>
          </cell>
          <cell r="BB46">
            <v>1.6857720836142953E-2</v>
          </cell>
          <cell r="BC46">
            <v>1.6857720836142953E-2</v>
          </cell>
          <cell r="BD46">
            <v>1500</v>
          </cell>
          <cell r="BE46">
            <v>1250</v>
          </cell>
          <cell r="BF46">
            <v>1250</v>
          </cell>
          <cell r="BG46">
            <v>3330</v>
          </cell>
          <cell r="BH46">
            <v>5550</v>
          </cell>
          <cell r="BI46">
            <v>5550</v>
          </cell>
          <cell r="BJ46">
            <v>3330</v>
          </cell>
          <cell r="BK46">
            <v>5550</v>
          </cell>
          <cell r="BL46">
            <v>5550</v>
          </cell>
          <cell r="BM46">
            <v>1500</v>
          </cell>
          <cell r="BN46">
            <v>1250</v>
          </cell>
          <cell r="BO46">
            <v>1250</v>
          </cell>
          <cell r="BP46">
            <v>5.0775000000000006</v>
          </cell>
          <cell r="BQ46">
            <v>8.4625000000000004</v>
          </cell>
          <cell r="BR46">
            <v>8.4625000000000004</v>
          </cell>
          <cell r="BS46">
            <v>5.0775000000000006</v>
          </cell>
          <cell r="BT46">
            <v>8.4625000000000004</v>
          </cell>
          <cell r="BU46">
            <v>8.4625000000000004</v>
          </cell>
          <cell r="BV46">
            <v>0</v>
          </cell>
          <cell r="BW46">
            <v>0</v>
          </cell>
          <cell r="BX46">
            <v>0</v>
          </cell>
          <cell r="BY46">
            <v>44490</v>
          </cell>
          <cell r="BZ46">
            <v>74150</v>
          </cell>
          <cell r="CA46">
            <v>74150</v>
          </cell>
          <cell r="CB46">
            <v>44490</v>
          </cell>
          <cell r="CC46">
            <v>74150</v>
          </cell>
          <cell r="CD46">
            <v>74150</v>
          </cell>
          <cell r="CE46">
            <v>44490</v>
          </cell>
          <cell r="CF46">
            <v>74150</v>
          </cell>
          <cell r="CG46">
            <v>74150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36.926700000000004</v>
          </cell>
          <cell r="CO46">
            <v>61.544499999999999</v>
          </cell>
          <cell r="CP46">
            <v>61.544499999999999</v>
          </cell>
          <cell r="CQ46">
            <v>36.926700000000004</v>
          </cell>
          <cell r="CR46">
            <v>61.544499999999999</v>
          </cell>
          <cell r="CS46">
            <v>61.544499999999999</v>
          </cell>
          <cell r="CT46">
            <v>5.3387999999999998E-2</v>
          </cell>
          <cell r="CU46">
            <v>8.897999999999999E-2</v>
          </cell>
          <cell r="CV46">
            <v>8.897999999999999E-2</v>
          </cell>
          <cell r="CW46">
            <v>5.3387999999999998E-2</v>
          </cell>
          <cell r="CX46">
            <v>8.897999999999999E-2</v>
          </cell>
          <cell r="CY46">
            <v>8.897999999999999E-2</v>
          </cell>
          <cell r="CZ46">
            <v>3.5592000000000006E-2</v>
          </cell>
          <cell r="DA46">
            <v>5.9320000000000012E-2</v>
          </cell>
          <cell r="DB46">
            <v>5.9320000000000012E-2</v>
          </cell>
          <cell r="DC46">
            <v>3.5592000000000006E-2</v>
          </cell>
          <cell r="DD46">
            <v>5.9320000000000012E-2</v>
          </cell>
          <cell r="DE46">
            <v>5.9320000000000012E-2</v>
          </cell>
          <cell r="DF46">
            <v>5506.4330461580239</v>
          </cell>
          <cell r="DG46">
            <v>9177.3884102633729</v>
          </cell>
          <cell r="DH46">
            <v>9177.3884102633729</v>
          </cell>
          <cell r="DI46">
            <v>5506.4330461580239</v>
          </cell>
          <cell r="DJ46">
            <v>9177.3884102633729</v>
          </cell>
          <cell r="DK46">
            <v>9177.3884102633729</v>
          </cell>
          <cell r="DL46">
            <v>0</v>
          </cell>
          <cell r="DM46">
            <v>0</v>
          </cell>
          <cell r="DN46">
            <v>0</v>
          </cell>
          <cell r="DO46">
            <v>20307.686700580842</v>
          </cell>
          <cell r="DP46">
            <v>34080.007039419623</v>
          </cell>
          <cell r="DQ46">
            <v>34295.856928640205</v>
          </cell>
          <cell r="DR46">
            <v>20307.686700580842</v>
          </cell>
          <cell r="DS46">
            <v>34080.007039419623</v>
          </cell>
          <cell r="DT46">
            <v>34295.856928640205</v>
          </cell>
          <cell r="DU46">
            <v>20307.686700580842</v>
          </cell>
          <cell r="DV46">
            <v>34080.007039419623</v>
          </cell>
          <cell r="DW46">
            <v>34295.856928640205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4613.6307301017414</v>
          </cell>
          <cell r="EE46">
            <v>7689.3845501695687</v>
          </cell>
          <cell r="EF46">
            <v>7689.3845501695687</v>
          </cell>
          <cell r="EG46">
            <v>4613.6307301017414</v>
          </cell>
          <cell r="EH46">
            <v>7689.3845501695687</v>
          </cell>
          <cell r="EI46">
            <v>7689.3845501695687</v>
          </cell>
          <cell r="EJ46">
            <v>0</v>
          </cell>
          <cell r="EK46">
            <v>0</v>
          </cell>
          <cell r="EL46">
            <v>0</v>
          </cell>
          <cell r="EN46">
            <v>7.4848280512474719E-2</v>
          </cell>
          <cell r="EO46">
            <v>0.57683089565407308</v>
          </cell>
          <cell r="EQ46">
            <v>400410</v>
          </cell>
          <cell r="ER46">
            <v>667350</v>
          </cell>
          <cell r="ES46">
            <v>667350</v>
          </cell>
          <cell r="ET46">
            <v>45.697499999999998</v>
          </cell>
          <cell r="EU46">
            <v>76.162499999999994</v>
          </cell>
          <cell r="EV46">
            <v>76.162499999999994</v>
          </cell>
          <cell r="EW46">
            <v>0</v>
          </cell>
          <cell r="EX46">
            <v>0</v>
          </cell>
          <cell r="EY46">
            <v>0</v>
          </cell>
          <cell r="EZ46">
            <v>400410</v>
          </cell>
          <cell r="FA46">
            <v>667350</v>
          </cell>
          <cell r="FB46">
            <v>667350</v>
          </cell>
          <cell r="FC46">
            <v>45.697499999999998</v>
          </cell>
          <cell r="FD46">
            <v>76.162499999999994</v>
          </cell>
          <cell r="FE46">
            <v>76.162499999999994</v>
          </cell>
          <cell r="FF46">
            <v>0</v>
          </cell>
          <cell r="FG46">
            <v>0</v>
          </cell>
          <cell r="FH46">
            <v>0</v>
          </cell>
        </row>
        <row r="47">
          <cell r="E47" t="str">
            <v>ENERGY STAR Commercial Ice Machine: Self-Contained Unit</v>
          </cell>
          <cell r="F47">
            <v>3908</v>
          </cell>
          <cell r="G47">
            <v>9</v>
          </cell>
          <cell r="H47">
            <v>222</v>
          </cell>
          <cell r="I47">
            <v>7.7700000000000005E-2</v>
          </cell>
          <cell r="J47">
            <v>680</v>
          </cell>
          <cell r="K47">
            <v>0.56440000000000001</v>
          </cell>
          <cell r="L47">
            <v>8.1599999999999999E-4</v>
          </cell>
          <cell r="M47">
            <v>5.440000000000001E-4</v>
          </cell>
          <cell r="N47">
            <v>1</v>
          </cell>
          <cell r="O47">
            <v>0</v>
          </cell>
          <cell r="P47">
            <v>0</v>
          </cell>
          <cell r="Q47">
            <v>1</v>
          </cell>
          <cell r="R47">
            <v>0</v>
          </cell>
          <cell r="S47">
            <v>680</v>
          </cell>
          <cell r="T47">
            <v>1.1818114434284228</v>
          </cell>
          <cell r="U47">
            <v>0</v>
          </cell>
          <cell r="V47">
            <v>0.56440000000000001</v>
          </cell>
          <cell r="W47">
            <v>8.1599999999999999E-4</v>
          </cell>
          <cell r="X47">
            <v>5.440000000000001E-4</v>
          </cell>
          <cell r="Y47">
            <v>84.263879406495022</v>
          </cell>
          <cell r="Z47">
            <v>0</v>
          </cell>
          <cell r="AA47">
            <v>308.08284965192962</v>
          </cell>
          <cell r="AB47">
            <v>392.34672905842467</v>
          </cell>
          <cell r="AC47">
            <v>0</v>
          </cell>
          <cell r="AD47">
            <v>70.483525875225794</v>
          </cell>
          <cell r="AE47">
            <v>2.7853730707318135E-2</v>
          </cell>
          <cell r="AF47">
            <v>4.8913868559192844E-3</v>
          </cell>
          <cell r="AG47">
            <v>1.7673276083712823</v>
          </cell>
          <cell r="AH47">
            <v>2.0849684686991607</v>
          </cell>
          <cell r="AI47">
            <v>88.800000000000011</v>
          </cell>
          <cell r="AJ47">
            <v>88.800000000000011</v>
          </cell>
          <cell r="AK47">
            <v>88.800000000000011</v>
          </cell>
          <cell r="AL47">
            <v>2.15</v>
          </cell>
          <cell r="AM47">
            <v>2.15</v>
          </cell>
          <cell r="AN47">
            <v>2.15</v>
          </cell>
          <cell r="AO47">
            <v>50</v>
          </cell>
          <cell r="AP47">
            <v>50</v>
          </cell>
          <cell r="AQ47">
            <v>50</v>
          </cell>
          <cell r="AX47">
            <v>15</v>
          </cell>
          <cell r="AY47">
            <v>50</v>
          </cell>
          <cell r="AZ47">
            <v>50</v>
          </cell>
          <cell r="BA47">
            <v>7.3529411764705885E-2</v>
          </cell>
          <cell r="BB47">
            <v>7.3529411764705885E-2</v>
          </cell>
          <cell r="BC47">
            <v>7.3529411764705885E-2</v>
          </cell>
          <cell r="BD47">
            <v>750</v>
          </cell>
          <cell r="BE47">
            <v>2500</v>
          </cell>
          <cell r="BF47">
            <v>2500</v>
          </cell>
          <cell r="BG47">
            <v>3330</v>
          </cell>
          <cell r="BH47">
            <v>11100</v>
          </cell>
          <cell r="BI47">
            <v>11100</v>
          </cell>
          <cell r="BJ47">
            <v>3330</v>
          </cell>
          <cell r="BK47">
            <v>11100</v>
          </cell>
          <cell r="BL47">
            <v>11100</v>
          </cell>
          <cell r="BM47">
            <v>750</v>
          </cell>
          <cell r="BN47">
            <v>2500</v>
          </cell>
          <cell r="BO47">
            <v>2500</v>
          </cell>
          <cell r="BP47">
            <v>1.1655</v>
          </cell>
          <cell r="BQ47">
            <v>3.8850000000000002</v>
          </cell>
          <cell r="BR47">
            <v>3.8850000000000002</v>
          </cell>
          <cell r="BS47">
            <v>1.1655</v>
          </cell>
          <cell r="BT47">
            <v>3.8850000000000002</v>
          </cell>
          <cell r="BU47">
            <v>3.8850000000000002</v>
          </cell>
          <cell r="BV47">
            <v>0</v>
          </cell>
          <cell r="BW47">
            <v>0</v>
          </cell>
          <cell r="BX47">
            <v>0</v>
          </cell>
          <cell r="BY47">
            <v>10200</v>
          </cell>
          <cell r="BZ47">
            <v>34000</v>
          </cell>
          <cell r="CA47">
            <v>34000</v>
          </cell>
          <cell r="CB47">
            <v>10200</v>
          </cell>
          <cell r="CC47">
            <v>34000</v>
          </cell>
          <cell r="CD47">
            <v>34000</v>
          </cell>
          <cell r="CE47">
            <v>10200</v>
          </cell>
          <cell r="CF47">
            <v>34000</v>
          </cell>
          <cell r="CG47">
            <v>34000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8.4660000000000011</v>
          </cell>
          <cell r="CO47">
            <v>28.22</v>
          </cell>
          <cell r="CP47">
            <v>28.22</v>
          </cell>
          <cell r="CQ47">
            <v>8.4660000000000011</v>
          </cell>
          <cell r="CR47">
            <v>28.22</v>
          </cell>
          <cell r="CS47">
            <v>28.22</v>
          </cell>
          <cell r="CT47">
            <v>1.2239999999999999E-2</v>
          </cell>
          <cell r="CU47">
            <v>4.0800000000000003E-2</v>
          </cell>
          <cell r="CV47">
            <v>4.0800000000000003E-2</v>
          </cell>
          <cell r="CW47">
            <v>1.2239999999999999E-2</v>
          </cell>
          <cell r="CX47">
            <v>4.0800000000000003E-2</v>
          </cell>
          <cell r="CY47">
            <v>4.0800000000000003E-2</v>
          </cell>
          <cell r="CZ47">
            <v>8.1600000000000023E-3</v>
          </cell>
          <cell r="DA47">
            <v>2.7200000000000005E-2</v>
          </cell>
          <cell r="DB47">
            <v>2.7200000000000005E-2</v>
          </cell>
          <cell r="DC47">
            <v>8.1600000000000023E-3</v>
          </cell>
          <cell r="DD47">
            <v>2.7200000000000005E-2</v>
          </cell>
          <cell r="DE47">
            <v>2.7200000000000005E-2</v>
          </cell>
          <cell r="DF47">
            <v>1263.9581910974252</v>
          </cell>
          <cell r="DG47">
            <v>4213.1939703247508</v>
          </cell>
          <cell r="DH47">
            <v>4213.1939703247508</v>
          </cell>
          <cell r="DI47">
            <v>1263.9581910974252</v>
          </cell>
          <cell r="DJ47">
            <v>4213.1939703247508</v>
          </cell>
          <cell r="DK47">
            <v>4213.1939703247508</v>
          </cell>
          <cell r="DL47">
            <v>0</v>
          </cell>
          <cell r="DM47">
            <v>0</v>
          </cell>
          <cell r="DN47">
            <v>0</v>
          </cell>
          <cell r="DO47">
            <v>4655.8418598769294</v>
          </cell>
          <cell r="DP47">
            <v>15626.705857589579</v>
          </cell>
          <cell r="DQ47">
            <v>15725.679508749388</v>
          </cell>
          <cell r="DR47">
            <v>4655.8418598769294</v>
          </cell>
          <cell r="DS47">
            <v>15626.705857589579</v>
          </cell>
          <cell r="DT47">
            <v>15725.679508749388</v>
          </cell>
          <cell r="DU47">
            <v>4655.8418598769294</v>
          </cell>
          <cell r="DV47">
            <v>15626.705857589579</v>
          </cell>
          <cell r="DW47">
            <v>15725.679508749388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1057.7440648918355</v>
          </cell>
          <cell r="EE47">
            <v>3525.8135496394511</v>
          </cell>
          <cell r="EF47">
            <v>3525.8135496394511</v>
          </cell>
          <cell r="EG47">
            <v>1057.7440648918355</v>
          </cell>
          <cell r="EH47">
            <v>3525.8135496394511</v>
          </cell>
          <cell r="EI47">
            <v>3525.8135496394511</v>
          </cell>
          <cell r="EJ47">
            <v>0</v>
          </cell>
          <cell r="EK47">
            <v>0</v>
          </cell>
          <cell r="EL47">
            <v>0</v>
          </cell>
          <cell r="EN47">
            <v>0.32647058823529412</v>
          </cell>
          <cell r="EO47">
            <v>0.57698048390944801</v>
          </cell>
          <cell r="EQ47">
            <v>91800</v>
          </cell>
          <cell r="ER47">
            <v>306000</v>
          </cell>
          <cell r="ES47">
            <v>306000</v>
          </cell>
          <cell r="ET47">
            <v>10.4895</v>
          </cell>
          <cell r="EU47">
            <v>34.965000000000003</v>
          </cell>
          <cell r="EV47">
            <v>34.965000000000003</v>
          </cell>
          <cell r="EW47">
            <v>0</v>
          </cell>
          <cell r="EX47">
            <v>0</v>
          </cell>
          <cell r="EY47">
            <v>0</v>
          </cell>
          <cell r="EZ47">
            <v>91800</v>
          </cell>
          <cell r="FA47">
            <v>306000</v>
          </cell>
          <cell r="FB47">
            <v>306000</v>
          </cell>
          <cell r="FC47">
            <v>10.4895</v>
          </cell>
          <cell r="FD47">
            <v>34.965000000000003</v>
          </cell>
          <cell r="FE47">
            <v>34.965000000000003</v>
          </cell>
          <cell r="FF47">
            <v>0</v>
          </cell>
          <cell r="FG47">
            <v>0</v>
          </cell>
          <cell r="FH47">
            <v>0</v>
          </cell>
        </row>
        <row r="48">
          <cell r="E48" t="str">
            <v>Pre-Rinse Sprayer, 1.1 GPM, Electric or Natural Gas, Pack Based</v>
          </cell>
          <cell r="F48">
            <v>4693</v>
          </cell>
          <cell r="G48">
            <v>5</v>
          </cell>
          <cell r="H48">
            <v>26.25</v>
          </cell>
          <cell r="I48">
            <v>0</v>
          </cell>
          <cell r="J48">
            <v>28</v>
          </cell>
          <cell r="K48">
            <v>3.8976499999999997E-2</v>
          </cell>
          <cell r="L48">
            <v>3.3599999999999997E-5</v>
          </cell>
          <cell r="M48">
            <v>2.2400000000000002E-5</v>
          </cell>
          <cell r="N48">
            <v>1</v>
          </cell>
          <cell r="O48">
            <v>2.69</v>
          </cell>
          <cell r="P48">
            <v>0</v>
          </cell>
          <cell r="Q48">
            <v>1</v>
          </cell>
          <cell r="R48">
            <v>0</v>
          </cell>
          <cell r="S48">
            <v>28</v>
          </cell>
          <cell r="T48">
            <v>1.1818114434284228</v>
          </cell>
          <cell r="U48">
            <v>2.69</v>
          </cell>
          <cell r="V48">
            <v>3.8976499999999997E-2</v>
          </cell>
          <cell r="W48">
            <v>3.3599999999999997E-5</v>
          </cell>
          <cell r="X48">
            <v>2.2400000000000002E-5</v>
          </cell>
          <cell r="Y48">
            <v>0</v>
          </cell>
          <cell r="Z48">
            <v>0</v>
          </cell>
          <cell r="AA48">
            <v>7.1803667607215216</v>
          </cell>
          <cell r="AB48">
            <v>7.1803667607215216</v>
          </cell>
          <cell r="AC48">
            <v>10.133043419747619</v>
          </cell>
          <cell r="AD48">
            <v>2.8108265643581767</v>
          </cell>
          <cell r="AE48">
            <v>6.6231270552937003E-4</v>
          </cell>
          <cell r="AF48">
            <v>1.1630857267832842E-4</v>
          </cell>
          <cell r="AG48">
            <v>0.65955848306549114</v>
          </cell>
          <cell r="AH48">
            <v>0.76666725204211528</v>
          </cell>
          <cell r="AI48">
            <v>10.5</v>
          </cell>
          <cell r="AJ48">
            <v>10.5</v>
          </cell>
          <cell r="AK48">
            <v>10.5</v>
          </cell>
          <cell r="AL48">
            <v>2.15</v>
          </cell>
          <cell r="AM48">
            <v>2.15</v>
          </cell>
          <cell r="AN48">
            <v>2.15</v>
          </cell>
          <cell r="AO48">
            <v>10</v>
          </cell>
          <cell r="AP48">
            <v>10</v>
          </cell>
          <cell r="AQ48">
            <v>10</v>
          </cell>
          <cell r="AX48">
            <v>0</v>
          </cell>
          <cell r="AY48">
            <v>0</v>
          </cell>
          <cell r="AZ48">
            <v>0</v>
          </cell>
          <cell r="BA48">
            <v>0.35714285714285715</v>
          </cell>
          <cell r="BB48">
            <v>0.35714285714285715</v>
          </cell>
          <cell r="BC48">
            <v>0.35714285714285715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>
            <v>0</v>
          </cell>
          <cell r="EH48">
            <v>0</v>
          </cell>
          <cell r="EI48">
            <v>0</v>
          </cell>
          <cell r="EJ48">
            <v>0</v>
          </cell>
          <cell r="EK48">
            <v>0</v>
          </cell>
          <cell r="EL48">
            <v>0</v>
          </cell>
          <cell r="EN48">
            <v>0.9375</v>
          </cell>
          <cell r="EO48">
            <v>0.25644167002576862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</row>
        <row r="49">
          <cell r="E49" t="str">
            <v>Res-Heat Pump Water Heater (3.3 UEF)</v>
          </cell>
          <cell r="F49">
            <v>5008</v>
          </cell>
          <cell r="G49">
            <v>15</v>
          </cell>
          <cell r="H49">
            <v>1763</v>
          </cell>
          <cell r="I49">
            <v>0.1086</v>
          </cell>
          <cell r="J49">
            <v>2292</v>
          </cell>
          <cell r="K49">
            <v>1.9023599999999998</v>
          </cell>
          <cell r="L49">
            <v>2.7503999999999996E-3</v>
          </cell>
          <cell r="M49">
            <v>1.8335999999999999E-3</v>
          </cell>
          <cell r="N49">
            <v>1</v>
          </cell>
          <cell r="O49">
            <v>0</v>
          </cell>
          <cell r="P49">
            <v>0</v>
          </cell>
          <cell r="Q49">
            <v>1</v>
          </cell>
          <cell r="R49">
            <v>0</v>
          </cell>
          <cell r="S49">
            <v>2292</v>
          </cell>
          <cell r="T49">
            <v>1.1818114434284228</v>
          </cell>
          <cell r="U49">
            <v>0</v>
          </cell>
          <cell r="V49">
            <v>1.9023599999999998</v>
          </cell>
          <cell r="W49">
            <v>2.7503999999999996E-3</v>
          </cell>
          <cell r="X49">
            <v>1.8335999999999999E-3</v>
          </cell>
          <cell r="Y49">
            <v>185.40408818341268</v>
          </cell>
          <cell r="Z49">
            <v>0</v>
          </cell>
          <cell r="AA49">
            <v>1653.1372287565907</v>
          </cell>
          <cell r="AB49">
            <v>1838.5413169400035</v>
          </cell>
          <cell r="AC49">
            <v>0</v>
          </cell>
          <cell r="AD49">
            <v>373.9920511681662</v>
          </cell>
          <cell r="AE49">
            <v>0.14779444913633552</v>
          </cell>
          <cell r="AF49">
            <v>2.595414716540527E-2</v>
          </cell>
          <cell r="AG49">
            <v>1.0428481661599567</v>
          </cell>
          <cell r="AH49">
            <v>1.2550806107228993</v>
          </cell>
          <cell r="AI49">
            <v>705.2</v>
          </cell>
          <cell r="AJ49">
            <v>705.2</v>
          </cell>
          <cell r="AK49">
            <v>705.2</v>
          </cell>
          <cell r="AL49">
            <v>75</v>
          </cell>
          <cell r="AM49">
            <v>75</v>
          </cell>
          <cell r="AN49">
            <v>75</v>
          </cell>
          <cell r="AO49">
            <v>500</v>
          </cell>
          <cell r="AP49">
            <v>500</v>
          </cell>
          <cell r="AQ49">
            <v>500</v>
          </cell>
          <cell r="AX49">
            <v>75</v>
          </cell>
          <cell r="AY49">
            <v>225</v>
          </cell>
          <cell r="AZ49">
            <v>225</v>
          </cell>
          <cell r="BA49">
            <v>0.2181500872600349</v>
          </cell>
          <cell r="BB49">
            <v>0.2181500872600349</v>
          </cell>
          <cell r="BC49">
            <v>0.2181500872600349</v>
          </cell>
          <cell r="BD49">
            <v>37500</v>
          </cell>
          <cell r="BE49">
            <v>112500</v>
          </cell>
          <cell r="BF49">
            <v>112500</v>
          </cell>
          <cell r="BG49">
            <v>132225</v>
          </cell>
          <cell r="BH49">
            <v>396675</v>
          </cell>
          <cell r="BI49">
            <v>396675</v>
          </cell>
          <cell r="BJ49">
            <v>132225</v>
          </cell>
          <cell r="BK49">
            <v>396675</v>
          </cell>
          <cell r="BL49">
            <v>396675</v>
          </cell>
          <cell r="BM49">
            <v>37500</v>
          </cell>
          <cell r="BN49">
            <v>112500</v>
          </cell>
          <cell r="BO49">
            <v>112500</v>
          </cell>
          <cell r="BP49">
            <v>8.1449999999999996</v>
          </cell>
          <cell r="BQ49">
            <v>24.434999999999999</v>
          </cell>
          <cell r="BR49">
            <v>24.434999999999999</v>
          </cell>
          <cell r="BS49">
            <v>8.1449999999999996</v>
          </cell>
          <cell r="BT49">
            <v>24.434999999999999</v>
          </cell>
          <cell r="BU49">
            <v>24.434999999999999</v>
          </cell>
          <cell r="BV49">
            <v>0</v>
          </cell>
          <cell r="BW49">
            <v>0</v>
          </cell>
          <cell r="BX49">
            <v>0</v>
          </cell>
          <cell r="BY49">
            <v>171900</v>
          </cell>
          <cell r="BZ49">
            <v>515700</v>
          </cell>
          <cell r="CA49">
            <v>515700</v>
          </cell>
          <cell r="CB49">
            <v>171900</v>
          </cell>
          <cell r="CC49">
            <v>515700</v>
          </cell>
          <cell r="CD49">
            <v>515700</v>
          </cell>
          <cell r="CE49">
            <v>171900</v>
          </cell>
          <cell r="CF49">
            <v>515700</v>
          </cell>
          <cell r="CG49">
            <v>515700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142.67699999999999</v>
          </cell>
          <cell r="CO49">
            <v>428.03099999999995</v>
          </cell>
          <cell r="CP49">
            <v>428.03099999999995</v>
          </cell>
          <cell r="CQ49">
            <v>142.67699999999999</v>
          </cell>
          <cell r="CR49">
            <v>428.03099999999995</v>
          </cell>
          <cell r="CS49">
            <v>428.03099999999995</v>
          </cell>
          <cell r="CT49">
            <v>0.20627999999999996</v>
          </cell>
          <cell r="CU49">
            <v>0.61883999999999995</v>
          </cell>
          <cell r="CV49">
            <v>0.61883999999999995</v>
          </cell>
          <cell r="CW49">
            <v>0.20627999999999996</v>
          </cell>
          <cell r="CX49">
            <v>0.61883999999999995</v>
          </cell>
          <cell r="CY49">
            <v>0.61883999999999995</v>
          </cell>
          <cell r="CZ49">
            <v>0.13752</v>
          </cell>
          <cell r="DA49">
            <v>0.41255999999999998</v>
          </cell>
          <cell r="DB49">
            <v>0.41255999999999998</v>
          </cell>
          <cell r="DC49">
            <v>0.13752</v>
          </cell>
          <cell r="DD49">
            <v>0.41255999999999998</v>
          </cell>
          <cell r="DE49">
            <v>0.41255999999999998</v>
          </cell>
          <cell r="DF49">
            <v>13905.306613755951</v>
          </cell>
          <cell r="DG49">
            <v>41715.919841267852</v>
          </cell>
          <cell r="DH49">
            <v>41715.919841267852</v>
          </cell>
          <cell r="DI49">
            <v>13905.306613755951</v>
          </cell>
          <cell r="DJ49">
            <v>41715.919841267852</v>
          </cell>
          <cell r="DK49">
            <v>41715.919841267852</v>
          </cell>
          <cell r="DL49">
            <v>0</v>
          </cell>
          <cell r="DM49">
            <v>0</v>
          </cell>
          <cell r="DN49">
            <v>0</v>
          </cell>
          <cell r="DO49">
            <v>124568.38900824859</v>
          </cell>
          <cell r="DP49">
            <v>375331.63919034885</v>
          </cell>
          <cell r="DQ49">
            <v>376832.83659926389</v>
          </cell>
          <cell r="DR49">
            <v>124568.38900824859</v>
          </cell>
          <cell r="DS49">
            <v>375331.63919034885</v>
          </cell>
          <cell r="DT49">
            <v>376832.83659926389</v>
          </cell>
          <cell r="DU49">
            <v>124568.38900824859</v>
          </cell>
          <cell r="DV49">
            <v>375331.63919034885</v>
          </cell>
          <cell r="DW49">
            <v>376832.83659926389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28062.434982335097</v>
          </cell>
          <cell r="EE49">
            <v>84187.304947005294</v>
          </cell>
          <cell r="EF49">
            <v>84187.304947005294</v>
          </cell>
          <cell r="EG49">
            <v>28062.434982335097</v>
          </cell>
          <cell r="EH49">
            <v>84187.304947005294</v>
          </cell>
          <cell r="EI49">
            <v>84187.304947005294</v>
          </cell>
          <cell r="EJ49">
            <v>0</v>
          </cell>
          <cell r="EK49">
            <v>0</v>
          </cell>
          <cell r="EL49">
            <v>0</v>
          </cell>
          <cell r="EN49">
            <v>0.76919720767888311</v>
          </cell>
          <cell r="EO49">
            <v>0.80215589744328253</v>
          </cell>
          <cell r="EQ49">
            <v>2578500</v>
          </cell>
          <cell r="ER49">
            <v>7735500</v>
          </cell>
          <cell r="ES49">
            <v>7735500</v>
          </cell>
          <cell r="ET49">
            <v>122.175</v>
          </cell>
          <cell r="EU49">
            <v>366.52499999999998</v>
          </cell>
          <cell r="EV49">
            <v>366.52499999999998</v>
          </cell>
          <cell r="EW49">
            <v>0</v>
          </cell>
          <cell r="EX49">
            <v>0</v>
          </cell>
          <cell r="EY49">
            <v>0</v>
          </cell>
          <cell r="EZ49">
            <v>2578500</v>
          </cell>
          <cell r="FA49">
            <v>7735500</v>
          </cell>
          <cell r="FB49">
            <v>7735500</v>
          </cell>
          <cell r="FC49">
            <v>122.175</v>
          </cell>
          <cell r="FD49">
            <v>366.52499999999998</v>
          </cell>
          <cell r="FE49">
            <v>366.52499999999998</v>
          </cell>
          <cell r="FF49">
            <v>0</v>
          </cell>
          <cell r="FG49">
            <v>0</v>
          </cell>
          <cell r="FH49">
            <v>0</v>
          </cell>
        </row>
        <row r="50">
          <cell r="E50" t="str">
            <v>Heat Pump Storage ≥ 2 EF, Electric - Commercial</v>
          </cell>
          <cell r="F50">
            <v>3047</v>
          </cell>
          <cell r="G50">
            <v>13</v>
          </cell>
          <cell r="H50">
            <v>2893</v>
          </cell>
          <cell r="I50">
            <v>0.16875000000000001</v>
          </cell>
          <cell r="J50">
            <v>14282.092614302463</v>
          </cell>
          <cell r="K50">
            <v>11.854136869871043</v>
          </cell>
          <cell r="L50">
            <v>1.7138511137162953E-2</v>
          </cell>
          <cell r="M50">
            <v>1.1425674091441971E-2</v>
          </cell>
          <cell r="N50">
            <v>1</v>
          </cell>
          <cell r="O50">
            <v>0</v>
          </cell>
          <cell r="P50">
            <v>0</v>
          </cell>
          <cell r="Q50">
            <v>1</v>
          </cell>
          <cell r="R50">
            <v>0</v>
          </cell>
          <cell r="S50">
            <v>14282.092614302463</v>
          </cell>
          <cell r="T50">
            <v>1.1818114434284228</v>
          </cell>
          <cell r="U50">
            <v>0</v>
          </cell>
          <cell r="V50">
            <v>11.854136869871043</v>
          </cell>
          <cell r="W50">
            <v>1.7138511137162953E-2</v>
          </cell>
          <cell r="X50">
            <v>1.1425674091441971E-2</v>
          </cell>
          <cell r="Y50">
            <v>254.44191612993839</v>
          </cell>
          <cell r="Z50">
            <v>0</v>
          </cell>
          <cell r="AA50">
            <v>9074.5581172503826</v>
          </cell>
          <cell r="AB50">
            <v>9329.0000333803218</v>
          </cell>
          <cell r="AC50">
            <v>0</v>
          </cell>
          <cell r="AD50">
            <v>2058.235187223187</v>
          </cell>
          <cell r="AE50">
            <v>0.81337486916771706</v>
          </cell>
          <cell r="AF50">
            <v>0.14283656239042844</v>
          </cell>
          <cell r="AG50">
            <v>3.2246802742413831</v>
          </cell>
          <cell r="AH50">
            <v>3.936464373327019</v>
          </cell>
          <cell r="AI50">
            <v>1157.2</v>
          </cell>
          <cell r="AJ50">
            <v>1157.2</v>
          </cell>
          <cell r="AK50">
            <v>1157.2</v>
          </cell>
          <cell r="AL50">
            <v>75</v>
          </cell>
          <cell r="AM50">
            <v>75</v>
          </cell>
          <cell r="AN50">
            <v>75</v>
          </cell>
          <cell r="AO50">
            <v>0</v>
          </cell>
          <cell r="AP50">
            <v>1000</v>
          </cell>
          <cell r="AQ50">
            <v>1000</v>
          </cell>
          <cell r="AX50">
            <v>0</v>
          </cell>
          <cell r="AY50">
            <v>5</v>
          </cell>
          <cell r="AZ50">
            <v>5</v>
          </cell>
          <cell r="BA50">
            <v>0</v>
          </cell>
          <cell r="BB50">
            <v>7.0017750690019601E-2</v>
          </cell>
          <cell r="BC50">
            <v>7.0017750690019601E-2</v>
          </cell>
          <cell r="BD50">
            <v>0</v>
          </cell>
          <cell r="BE50">
            <v>5000</v>
          </cell>
          <cell r="BF50">
            <v>5000</v>
          </cell>
          <cell r="BG50">
            <v>0</v>
          </cell>
          <cell r="BH50">
            <v>14465</v>
          </cell>
          <cell r="BI50">
            <v>14465</v>
          </cell>
          <cell r="BJ50">
            <v>0</v>
          </cell>
          <cell r="BK50">
            <v>14465</v>
          </cell>
          <cell r="BL50">
            <v>14465</v>
          </cell>
          <cell r="BM50">
            <v>0</v>
          </cell>
          <cell r="BN50">
            <v>5000</v>
          </cell>
          <cell r="BO50">
            <v>5000</v>
          </cell>
          <cell r="BP50">
            <v>0</v>
          </cell>
          <cell r="BQ50">
            <v>0.84375</v>
          </cell>
          <cell r="BR50">
            <v>0.84375</v>
          </cell>
          <cell r="BS50">
            <v>0</v>
          </cell>
          <cell r="BT50">
            <v>0.84375</v>
          </cell>
          <cell r="BU50">
            <v>0.84375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71410.46307151232</v>
          </cell>
          <cell r="CA50">
            <v>71410.46307151232</v>
          </cell>
          <cell r="CB50">
            <v>0</v>
          </cell>
          <cell r="CC50">
            <v>71410.46307151232</v>
          </cell>
          <cell r="CD50">
            <v>71410.46307151232</v>
          </cell>
          <cell r="CE50">
            <v>0</v>
          </cell>
          <cell r="CF50">
            <v>71410.46307151232</v>
          </cell>
          <cell r="CG50">
            <v>71410.46307151232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59.270684349355214</v>
          </cell>
          <cell r="CP50">
            <v>59.270684349355214</v>
          </cell>
          <cell r="CQ50">
            <v>0</v>
          </cell>
          <cell r="CR50">
            <v>59.270684349355214</v>
          </cell>
          <cell r="CS50">
            <v>59.270684349355214</v>
          </cell>
          <cell r="CT50">
            <v>0</v>
          </cell>
          <cell r="CU50">
            <v>8.569255568581477E-2</v>
          </cell>
          <cell r="CV50">
            <v>8.569255568581477E-2</v>
          </cell>
          <cell r="CW50">
            <v>0</v>
          </cell>
          <cell r="CX50">
            <v>8.569255568581477E-2</v>
          </cell>
          <cell r="CY50">
            <v>8.569255568581477E-2</v>
          </cell>
          <cell r="CZ50">
            <v>0</v>
          </cell>
          <cell r="DA50">
            <v>5.7128370457209851E-2</v>
          </cell>
          <cell r="DB50">
            <v>5.7128370457209851E-2</v>
          </cell>
          <cell r="DC50">
            <v>0</v>
          </cell>
          <cell r="DD50">
            <v>5.7128370457209851E-2</v>
          </cell>
          <cell r="DE50">
            <v>5.7128370457209851E-2</v>
          </cell>
          <cell r="DF50">
            <v>0</v>
          </cell>
          <cell r="DG50">
            <v>1272.209580649692</v>
          </cell>
          <cell r="DH50">
            <v>1272.209580649692</v>
          </cell>
          <cell r="DI50">
            <v>0</v>
          </cell>
          <cell r="DJ50">
            <v>1272.209580649692</v>
          </cell>
          <cell r="DK50">
            <v>1272.209580649692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45840.242164811214</v>
          </cell>
          <cell r="DQ50">
            <v>46048.117290140624</v>
          </cell>
          <cell r="DR50">
            <v>0</v>
          </cell>
          <cell r="DS50">
            <v>45840.242164811214</v>
          </cell>
          <cell r="DT50">
            <v>46048.117290140624</v>
          </cell>
          <cell r="DU50">
            <v>0</v>
          </cell>
          <cell r="DV50">
            <v>45840.242164811214</v>
          </cell>
          <cell r="DW50">
            <v>46048.117290140624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10295.956993273727</v>
          </cell>
          <cell r="EF50">
            <v>10295.956993273727</v>
          </cell>
          <cell r="EG50">
            <v>0</v>
          </cell>
          <cell r="EH50">
            <v>10295.956993273727</v>
          </cell>
          <cell r="EI50">
            <v>10295.956993273727</v>
          </cell>
          <cell r="EJ50">
            <v>0</v>
          </cell>
          <cell r="EK50">
            <v>0</v>
          </cell>
          <cell r="EL50">
            <v>0</v>
          </cell>
          <cell r="EN50">
            <v>0.20256135274622669</v>
          </cell>
          <cell r="EO50">
            <v>0.65319559852440789</v>
          </cell>
          <cell r="EQ50">
            <v>0</v>
          </cell>
          <cell r="ER50">
            <v>928336.01992966013</v>
          </cell>
          <cell r="ES50">
            <v>928336.01992966013</v>
          </cell>
          <cell r="ET50">
            <v>0</v>
          </cell>
          <cell r="EU50">
            <v>10.96875</v>
          </cell>
          <cell r="EV50">
            <v>10.96875</v>
          </cell>
          <cell r="EW50">
            <v>0</v>
          </cell>
          <cell r="EX50">
            <v>0</v>
          </cell>
          <cell r="EY50">
            <v>0</v>
          </cell>
          <cell r="EZ50">
            <v>0</v>
          </cell>
          <cell r="FA50">
            <v>928336.01992966013</v>
          </cell>
          <cell r="FB50">
            <v>928336.01992966013</v>
          </cell>
          <cell r="FC50">
            <v>0</v>
          </cell>
          <cell r="FD50">
            <v>10.96875</v>
          </cell>
          <cell r="FE50">
            <v>10.96875</v>
          </cell>
          <cell r="FF50">
            <v>0</v>
          </cell>
          <cell r="FG50">
            <v>0</v>
          </cell>
          <cell r="FH50">
            <v>0</v>
          </cell>
        </row>
        <row r="51">
          <cell r="E51" t="str">
            <v>Heating Circulation, &lt;100</v>
          </cell>
          <cell r="G51">
            <v>15</v>
          </cell>
          <cell r="H51">
            <v>690.79</v>
          </cell>
          <cell r="I51">
            <v>0</v>
          </cell>
          <cell r="J51">
            <v>520.98</v>
          </cell>
          <cell r="K51">
            <v>0.4324134</v>
          </cell>
          <cell r="L51">
            <v>6.2517599999999997E-4</v>
          </cell>
          <cell r="M51">
            <v>4.1678400000000001E-4</v>
          </cell>
          <cell r="N51">
            <v>1</v>
          </cell>
          <cell r="O51">
            <v>0</v>
          </cell>
          <cell r="P51">
            <v>0</v>
          </cell>
          <cell r="Q51">
            <v>1</v>
          </cell>
          <cell r="R51">
            <v>0</v>
          </cell>
          <cell r="S51">
            <v>520.98</v>
          </cell>
          <cell r="T51">
            <v>1.1818114434284228</v>
          </cell>
          <cell r="U51">
            <v>0</v>
          </cell>
          <cell r="V51">
            <v>0.4324134</v>
          </cell>
          <cell r="W51">
            <v>6.2517599999999997E-4</v>
          </cell>
          <cell r="X51">
            <v>4.1678400000000001E-4</v>
          </cell>
          <cell r="Y51">
            <v>0</v>
          </cell>
          <cell r="Z51">
            <v>0</v>
          </cell>
          <cell r="AA51">
            <v>375.76415071448895</v>
          </cell>
          <cell r="AB51">
            <v>375.76415071448895</v>
          </cell>
          <cell r="AC51">
            <v>0</v>
          </cell>
          <cell r="AD51">
            <v>85.009763882020621</v>
          </cell>
          <cell r="AE51">
            <v>3.3594219943738263E-2</v>
          </cell>
          <cell r="AF51">
            <v>5.8994727706076959E-3</v>
          </cell>
          <cell r="AG51">
            <v>0.54396292753874398</v>
          </cell>
          <cell r="AH51">
            <v>0.66708175898496491</v>
          </cell>
          <cell r="AI51">
            <v>276.31599999999997</v>
          </cell>
          <cell r="AJ51">
            <v>276.31599999999997</v>
          </cell>
          <cell r="AK51">
            <v>276.31599999999997</v>
          </cell>
          <cell r="AL51">
            <v>75</v>
          </cell>
          <cell r="AM51">
            <v>75</v>
          </cell>
          <cell r="AN51">
            <v>75</v>
          </cell>
          <cell r="AO51">
            <v>50</v>
          </cell>
          <cell r="AP51">
            <v>50</v>
          </cell>
          <cell r="AQ51">
            <v>50</v>
          </cell>
          <cell r="AR51">
            <v>4</v>
          </cell>
          <cell r="AS51">
            <v>4</v>
          </cell>
          <cell r="AT51">
            <v>4</v>
          </cell>
          <cell r="AU51">
            <v>4</v>
          </cell>
          <cell r="AV51">
            <v>4</v>
          </cell>
          <cell r="AW51">
            <v>4</v>
          </cell>
          <cell r="AX51">
            <v>500</v>
          </cell>
          <cell r="AY51">
            <v>0</v>
          </cell>
          <cell r="AZ51">
            <v>1000</v>
          </cell>
          <cell r="BA51">
            <v>9.597297401051863E-2</v>
          </cell>
          <cell r="BB51">
            <v>9.597297401051863E-2</v>
          </cell>
          <cell r="BC51">
            <v>9.597297401051863E-2</v>
          </cell>
          <cell r="BD51">
            <v>25000</v>
          </cell>
          <cell r="BE51">
            <v>0</v>
          </cell>
          <cell r="BF51">
            <v>50000</v>
          </cell>
          <cell r="BG51">
            <v>345395</v>
          </cell>
          <cell r="BH51">
            <v>0</v>
          </cell>
          <cell r="BI51">
            <v>690790</v>
          </cell>
          <cell r="BJ51">
            <v>345395</v>
          </cell>
          <cell r="BK51">
            <v>0</v>
          </cell>
          <cell r="BL51">
            <v>690790</v>
          </cell>
          <cell r="BM51">
            <v>25000</v>
          </cell>
          <cell r="BN51">
            <v>0</v>
          </cell>
          <cell r="BO51">
            <v>50000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260490</v>
          </cell>
          <cell r="BZ51">
            <v>0</v>
          </cell>
          <cell r="CA51">
            <v>520980</v>
          </cell>
          <cell r="CB51">
            <v>260490</v>
          </cell>
          <cell r="CC51">
            <v>0</v>
          </cell>
          <cell r="CD51">
            <v>520980</v>
          </cell>
          <cell r="CE51">
            <v>260490</v>
          </cell>
          <cell r="CF51">
            <v>0</v>
          </cell>
          <cell r="CG51">
            <v>520980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216.20670000000001</v>
          </cell>
          <cell r="CO51">
            <v>0</v>
          </cell>
          <cell r="CP51">
            <v>432.41340000000002</v>
          </cell>
          <cell r="CQ51">
            <v>216.20670000000001</v>
          </cell>
          <cell r="CR51">
            <v>0</v>
          </cell>
          <cell r="CS51">
            <v>432.41340000000002</v>
          </cell>
          <cell r="CT51">
            <v>0.31258799999999998</v>
          </cell>
          <cell r="CU51">
            <v>0</v>
          </cell>
          <cell r="CV51">
            <v>0.62517599999999995</v>
          </cell>
          <cell r="CW51">
            <v>0.31258799999999998</v>
          </cell>
          <cell r="CX51">
            <v>0</v>
          </cell>
          <cell r="CY51">
            <v>0.62517599999999995</v>
          </cell>
          <cell r="CZ51">
            <v>0.20839199999999999</v>
          </cell>
          <cell r="DA51">
            <v>0</v>
          </cell>
          <cell r="DB51">
            <v>0.41678399999999999</v>
          </cell>
          <cell r="DC51">
            <v>0.20839199999999999</v>
          </cell>
          <cell r="DD51">
            <v>0</v>
          </cell>
          <cell r="DE51">
            <v>0.41678399999999999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188765.67569958506</v>
          </cell>
          <cell r="DP51">
            <v>0</v>
          </cell>
          <cell r="DQ51">
            <v>380691.04365228716</v>
          </cell>
          <cell r="DR51">
            <v>188765.67569958506</v>
          </cell>
          <cell r="DS51">
            <v>0</v>
          </cell>
          <cell r="DT51">
            <v>380691.04365228716</v>
          </cell>
          <cell r="DU51">
            <v>188765.67569958506</v>
          </cell>
          <cell r="DV51">
            <v>0</v>
          </cell>
          <cell r="DW51">
            <v>380691.04365228716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42524.628787367481</v>
          </cell>
          <cell r="EE51">
            <v>0</v>
          </cell>
          <cell r="EF51">
            <v>85049.257574734962</v>
          </cell>
          <cell r="EG51">
            <v>42524.628787367481</v>
          </cell>
          <cell r="EH51">
            <v>0</v>
          </cell>
          <cell r="EI51">
            <v>85049.257574734962</v>
          </cell>
          <cell r="EJ51">
            <v>0</v>
          </cell>
          <cell r="EK51">
            <v>0</v>
          </cell>
          <cell r="EL51">
            <v>0</v>
          </cell>
          <cell r="EN51">
            <v>1.3259434143345232</v>
          </cell>
          <cell r="EO51">
            <v>0.72126406141212507</v>
          </cell>
          <cell r="EQ51">
            <v>3907350.0000000005</v>
          </cell>
          <cell r="ER51">
            <v>0</v>
          </cell>
          <cell r="ES51">
            <v>7814700.0000000009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3907350.0000000005</v>
          </cell>
          <cell r="FA51">
            <v>0</v>
          </cell>
          <cell r="FB51">
            <v>7814700.0000000009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</row>
        <row r="52">
          <cell r="E52" t="str">
            <v>Heating Circulation, 100 - 500</v>
          </cell>
          <cell r="G52">
            <v>15</v>
          </cell>
          <cell r="H52">
            <v>1324.75</v>
          </cell>
          <cell r="I52">
            <v>0</v>
          </cell>
          <cell r="J52">
            <v>2602.6150000000002</v>
          </cell>
          <cell r="K52">
            <v>2.1601704499999999</v>
          </cell>
          <cell r="L52">
            <v>3.1231379999999997E-3</v>
          </cell>
          <cell r="M52">
            <v>2.0820920000000002E-3</v>
          </cell>
          <cell r="N52">
            <v>1</v>
          </cell>
          <cell r="O52">
            <v>0</v>
          </cell>
          <cell r="P52">
            <v>0</v>
          </cell>
          <cell r="Q52">
            <v>1</v>
          </cell>
          <cell r="R52">
            <v>0</v>
          </cell>
          <cell r="S52">
            <v>2602.6150000000002</v>
          </cell>
          <cell r="T52">
            <v>1.1818114434284228</v>
          </cell>
          <cell r="U52">
            <v>0</v>
          </cell>
          <cell r="V52">
            <v>2.1601704499999999</v>
          </cell>
          <cell r="W52">
            <v>3.1231379999999997E-3</v>
          </cell>
          <cell r="X52">
            <v>2.0820920000000002E-3</v>
          </cell>
          <cell r="Y52">
            <v>0</v>
          </cell>
          <cell r="Z52">
            <v>0</v>
          </cell>
          <cell r="AA52">
            <v>1877.1726651921181</v>
          </cell>
          <cell r="AB52">
            <v>1877.1726651921181</v>
          </cell>
          <cell r="AC52">
            <v>0</v>
          </cell>
          <cell r="AD52">
            <v>424.67596956851526</v>
          </cell>
          <cell r="AE52">
            <v>0.16782375664876262</v>
          </cell>
          <cell r="AF52">
            <v>2.947148897246564E-2</v>
          </cell>
          <cell r="AG52">
            <v>1.4170014457007873</v>
          </cell>
          <cell r="AH52">
            <v>1.7377210266135152</v>
          </cell>
          <cell r="AI52">
            <v>529.9</v>
          </cell>
          <cell r="AJ52">
            <v>529.9</v>
          </cell>
          <cell r="AK52">
            <v>529.9</v>
          </cell>
          <cell r="AL52">
            <v>75</v>
          </cell>
          <cell r="AM52">
            <v>75</v>
          </cell>
          <cell r="AN52">
            <v>75</v>
          </cell>
          <cell r="AO52">
            <v>275</v>
          </cell>
          <cell r="AP52">
            <v>275</v>
          </cell>
          <cell r="AQ52">
            <v>275</v>
          </cell>
          <cell r="AR52">
            <v>5</v>
          </cell>
          <cell r="AS52">
            <v>5</v>
          </cell>
          <cell r="AT52">
            <v>5</v>
          </cell>
          <cell r="AU52">
            <v>5</v>
          </cell>
          <cell r="AV52">
            <v>5</v>
          </cell>
          <cell r="AW52">
            <v>5</v>
          </cell>
          <cell r="AX52">
            <v>25</v>
          </cell>
          <cell r="AY52">
            <v>60</v>
          </cell>
          <cell r="AZ52">
            <v>60</v>
          </cell>
          <cell r="BA52">
            <v>0.10566295821702403</v>
          </cell>
          <cell r="BB52">
            <v>0.10566295821702403</v>
          </cell>
          <cell r="BC52">
            <v>0.10566295821702403</v>
          </cell>
          <cell r="BD52">
            <v>6875</v>
          </cell>
          <cell r="BE52">
            <v>16500</v>
          </cell>
          <cell r="BF52">
            <v>16500</v>
          </cell>
          <cell r="BG52">
            <v>33118.75</v>
          </cell>
          <cell r="BH52">
            <v>79485</v>
          </cell>
          <cell r="BI52">
            <v>79485</v>
          </cell>
          <cell r="BJ52">
            <v>33118.75</v>
          </cell>
          <cell r="BK52">
            <v>79485</v>
          </cell>
          <cell r="BL52">
            <v>79485</v>
          </cell>
          <cell r="BM52">
            <v>6875</v>
          </cell>
          <cell r="BN52">
            <v>16500</v>
          </cell>
          <cell r="BO52">
            <v>16500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65065.375000000007</v>
          </cell>
          <cell r="BZ52">
            <v>156156.90000000002</v>
          </cell>
          <cell r="CA52">
            <v>156156.90000000002</v>
          </cell>
          <cell r="CB52">
            <v>65065.375000000007</v>
          </cell>
          <cell r="CC52">
            <v>156156.90000000002</v>
          </cell>
          <cell r="CD52">
            <v>156156.90000000002</v>
          </cell>
          <cell r="CE52">
            <v>65065.375000000007</v>
          </cell>
          <cell r="CF52">
            <v>156156.90000000002</v>
          </cell>
          <cell r="CG52">
            <v>156156.90000000002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54.004261249999999</v>
          </cell>
          <cell r="CO52">
            <v>129.61022699999998</v>
          </cell>
          <cell r="CP52">
            <v>129.61022699999998</v>
          </cell>
          <cell r="CQ52">
            <v>54.004261249999999</v>
          </cell>
          <cell r="CR52">
            <v>129.61022699999998</v>
          </cell>
          <cell r="CS52">
            <v>129.61022699999998</v>
          </cell>
          <cell r="CT52">
            <v>7.8078449999999994E-2</v>
          </cell>
          <cell r="CU52">
            <v>0.18738827999999999</v>
          </cell>
          <cell r="CV52">
            <v>0.18738827999999999</v>
          </cell>
          <cell r="CW52">
            <v>7.8078449999999994E-2</v>
          </cell>
          <cell r="CX52">
            <v>0.18738827999999999</v>
          </cell>
          <cell r="CY52">
            <v>0.18738827999999999</v>
          </cell>
          <cell r="CZ52">
            <v>5.2052300000000003E-2</v>
          </cell>
          <cell r="DA52">
            <v>0.12492552000000001</v>
          </cell>
          <cell r="DB52">
            <v>0.12492552000000001</v>
          </cell>
          <cell r="DC52">
            <v>5.2052300000000003E-2</v>
          </cell>
          <cell r="DD52">
            <v>0.12492552000000001</v>
          </cell>
          <cell r="DE52">
            <v>0.12492552000000001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47150.022943383206</v>
          </cell>
          <cell r="DP52">
            <v>113652.56010836415</v>
          </cell>
          <cell r="DQ52">
            <v>114107.13124209346</v>
          </cell>
          <cell r="DR52">
            <v>47150.022943383206</v>
          </cell>
          <cell r="DS52">
            <v>113652.56010836415</v>
          </cell>
          <cell r="DT52">
            <v>114107.13124209346</v>
          </cell>
          <cell r="DU52">
            <v>47150.022943383206</v>
          </cell>
          <cell r="DV52">
            <v>113652.56010836415</v>
          </cell>
          <cell r="DW52">
            <v>114107.13124209346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10621.831620353414</v>
          </cell>
          <cell r="EE52">
            <v>25492.395888848183</v>
          </cell>
          <cell r="EF52">
            <v>25492.395888848183</v>
          </cell>
          <cell r="EG52">
            <v>10621.831620353414</v>
          </cell>
          <cell r="EH52">
            <v>25492.395888848183</v>
          </cell>
          <cell r="EI52">
            <v>25492.395888848183</v>
          </cell>
          <cell r="EJ52">
            <v>0</v>
          </cell>
          <cell r="EK52">
            <v>0</v>
          </cell>
          <cell r="EL52">
            <v>0</v>
          </cell>
          <cell r="EN52">
            <v>0.5090072869018275</v>
          </cell>
          <cell r="EO52">
            <v>0.72126406141212507</v>
          </cell>
          <cell r="EQ52">
            <v>975980.62500000012</v>
          </cell>
          <cell r="ER52">
            <v>2342353.5000000005</v>
          </cell>
          <cell r="ES52">
            <v>2342353.5000000005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975980.62500000012</v>
          </cell>
          <cell r="FA52">
            <v>2342353.5000000005</v>
          </cell>
          <cell r="FB52">
            <v>2342353.5000000005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</row>
        <row r="53">
          <cell r="E53" t="str">
            <v>Heating Circulation, 500-1,000</v>
          </cell>
          <cell r="G53">
            <v>15</v>
          </cell>
          <cell r="H53">
            <v>1744.58</v>
          </cell>
          <cell r="I53">
            <v>0</v>
          </cell>
          <cell r="J53">
            <v>7293.72</v>
          </cell>
          <cell r="K53">
            <v>6.0537875999999997</v>
          </cell>
          <cell r="L53">
            <v>8.7524639999999997E-3</v>
          </cell>
          <cell r="M53">
            <v>5.8349760000000004E-3</v>
          </cell>
          <cell r="N53">
            <v>1</v>
          </cell>
          <cell r="O53">
            <v>0</v>
          </cell>
          <cell r="P53">
            <v>0</v>
          </cell>
          <cell r="Q53">
            <v>1</v>
          </cell>
          <cell r="R53">
            <v>0</v>
          </cell>
          <cell r="S53">
            <v>7293.72</v>
          </cell>
          <cell r="T53">
            <v>1.1818114434284228</v>
          </cell>
          <cell r="U53">
            <v>0</v>
          </cell>
          <cell r="V53">
            <v>6.0537875999999997</v>
          </cell>
          <cell r="W53">
            <v>8.7524639999999997E-3</v>
          </cell>
          <cell r="X53">
            <v>5.8349760000000004E-3</v>
          </cell>
          <cell r="Y53">
            <v>0</v>
          </cell>
          <cell r="Z53">
            <v>0</v>
          </cell>
          <cell r="AA53">
            <v>5260.6981100028452</v>
          </cell>
          <cell r="AB53">
            <v>5260.6981100028452</v>
          </cell>
          <cell r="AC53">
            <v>0</v>
          </cell>
          <cell r="AD53">
            <v>1190.1366943482885</v>
          </cell>
          <cell r="AE53">
            <v>0.47031907921233562</v>
          </cell>
          <cell r="AF53">
            <v>8.2592618788507752E-2</v>
          </cell>
          <cell r="AG53">
            <v>3.0154524928652426</v>
          </cell>
          <cell r="AH53">
            <v>3.6979603778841525</v>
          </cell>
          <cell r="AI53">
            <v>697.83199999999999</v>
          </cell>
          <cell r="AJ53">
            <v>697.83199999999999</v>
          </cell>
          <cell r="AK53">
            <v>697.83199999999999</v>
          </cell>
          <cell r="AL53">
            <v>75</v>
          </cell>
          <cell r="AM53">
            <v>75</v>
          </cell>
          <cell r="AN53">
            <v>75</v>
          </cell>
          <cell r="AO53">
            <v>400</v>
          </cell>
          <cell r="AP53">
            <v>400</v>
          </cell>
          <cell r="AQ53">
            <v>400</v>
          </cell>
          <cell r="AR53">
            <v>20</v>
          </cell>
          <cell r="AS53">
            <v>20</v>
          </cell>
          <cell r="AT53">
            <v>20</v>
          </cell>
          <cell r="AU53">
            <v>20</v>
          </cell>
          <cell r="AV53">
            <v>20</v>
          </cell>
          <cell r="AW53">
            <v>20</v>
          </cell>
          <cell r="AX53">
            <v>10</v>
          </cell>
          <cell r="AY53">
            <v>60</v>
          </cell>
          <cell r="AZ53">
            <v>60</v>
          </cell>
          <cell r="BA53">
            <v>5.4841699434582079E-2</v>
          </cell>
          <cell r="BB53">
            <v>5.4841699434582079E-2</v>
          </cell>
          <cell r="BC53">
            <v>5.4841699434582079E-2</v>
          </cell>
          <cell r="BD53">
            <v>4000</v>
          </cell>
          <cell r="BE53">
            <v>24000</v>
          </cell>
          <cell r="BF53">
            <v>24000</v>
          </cell>
          <cell r="BG53">
            <v>17445.8</v>
          </cell>
          <cell r="BH53">
            <v>104674.79999999999</v>
          </cell>
          <cell r="BI53">
            <v>104674.79999999999</v>
          </cell>
          <cell r="BJ53">
            <v>17445.8</v>
          </cell>
          <cell r="BK53">
            <v>104674.79999999999</v>
          </cell>
          <cell r="BL53">
            <v>104674.79999999999</v>
          </cell>
          <cell r="BM53">
            <v>4000</v>
          </cell>
          <cell r="BN53">
            <v>24000</v>
          </cell>
          <cell r="BO53">
            <v>24000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72937.2</v>
          </cell>
          <cell r="BZ53">
            <v>437623.2</v>
          </cell>
          <cell r="CA53">
            <v>437623.2</v>
          </cell>
          <cell r="CB53">
            <v>72937.2</v>
          </cell>
          <cell r="CC53">
            <v>437623.2</v>
          </cell>
          <cell r="CD53">
            <v>437623.2</v>
          </cell>
          <cell r="CE53">
            <v>72937.2</v>
          </cell>
          <cell r="CF53">
            <v>437623.2</v>
          </cell>
          <cell r="CG53">
            <v>437623.2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60.537875999999997</v>
          </cell>
          <cell r="CO53">
            <v>363.22725600000001</v>
          </cell>
          <cell r="CP53">
            <v>363.22725600000001</v>
          </cell>
          <cell r="CQ53">
            <v>60.537875999999997</v>
          </cell>
          <cell r="CR53">
            <v>363.22725600000001</v>
          </cell>
          <cell r="CS53">
            <v>363.22725600000001</v>
          </cell>
          <cell r="CT53">
            <v>8.7524640000000001E-2</v>
          </cell>
          <cell r="CU53">
            <v>0.52514784000000003</v>
          </cell>
          <cell r="CV53">
            <v>0.52514784000000003</v>
          </cell>
          <cell r="CW53">
            <v>8.7524640000000001E-2</v>
          </cell>
          <cell r="CX53">
            <v>0.52514784000000003</v>
          </cell>
          <cell r="CY53">
            <v>0.52514784000000003</v>
          </cell>
          <cell r="CZ53">
            <v>5.8349760000000001E-2</v>
          </cell>
          <cell r="DA53">
            <v>0.35009856</v>
          </cell>
          <cell r="DB53">
            <v>0.35009856</v>
          </cell>
          <cell r="DC53">
            <v>5.8349760000000001E-2</v>
          </cell>
          <cell r="DD53">
            <v>0.35009856</v>
          </cell>
          <cell r="DE53">
            <v>0.35009856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52854.389195883821</v>
          </cell>
          <cell r="DP53">
            <v>318506.56002273777</v>
          </cell>
          <cell r="DQ53">
            <v>319780.47666792123</v>
          </cell>
          <cell r="DR53">
            <v>52854.389195883821</v>
          </cell>
          <cell r="DS53">
            <v>318506.56002273777</v>
          </cell>
          <cell r="DT53">
            <v>319780.47666792123</v>
          </cell>
          <cell r="DU53">
            <v>52854.389195883821</v>
          </cell>
          <cell r="DV53">
            <v>318506.56002273777</v>
          </cell>
          <cell r="DW53">
            <v>319780.47666792123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11906.896060462894</v>
          </cell>
          <cell r="EE53">
            <v>71441.376362777373</v>
          </cell>
          <cell r="EF53">
            <v>71441.376362777373</v>
          </cell>
          <cell r="EG53">
            <v>11906.896060462894</v>
          </cell>
          <cell r="EH53">
            <v>71441.376362777373</v>
          </cell>
          <cell r="EI53">
            <v>71441.376362777373</v>
          </cell>
          <cell r="EJ53">
            <v>0</v>
          </cell>
          <cell r="EK53">
            <v>0</v>
          </cell>
          <cell r="EL53">
            <v>0</v>
          </cell>
          <cell r="EN53">
            <v>0.23918932999895798</v>
          </cell>
          <cell r="EO53">
            <v>0.72126406141212507</v>
          </cell>
          <cell r="EQ53">
            <v>1094058</v>
          </cell>
          <cell r="ER53">
            <v>6564348</v>
          </cell>
          <cell r="ES53">
            <v>6564348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1094058</v>
          </cell>
          <cell r="FA53">
            <v>6564348</v>
          </cell>
          <cell r="FB53">
            <v>6564348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</row>
        <row r="54">
          <cell r="E54" t="str">
            <v>Heating Circulation, 1,000-1,500</v>
          </cell>
          <cell r="G54">
            <v>15</v>
          </cell>
          <cell r="H54">
            <v>1944.58</v>
          </cell>
          <cell r="I54">
            <v>0</v>
          </cell>
          <cell r="J54">
            <v>12503.52</v>
          </cell>
          <cell r="K54">
            <v>10.377921599999999</v>
          </cell>
          <cell r="L54">
            <v>1.5004223999999998E-2</v>
          </cell>
          <cell r="M54">
            <v>1.0002816000000001E-2</v>
          </cell>
          <cell r="N54">
            <v>1</v>
          </cell>
          <cell r="O54">
            <v>0</v>
          </cell>
          <cell r="P54">
            <v>0</v>
          </cell>
          <cell r="Q54">
            <v>1</v>
          </cell>
          <cell r="R54">
            <v>0</v>
          </cell>
          <cell r="S54">
            <v>12503.52</v>
          </cell>
          <cell r="T54">
            <v>1.1818114434284228</v>
          </cell>
          <cell r="U54">
            <v>0</v>
          </cell>
          <cell r="V54">
            <v>10.377921599999999</v>
          </cell>
          <cell r="W54">
            <v>1.5004223999999998E-2</v>
          </cell>
          <cell r="X54">
            <v>1.0002816000000001E-2</v>
          </cell>
          <cell r="Y54">
            <v>0</v>
          </cell>
          <cell r="Z54">
            <v>0</v>
          </cell>
          <cell r="AA54">
            <v>9018.3396171477343</v>
          </cell>
          <cell r="AB54">
            <v>9018.3396171477343</v>
          </cell>
          <cell r="AC54">
            <v>0</v>
          </cell>
          <cell r="AD54">
            <v>2040.2343331684945</v>
          </cell>
          <cell r="AE54">
            <v>0.80626127864971819</v>
          </cell>
          <cell r="AF54">
            <v>0.14158734649458471</v>
          </cell>
          <cell r="AG54">
            <v>4.6376799191330438</v>
          </cell>
          <cell r="AH54">
            <v>5.6873575779558427</v>
          </cell>
          <cell r="AI54">
            <v>777.83199999999999</v>
          </cell>
          <cell r="AJ54">
            <v>777.83199999999999</v>
          </cell>
          <cell r="AK54">
            <v>777.83199999999999</v>
          </cell>
          <cell r="AL54">
            <v>75</v>
          </cell>
          <cell r="AM54">
            <v>75</v>
          </cell>
          <cell r="AN54">
            <v>75</v>
          </cell>
          <cell r="AO54">
            <v>500</v>
          </cell>
          <cell r="AP54">
            <v>500</v>
          </cell>
          <cell r="AQ54">
            <v>500</v>
          </cell>
          <cell r="AX54">
            <v>15</v>
          </cell>
          <cell r="AY54">
            <v>40</v>
          </cell>
          <cell r="AZ54">
            <v>40</v>
          </cell>
          <cell r="BA54">
            <v>3.9988739171049434E-2</v>
          </cell>
          <cell r="BB54">
            <v>3.9988739171049434E-2</v>
          </cell>
          <cell r="BC54">
            <v>3.9988739171049434E-2</v>
          </cell>
          <cell r="BD54">
            <v>7500</v>
          </cell>
          <cell r="BE54">
            <v>20000</v>
          </cell>
          <cell r="BF54">
            <v>20000</v>
          </cell>
          <cell r="BG54">
            <v>29168.699999999997</v>
          </cell>
          <cell r="BH54">
            <v>77783.199999999997</v>
          </cell>
          <cell r="BI54">
            <v>77783.199999999997</v>
          </cell>
          <cell r="BJ54">
            <v>29168.699999999997</v>
          </cell>
          <cell r="BK54">
            <v>77783.199999999997</v>
          </cell>
          <cell r="BL54">
            <v>77783.199999999997</v>
          </cell>
          <cell r="BM54">
            <v>7500</v>
          </cell>
          <cell r="BN54">
            <v>20000</v>
          </cell>
          <cell r="BO54">
            <v>20000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187552.80000000002</v>
          </cell>
          <cell r="BZ54">
            <v>500140.80000000005</v>
          </cell>
          <cell r="CA54">
            <v>500140.80000000005</v>
          </cell>
          <cell r="CB54">
            <v>187552.80000000002</v>
          </cell>
          <cell r="CC54">
            <v>500140.80000000005</v>
          </cell>
          <cell r="CD54">
            <v>500140.80000000005</v>
          </cell>
          <cell r="CE54">
            <v>187552.80000000002</v>
          </cell>
          <cell r="CF54">
            <v>500140.80000000005</v>
          </cell>
          <cell r="CG54">
            <v>500140.80000000005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155.66882399999997</v>
          </cell>
          <cell r="CO54">
            <v>415.11686399999996</v>
          </cell>
          <cell r="CP54">
            <v>415.11686399999996</v>
          </cell>
          <cell r="CQ54">
            <v>155.66882399999997</v>
          </cell>
          <cell r="CR54">
            <v>415.11686399999996</v>
          </cell>
          <cell r="CS54">
            <v>415.11686399999996</v>
          </cell>
          <cell r="CT54">
            <v>0.22506335999999996</v>
          </cell>
          <cell r="CU54">
            <v>0.60016895999999997</v>
          </cell>
          <cell r="CV54">
            <v>0.60016895999999997</v>
          </cell>
          <cell r="CW54">
            <v>0.22506335999999996</v>
          </cell>
          <cell r="CX54">
            <v>0.60016895999999997</v>
          </cell>
          <cell r="CY54">
            <v>0.60016895999999997</v>
          </cell>
          <cell r="CZ54">
            <v>0.15004224000000002</v>
          </cell>
          <cell r="DA54">
            <v>0.40011264000000002</v>
          </cell>
          <cell r="DB54">
            <v>0.40011264000000002</v>
          </cell>
          <cell r="DC54">
            <v>0.15004224000000002</v>
          </cell>
          <cell r="DD54">
            <v>0.40011264000000002</v>
          </cell>
          <cell r="DE54">
            <v>0.40011264000000002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135911.28650370127</v>
          </cell>
          <cell r="DP54">
            <v>364007.49716884317</v>
          </cell>
          <cell r="DQ54">
            <v>365463.40190619574</v>
          </cell>
          <cell r="DR54">
            <v>135911.28650370127</v>
          </cell>
          <cell r="DS54">
            <v>364007.49716884317</v>
          </cell>
          <cell r="DT54">
            <v>365463.40190619574</v>
          </cell>
          <cell r="DU54">
            <v>135911.28650370127</v>
          </cell>
          <cell r="DV54">
            <v>364007.49716884317</v>
          </cell>
          <cell r="DW54">
            <v>365463.40190619574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30617.732726904582</v>
          </cell>
          <cell r="EE54">
            <v>81647.287271745561</v>
          </cell>
          <cell r="EF54">
            <v>81647.287271745561</v>
          </cell>
          <cell r="EG54">
            <v>30617.732726904582</v>
          </cell>
          <cell r="EH54">
            <v>81647.287271745561</v>
          </cell>
          <cell r="EI54">
            <v>81647.287271745561</v>
          </cell>
          <cell r="EJ54">
            <v>0</v>
          </cell>
          <cell r="EK54">
            <v>0</v>
          </cell>
          <cell r="EL54">
            <v>0</v>
          </cell>
          <cell r="EN54">
            <v>0.15552260483447861</v>
          </cell>
          <cell r="EO54">
            <v>0.72126406141212507</v>
          </cell>
          <cell r="EQ54">
            <v>2813292.0000000005</v>
          </cell>
          <cell r="ER54">
            <v>7502112.0000000009</v>
          </cell>
          <cell r="ES54">
            <v>7502112.0000000009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2813292.0000000005</v>
          </cell>
          <cell r="FA54">
            <v>7502112.0000000009</v>
          </cell>
          <cell r="FB54">
            <v>7502112.0000000009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</row>
        <row r="55">
          <cell r="E55" t="str">
            <v>Heating Circulation, 1,500+</v>
          </cell>
          <cell r="G55">
            <v>15</v>
          </cell>
          <cell r="H55">
            <v>2144.58</v>
          </cell>
          <cell r="I55">
            <v>0</v>
          </cell>
          <cell r="J55">
            <v>18755.28</v>
          </cell>
          <cell r="K55">
            <v>15.566882399999999</v>
          </cell>
          <cell r="L55">
            <v>2.2506335999999998E-2</v>
          </cell>
          <cell r="M55">
            <v>1.5004224E-2</v>
          </cell>
          <cell r="N55">
            <v>1</v>
          </cell>
          <cell r="O55">
            <v>0</v>
          </cell>
          <cell r="P55">
            <v>0</v>
          </cell>
          <cell r="Q55">
            <v>1</v>
          </cell>
          <cell r="R55">
            <v>0</v>
          </cell>
          <cell r="S55">
            <v>18755.28</v>
          </cell>
          <cell r="T55">
            <v>1.1818114434284228</v>
          </cell>
          <cell r="U55">
            <v>0</v>
          </cell>
          <cell r="V55">
            <v>15.566882399999999</v>
          </cell>
          <cell r="W55">
            <v>2.2506335999999998E-2</v>
          </cell>
          <cell r="X55">
            <v>1.5004224E-2</v>
          </cell>
          <cell r="Y55">
            <v>0</v>
          </cell>
          <cell r="Z55">
            <v>0</v>
          </cell>
          <cell r="AA55">
            <v>13527.509425721601</v>
          </cell>
          <cell r="AB55">
            <v>13527.509425721601</v>
          </cell>
          <cell r="AC55">
            <v>0</v>
          </cell>
          <cell r="AD55">
            <v>3060.3514997527418</v>
          </cell>
          <cell r="AE55">
            <v>1.2093919179745773</v>
          </cell>
          <cell r="AF55">
            <v>0.21238101974187704</v>
          </cell>
          <cell r="AG55">
            <v>6.3077662879079357</v>
          </cell>
          <cell r="AH55">
            <v>7.7354459607065529</v>
          </cell>
          <cell r="AI55">
            <v>857.83199999999999</v>
          </cell>
          <cell r="AJ55">
            <v>857.83199999999999</v>
          </cell>
          <cell r="AK55">
            <v>857.83199999999999</v>
          </cell>
          <cell r="AL55">
            <v>75</v>
          </cell>
          <cell r="AM55">
            <v>75</v>
          </cell>
          <cell r="AN55">
            <v>75</v>
          </cell>
          <cell r="AO55">
            <v>600</v>
          </cell>
          <cell r="AP55">
            <v>600</v>
          </cell>
          <cell r="AQ55">
            <v>600</v>
          </cell>
          <cell r="AR55">
            <v>20</v>
          </cell>
          <cell r="AS55">
            <v>20</v>
          </cell>
          <cell r="AT55">
            <v>20</v>
          </cell>
          <cell r="AU55">
            <v>20</v>
          </cell>
          <cell r="AV55">
            <v>20</v>
          </cell>
          <cell r="AW55">
            <v>20</v>
          </cell>
          <cell r="AX55">
            <v>15</v>
          </cell>
          <cell r="AY55">
            <v>8</v>
          </cell>
          <cell r="AZ55">
            <v>10</v>
          </cell>
          <cell r="BA55">
            <v>3.1990991336839546E-2</v>
          </cell>
          <cell r="BB55">
            <v>3.1990991336839546E-2</v>
          </cell>
          <cell r="BC55">
            <v>3.1990991336839546E-2</v>
          </cell>
          <cell r="BD55">
            <v>9000</v>
          </cell>
          <cell r="BE55">
            <v>4800</v>
          </cell>
          <cell r="BF55">
            <v>6000</v>
          </cell>
          <cell r="BG55">
            <v>32168.699999999997</v>
          </cell>
          <cell r="BH55">
            <v>17156.64</v>
          </cell>
          <cell r="BI55">
            <v>21445.8</v>
          </cell>
          <cell r="BJ55">
            <v>32168.699999999997</v>
          </cell>
          <cell r="BK55">
            <v>17156.64</v>
          </cell>
          <cell r="BL55">
            <v>21445.8</v>
          </cell>
          <cell r="BM55">
            <v>9000</v>
          </cell>
          <cell r="BN55">
            <v>4800</v>
          </cell>
          <cell r="BO55">
            <v>6000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281329.19999999995</v>
          </cell>
          <cell r="BZ55">
            <v>150042.23999999999</v>
          </cell>
          <cell r="CA55">
            <v>187552.8</v>
          </cell>
          <cell r="CB55">
            <v>281329.19999999995</v>
          </cell>
          <cell r="CC55">
            <v>150042.23999999999</v>
          </cell>
          <cell r="CD55">
            <v>187552.8</v>
          </cell>
          <cell r="CE55">
            <v>281329.19999999995</v>
          </cell>
          <cell r="CF55">
            <v>150042.23999999999</v>
          </cell>
          <cell r="CG55">
            <v>187552.8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233.50323599999999</v>
          </cell>
          <cell r="CO55">
            <v>124.53505919999999</v>
          </cell>
          <cell r="CP55">
            <v>155.668824</v>
          </cell>
          <cell r="CQ55">
            <v>233.50323599999999</v>
          </cell>
          <cell r="CR55">
            <v>124.53505919999999</v>
          </cell>
          <cell r="CS55">
            <v>155.668824</v>
          </cell>
          <cell r="CT55">
            <v>0.33759503999999996</v>
          </cell>
          <cell r="CU55">
            <v>0.18005068799999999</v>
          </cell>
          <cell r="CV55">
            <v>0.22506335999999999</v>
          </cell>
          <cell r="CW55">
            <v>0.33759503999999996</v>
          </cell>
          <cell r="CX55">
            <v>0.18005068799999999</v>
          </cell>
          <cell r="CY55">
            <v>0.22506335999999999</v>
          </cell>
          <cell r="CZ55">
            <v>0.22506335999999999</v>
          </cell>
          <cell r="DA55">
            <v>0.120033792</v>
          </cell>
          <cell r="DB55">
            <v>0.15004223999999999</v>
          </cell>
          <cell r="DC55">
            <v>0.22506335999999999</v>
          </cell>
          <cell r="DD55">
            <v>0.120033792</v>
          </cell>
          <cell r="DE55">
            <v>0.15004223999999999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203866.92975555186</v>
          </cell>
          <cell r="DP55">
            <v>109202.24915065295</v>
          </cell>
          <cell r="DQ55">
            <v>137048.77571482336</v>
          </cell>
          <cell r="DR55">
            <v>203866.92975555186</v>
          </cell>
          <cell r="DS55">
            <v>109202.24915065295</v>
          </cell>
          <cell r="DT55">
            <v>137048.77571482336</v>
          </cell>
          <cell r="DU55">
            <v>203866.92975555186</v>
          </cell>
          <cell r="DV55">
            <v>109202.24915065295</v>
          </cell>
          <cell r="DW55">
            <v>137048.77571482336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45926.599090356882</v>
          </cell>
          <cell r="EE55">
            <v>24494.186181523666</v>
          </cell>
          <cell r="EF55">
            <v>30617.732726904585</v>
          </cell>
          <cell r="EG55">
            <v>45926.599090356882</v>
          </cell>
          <cell r="EH55">
            <v>24494.186181523666</v>
          </cell>
          <cell r="EI55">
            <v>30617.732726904585</v>
          </cell>
          <cell r="EJ55">
            <v>0</v>
          </cell>
          <cell r="EK55">
            <v>0</v>
          </cell>
          <cell r="EL55">
            <v>0</v>
          </cell>
          <cell r="EN55">
            <v>0.11434540033526559</v>
          </cell>
          <cell r="EO55">
            <v>0.72126406141212507</v>
          </cell>
          <cell r="EQ55">
            <v>4219937.9999999991</v>
          </cell>
          <cell r="ER55">
            <v>2250633.5999999996</v>
          </cell>
          <cell r="ES55">
            <v>2813291.9999999995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4219937.9999999991</v>
          </cell>
          <cell r="FA55">
            <v>2250633.5999999996</v>
          </cell>
          <cell r="FB55">
            <v>2813291.9999999995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</row>
        <row r="56">
          <cell r="E56" t="str">
            <v>Cooling Circulation, &lt;100</v>
          </cell>
          <cell r="G56">
            <v>15</v>
          </cell>
          <cell r="H56">
            <v>690.79</v>
          </cell>
          <cell r="I56">
            <v>6.8171999999999996E-2</v>
          </cell>
          <cell r="J56">
            <v>154.584</v>
          </cell>
          <cell r="K56">
            <v>0.12830471999999998</v>
          </cell>
          <cell r="L56">
            <v>1.8550079999999998E-4</v>
          </cell>
          <cell r="M56">
            <v>1.2366720000000001E-4</v>
          </cell>
          <cell r="N56">
            <v>1</v>
          </cell>
          <cell r="O56">
            <v>0</v>
          </cell>
          <cell r="P56">
            <v>0</v>
          </cell>
          <cell r="Q56">
            <v>1</v>
          </cell>
          <cell r="R56">
            <v>0</v>
          </cell>
          <cell r="S56">
            <v>154.584</v>
          </cell>
          <cell r="T56">
            <v>1.1818114434284228</v>
          </cell>
          <cell r="U56">
            <v>0</v>
          </cell>
          <cell r="V56">
            <v>0.12830471999999998</v>
          </cell>
          <cell r="W56">
            <v>1.8550079999999998E-4</v>
          </cell>
          <cell r="X56">
            <v>1.2366720000000001E-4</v>
          </cell>
          <cell r="Y56">
            <v>116.38459944419529</v>
          </cell>
          <cell r="Z56">
            <v>0</v>
          </cell>
          <cell r="AA56">
            <v>111.49588366933195</v>
          </cell>
          <cell r="AB56">
            <v>227.88048311352725</v>
          </cell>
          <cell r="AC56">
            <v>0</v>
          </cell>
          <cell r="AD56">
            <v>25.223903681404803</v>
          </cell>
          <cell r="AE56">
            <v>9.9680004909647874E-3</v>
          </cell>
          <cell r="AF56">
            <v>1.7504781349986949E-3</v>
          </cell>
          <cell r="AG56">
            <v>0.32988387659567636</v>
          </cell>
          <cell r="AH56">
            <v>0.36641541607950034</v>
          </cell>
          <cell r="AI56">
            <v>276.31599999999997</v>
          </cell>
          <cell r="AJ56">
            <v>276.31599999999997</v>
          </cell>
          <cell r="AK56">
            <v>276.31599999999997</v>
          </cell>
          <cell r="AL56">
            <v>75</v>
          </cell>
          <cell r="AM56">
            <v>75</v>
          </cell>
          <cell r="AN56">
            <v>75</v>
          </cell>
          <cell r="AO56">
            <v>50</v>
          </cell>
          <cell r="AP56">
            <v>50</v>
          </cell>
          <cell r="AQ56">
            <v>50</v>
          </cell>
          <cell r="AR56">
            <v>20</v>
          </cell>
          <cell r="AS56">
            <v>20</v>
          </cell>
          <cell r="AT56">
            <v>20</v>
          </cell>
          <cell r="AU56">
            <v>20</v>
          </cell>
          <cell r="AV56">
            <v>20</v>
          </cell>
          <cell r="AW56">
            <v>20</v>
          </cell>
          <cell r="AX56">
            <v>0</v>
          </cell>
          <cell r="AY56">
            <v>0</v>
          </cell>
          <cell r="AZ56">
            <v>0</v>
          </cell>
          <cell r="BA56">
            <v>0.32344873984370959</v>
          </cell>
          <cell r="BB56">
            <v>0.32344873984370959</v>
          </cell>
          <cell r="BC56">
            <v>0.32344873984370959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0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N56">
            <v>4.4687030999327222</v>
          </cell>
          <cell r="EO56">
            <v>1.4741531019609224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>
            <v>0</v>
          </cell>
        </row>
        <row r="57">
          <cell r="E57" t="str">
            <v>Cooling Circulation, 100 - 500</v>
          </cell>
          <cell r="G57">
            <v>15</v>
          </cell>
          <cell r="H57">
            <v>1324.75</v>
          </cell>
          <cell r="I57">
            <v>0.340561</v>
          </cell>
          <cell r="J57">
            <v>772.24199999999996</v>
          </cell>
          <cell r="K57">
            <v>0.64096085999999997</v>
          </cell>
          <cell r="L57">
            <v>9.266903999999999E-4</v>
          </cell>
          <cell r="M57">
            <v>6.1779360000000004E-4</v>
          </cell>
          <cell r="N57">
            <v>1</v>
          </cell>
          <cell r="O57">
            <v>0</v>
          </cell>
          <cell r="P57">
            <v>0</v>
          </cell>
          <cell r="Q57">
            <v>1</v>
          </cell>
          <cell r="R57">
            <v>0</v>
          </cell>
          <cell r="S57">
            <v>772.24199999999996</v>
          </cell>
          <cell r="T57">
            <v>1.1818114434284228</v>
          </cell>
          <cell r="U57">
            <v>0</v>
          </cell>
          <cell r="V57">
            <v>0.64096085999999997</v>
          </cell>
          <cell r="W57">
            <v>9.266903999999999E-4</v>
          </cell>
          <cell r="X57">
            <v>6.1779360000000004E-4</v>
          </cell>
          <cell r="Y57">
            <v>581.41253845148447</v>
          </cell>
          <cell r="Z57">
            <v>0</v>
          </cell>
          <cell r="AA57">
            <v>556.99040131302229</v>
          </cell>
          <cell r="AB57">
            <v>1138.4029397645068</v>
          </cell>
          <cell r="AC57">
            <v>0</v>
          </cell>
          <cell r="AD57">
            <v>126.00888725052663</v>
          </cell>
          <cell r="AE57">
            <v>4.979628315442497E-2</v>
          </cell>
          <cell r="AF57">
            <v>8.7447131393136555E-3</v>
          </cell>
          <cell r="AG57">
            <v>0.85933416853331324</v>
          </cell>
          <cell r="AH57">
            <v>0.95449735271660852</v>
          </cell>
          <cell r="AI57">
            <v>529.9</v>
          </cell>
          <cell r="AJ57">
            <v>529.9</v>
          </cell>
          <cell r="AK57">
            <v>529.9</v>
          </cell>
          <cell r="AL57">
            <v>75</v>
          </cell>
          <cell r="AM57">
            <v>75</v>
          </cell>
          <cell r="AN57">
            <v>75</v>
          </cell>
          <cell r="AO57">
            <v>275</v>
          </cell>
          <cell r="AP57">
            <v>275</v>
          </cell>
          <cell r="AQ57">
            <v>275</v>
          </cell>
          <cell r="AR57">
            <v>20</v>
          </cell>
          <cell r="AS57">
            <v>20</v>
          </cell>
          <cell r="AT57">
            <v>20</v>
          </cell>
          <cell r="AU57">
            <v>20</v>
          </cell>
          <cell r="AV57">
            <v>20</v>
          </cell>
          <cell r="AW57">
            <v>20</v>
          </cell>
          <cell r="AX57">
            <v>0</v>
          </cell>
          <cell r="AY57">
            <v>0</v>
          </cell>
          <cell r="AZ57">
            <v>0</v>
          </cell>
          <cell r="BA57">
            <v>0.35610598750132733</v>
          </cell>
          <cell r="BB57">
            <v>0.35610598750132733</v>
          </cell>
          <cell r="BC57">
            <v>0.35610598750132733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  <cell r="EG57">
            <v>0</v>
          </cell>
          <cell r="EH57">
            <v>0</v>
          </cell>
          <cell r="EI57">
            <v>0</v>
          </cell>
          <cell r="EJ57">
            <v>0</v>
          </cell>
          <cell r="EK57">
            <v>0</v>
          </cell>
          <cell r="EL57">
            <v>0</v>
          </cell>
          <cell r="EN57">
            <v>1.7154596616086668</v>
          </cell>
          <cell r="EO57">
            <v>1.4741531019609226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0</v>
          </cell>
        </row>
        <row r="58">
          <cell r="E58" t="str">
            <v>Cooling Circulation, 500-1,000</v>
          </cell>
          <cell r="G58">
            <v>15</v>
          </cell>
          <cell r="H58">
            <v>1744.58</v>
          </cell>
          <cell r="I58">
            <v>0.95440800000000003</v>
          </cell>
          <cell r="J58">
            <v>2164.1759999999999</v>
          </cell>
          <cell r="K58">
            <v>1.7962660799999999</v>
          </cell>
          <cell r="L58">
            <v>2.5970111999999998E-3</v>
          </cell>
          <cell r="M58">
            <v>1.7313407999999999E-3</v>
          </cell>
          <cell r="N58">
            <v>1</v>
          </cell>
          <cell r="O58">
            <v>0</v>
          </cell>
          <cell r="P58">
            <v>0</v>
          </cell>
          <cell r="Q58">
            <v>1</v>
          </cell>
          <cell r="R58">
            <v>0</v>
          </cell>
          <cell r="S58">
            <v>2164.1759999999999</v>
          </cell>
          <cell r="T58">
            <v>1.1818114434284228</v>
          </cell>
          <cell r="U58">
            <v>0</v>
          </cell>
          <cell r="V58">
            <v>1.7962660799999999</v>
          </cell>
          <cell r="W58">
            <v>2.5970111999999998E-3</v>
          </cell>
          <cell r="X58">
            <v>1.7313407999999999E-3</v>
          </cell>
          <cell r="Y58">
            <v>1629.3843922187343</v>
          </cell>
          <cell r="Z58">
            <v>0</v>
          </cell>
          <cell r="AA58">
            <v>1560.9423713706472</v>
          </cell>
          <cell r="AB58">
            <v>3190.3267635893817</v>
          </cell>
          <cell r="AC58">
            <v>0</v>
          </cell>
          <cell r="AD58">
            <v>353.13465153966723</v>
          </cell>
          <cell r="AE58">
            <v>0.13955200687350702</v>
          </cell>
          <cell r="AF58">
            <v>2.4506693889981727E-2</v>
          </cell>
          <cell r="AG58">
            <v>1.8287076336937154</v>
          </cell>
          <cell r="AH58">
            <v>2.0312198201457159</v>
          </cell>
          <cell r="AI58">
            <v>697.83199999999999</v>
          </cell>
          <cell r="AJ58">
            <v>697.83199999999999</v>
          </cell>
          <cell r="AK58">
            <v>697.83199999999999</v>
          </cell>
          <cell r="AL58">
            <v>75</v>
          </cell>
          <cell r="AM58">
            <v>75</v>
          </cell>
          <cell r="AN58">
            <v>75</v>
          </cell>
          <cell r="AO58">
            <v>400</v>
          </cell>
          <cell r="AP58">
            <v>400</v>
          </cell>
          <cell r="AQ58">
            <v>400</v>
          </cell>
          <cell r="AR58">
            <v>25</v>
          </cell>
          <cell r="AS58">
            <v>25</v>
          </cell>
          <cell r="AT58">
            <v>25</v>
          </cell>
          <cell r="AU58">
            <v>25</v>
          </cell>
          <cell r="AV58">
            <v>25</v>
          </cell>
          <cell r="AW58">
            <v>25</v>
          </cell>
          <cell r="AX58">
            <v>0</v>
          </cell>
          <cell r="AY58">
            <v>40</v>
          </cell>
          <cell r="AZ58">
            <v>40</v>
          </cell>
          <cell r="BA58">
            <v>0.18482785133926261</v>
          </cell>
          <cell r="BB58">
            <v>0.18482785133926261</v>
          </cell>
          <cell r="BC58">
            <v>0.18482785133926261</v>
          </cell>
          <cell r="BD58">
            <v>0</v>
          </cell>
          <cell r="BE58">
            <v>16000</v>
          </cell>
          <cell r="BF58">
            <v>16000</v>
          </cell>
          <cell r="BG58">
            <v>0</v>
          </cell>
          <cell r="BH58">
            <v>69783.199999999997</v>
          </cell>
          <cell r="BI58">
            <v>69783.199999999997</v>
          </cell>
          <cell r="BJ58">
            <v>0</v>
          </cell>
          <cell r="BK58">
            <v>69783.199999999997</v>
          </cell>
          <cell r="BL58">
            <v>69783.199999999997</v>
          </cell>
          <cell r="BM58">
            <v>0</v>
          </cell>
          <cell r="BN58">
            <v>16000</v>
          </cell>
          <cell r="BO58">
            <v>16000</v>
          </cell>
          <cell r="BP58">
            <v>0</v>
          </cell>
          <cell r="BQ58">
            <v>38.176320000000004</v>
          </cell>
          <cell r="BR58">
            <v>38.176320000000004</v>
          </cell>
          <cell r="BS58">
            <v>0</v>
          </cell>
          <cell r="BT58">
            <v>38.176320000000004</v>
          </cell>
          <cell r="BU58">
            <v>38.176320000000004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86567.039999999994</v>
          </cell>
          <cell r="CA58">
            <v>86567.039999999994</v>
          </cell>
          <cell r="CB58">
            <v>0</v>
          </cell>
          <cell r="CC58">
            <v>86567.039999999994</v>
          </cell>
          <cell r="CD58">
            <v>86567.039999999994</v>
          </cell>
          <cell r="CE58">
            <v>0</v>
          </cell>
          <cell r="CF58">
            <v>86567.039999999994</v>
          </cell>
          <cell r="CG58">
            <v>86567.039999999994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71.850643199999993</v>
          </cell>
          <cell r="CP58">
            <v>71.850643199999993</v>
          </cell>
          <cell r="CQ58">
            <v>0</v>
          </cell>
          <cell r="CR58">
            <v>71.850643199999993</v>
          </cell>
          <cell r="CS58">
            <v>71.850643199999993</v>
          </cell>
          <cell r="CT58">
            <v>0</v>
          </cell>
          <cell r="CU58">
            <v>0.10388044799999999</v>
          </cell>
          <cell r="CV58">
            <v>0.10388044799999999</v>
          </cell>
          <cell r="CW58">
            <v>0</v>
          </cell>
          <cell r="CX58">
            <v>0.10388044799999999</v>
          </cell>
          <cell r="CY58">
            <v>0.10388044799999999</v>
          </cell>
          <cell r="CZ58">
            <v>0</v>
          </cell>
          <cell r="DA58">
            <v>6.9253631999999996E-2</v>
          </cell>
          <cell r="DB58">
            <v>6.9253631999999996E-2</v>
          </cell>
          <cell r="DC58">
            <v>0</v>
          </cell>
          <cell r="DD58">
            <v>6.9253631999999996E-2</v>
          </cell>
          <cell r="DE58">
            <v>6.9253631999999996E-2</v>
          </cell>
          <cell r="DF58">
            <v>0</v>
          </cell>
          <cell r="DG58">
            <v>65175.375688749373</v>
          </cell>
          <cell r="DH58">
            <v>65175.375688749373</v>
          </cell>
          <cell r="DI58">
            <v>0</v>
          </cell>
          <cell r="DJ58">
            <v>65175.375688749373</v>
          </cell>
          <cell r="DK58">
            <v>65175.375688749373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63004.361107342433</v>
          </cell>
          <cell r="DQ58">
            <v>63256.356872604105</v>
          </cell>
          <cell r="DR58">
            <v>0</v>
          </cell>
          <cell r="DS58">
            <v>63004.361107342433</v>
          </cell>
          <cell r="DT58">
            <v>63256.356872604105</v>
          </cell>
          <cell r="DU58">
            <v>0</v>
          </cell>
          <cell r="DV58">
            <v>63004.361107342433</v>
          </cell>
          <cell r="DW58">
            <v>63256.356872604105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14131.948409617229</v>
          </cell>
          <cell r="EF58">
            <v>14131.948409617229</v>
          </cell>
          <cell r="EG58">
            <v>0</v>
          </cell>
          <cell r="EH58">
            <v>14131.948409617229</v>
          </cell>
          <cell r="EI58">
            <v>14131.948409617229</v>
          </cell>
          <cell r="EJ58">
            <v>0</v>
          </cell>
          <cell r="EK58">
            <v>0</v>
          </cell>
          <cell r="EL58">
            <v>0</v>
          </cell>
          <cell r="EN58">
            <v>0.80611743222362686</v>
          </cell>
          <cell r="EO58">
            <v>1.4741531019609226</v>
          </cell>
          <cell r="EQ58">
            <v>0</v>
          </cell>
          <cell r="ER58">
            <v>1298505.6000000001</v>
          </cell>
          <cell r="ES58">
            <v>1298505.6000000001</v>
          </cell>
          <cell r="ET58">
            <v>0</v>
          </cell>
          <cell r="EU58">
            <v>572.64480000000003</v>
          </cell>
          <cell r="EV58">
            <v>572.64480000000003</v>
          </cell>
          <cell r="EW58">
            <v>0</v>
          </cell>
          <cell r="EX58">
            <v>0</v>
          </cell>
          <cell r="EY58">
            <v>0</v>
          </cell>
          <cell r="EZ58">
            <v>0</v>
          </cell>
          <cell r="FA58">
            <v>1298505.6000000001</v>
          </cell>
          <cell r="FB58">
            <v>1298505.6000000001</v>
          </cell>
          <cell r="FC58">
            <v>0</v>
          </cell>
          <cell r="FD58">
            <v>572.64480000000003</v>
          </cell>
          <cell r="FE58">
            <v>572.64480000000003</v>
          </cell>
          <cell r="FF58">
            <v>0</v>
          </cell>
          <cell r="FG58">
            <v>0</v>
          </cell>
          <cell r="FH58">
            <v>0</v>
          </cell>
        </row>
        <row r="59">
          <cell r="E59" t="str">
            <v>Cooling Circulation, 1,000-1,500</v>
          </cell>
          <cell r="G59">
            <v>15</v>
          </cell>
          <cell r="H59">
            <v>1944.58</v>
          </cell>
          <cell r="I59">
            <v>1.636128</v>
          </cell>
          <cell r="J59">
            <v>3710.0160000000001</v>
          </cell>
          <cell r="K59">
            <v>3.07931328</v>
          </cell>
          <cell r="L59">
            <v>4.4520191999999998E-3</v>
          </cell>
          <cell r="M59">
            <v>2.9680128000000002E-3</v>
          </cell>
          <cell r="N59">
            <v>1</v>
          </cell>
          <cell r="O59">
            <v>0</v>
          </cell>
          <cell r="P59">
            <v>0</v>
          </cell>
          <cell r="Q59">
            <v>1</v>
          </cell>
          <cell r="R59">
            <v>0</v>
          </cell>
          <cell r="S59">
            <v>3710.0160000000001</v>
          </cell>
          <cell r="T59">
            <v>1.1818114434284228</v>
          </cell>
          <cell r="U59">
            <v>0</v>
          </cell>
          <cell r="V59">
            <v>3.07931328</v>
          </cell>
          <cell r="W59">
            <v>4.4520191999999998E-3</v>
          </cell>
          <cell r="X59">
            <v>2.9680128000000002E-3</v>
          </cell>
          <cell r="Y59">
            <v>2793.2303866606871</v>
          </cell>
          <cell r="Z59">
            <v>0</v>
          </cell>
          <cell r="AA59">
            <v>2675.9012080639668</v>
          </cell>
          <cell r="AB59">
            <v>5469.131594724654</v>
          </cell>
          <cell r="AC59">
            <v>0</v>
          </cell>
          <cell r="AD59">
            <v>605.37368835371535</v>
          </cell>
          <cell r="AE59">
            <v>0.23923201178315492</v>
          </cell>
          <cell r="AF59">
            <v>4.2011475239968676E-2</v>
          </cell>
          <cell r="AG59">
            <v>2.8125001772746065</v>
          </cell>
          <cell r="AH59">
            <v>3.1239581434373451</v>
          </cell>
          <cell r="AI59">
            <v>777.83199999999999</v>
          </cell>
          <cell r="AJ59">
            <v>777.83199999999999</v>
          </cell>
          <cell r="AK59">
            <v>777.83199999999999</v>
          </cell>
          <cell r="AL59">
            <v>75</v>
          </cell>
          <cell r="AM59">
            <v>75</v>
          </cell>
          <cell r="AN59">
            <v>75</v>
          </cell>
          <cell r="AO59">
            <v>500</v>
          </cell>
          <cell r="AP59">
            <v>500</v>
          </cell>
          <cell r="AQ59">
            <v>500</v>
          </cell>
          <cell r="AR59">
            <v>25</v>
          </cell>
          <cell r="AS59">
            <v>25</v>
          </cell>
          <cell r="AT59">
            <v>25</v>
          </cell>
          <cell r="AU59">
            <v>25</v>
          </cell>
          <cell r="AV59">
            <v>25</v>
          </cell>
          <cell r="AW59">
            <v>25</v>
          </cell>
          <cell r="AX59">
            <v>0</v>
          </cell>
          <cell r="AY59">
            <v>30</v>
          </cell>
          <cell r="AZ59">
            <v>30</v>
          </cell>
          <cell r="BA59">
            <v>0.13477030826821232</v>
          </cell>
          <cell r="BB59">
            <v>0.13477030826821232</v>
          </cell>
          <cell r="BC59">
            <v>0.13477030826821232</v>
          </cell>
          <cell r="BD59">
            <v>0</v>
          </cell>
          <cell r="BE59">
            <v>15000</v>
          </cell>
          <cell r="BF59">
            <v>15000</v>
          </cell>
          <cell r="BG59">
            <v>0</v>
          </cell>
          <cell r="BH59">
            <v>58337.399999999994</v>
          </cell>
          <cell r="BI59">
            <v>58337.399999999994</v>
          </cell>
          <cell r="BJ59">
            <v>0</v>
          </cell>
          <cell r="BK59">
            <v>58337.399999999994</v>
          </cell>
          <cell r="BL59">
            <v>58337.399999999994</v>
          </cell>
          <cell r="BM59">
            <v>0</v>
          </cell>
          <cell r="BN59">
            <v>15000</v>
          </cell>
          <cell r="BO59">
            <v>15000</v>
          </cell>
          <cell r="BP59">
            <v>0</v>
          </cell>
          <cell r="BQ59">
            <v>49.083840000000002</v>
          </cell>
          <cell r="BR59">
            <v>49.083840000000002</v>
          </cell>
          <cell r="BS59">
            <v>0</v>
          </cell>
          <cell r="BT59">
            <v>49.083840000000002</v>
          </cell>
          <cell r="BU59">
            <v>49.083840000000002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111300.48</v>
          </cell>
          <cell r="CA59">
            <v>111300.48</v>
          </cell>
          <cell r="CB59">
            <v>0</v>
          </cell>
          <cell r="CC59">
            <v>111300.48</v>
          </cell>
          <cell r="CD59">
            <v>111300.48</v>
          </cell>
          <cell r="CE59">
            <v>0</v>
          </cell>
          <cell r="CF59">
            <v>111300.48</v>
          </cell>
          <cell r="CG59">
            <v>111300.48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92.379398399999999</v>
          </cell>
          <cell r="CP59">
            <v>92.379398399999999</v>
          </cell>
          <cell r="CQ59">
            <v>0</v>
          </cell>
          <cell r="CR59">
            <v>92.379398399999999</v>
          </cell>
          <cell r="CS59">
            <v>92.379398399999999</v>
          </cell>
          <cell r="CT59">
            <v>0</v>
          </cell>
          <cell r="CU59">
            <v>0.13356057599999999</v>
          </cell>
          <cell r="CV59">
            <v>0.13356057599999999</v>
          </cell>
          <cell r="CW59">
            <v>0</v>
          </cell>
          <cell r="CX59">
            <v>0.13356057599999999</v>
          </cell>
          <cell r="CY59">
            <v>0.13356057599999999</v>
          </cell>
          <cell r="CZ59">
            <v>0</v>
          </cell>
          <cell r="DA59">
            <v>8.9040384E-2</v>
          </cell>
          <cell r="DB59">
            <v>8.9040384E-2</v>
          </cell>
          <cell r="DC59">
            <v>0</v>
          </cell>
          <cell r="DD59">
            <v>8.9040384E-2</v>
          </cell>
          <cell r="DE59">
            <v>8.9040384E-2</v>
          </cell>
          <cell r="DF59">
            <v>0</v>
          </cell>
          <cell r="DG59">
            <v>83796.911599820625</v>
          </cell>
          <cell r="DH59">
            <v>83796.911599820625</v>
          </cell>
          <cell r="DI59">
            <v>0</v>
          </cell>
          <cell r="DJ59">
            <v>83796.911599820625</v>
          </cell>
          <cell r="DK59">
            <v>83796.911599820625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81005.607138011706</v>
          </cell>
          <cell r="DQ59">
            <v>81329.601693348144</v>
          </cell>
          <cell r="DR59">
            <v>0</v>
          </cell>
          <cell r="DS59">
            <v>81005.607138011706</v>
          </cell>
          <cell r="DT59">
            <v>81329.601693348144</v>
          </cell>
          <cell r="DU59">
            <v>0</v>
          </cell>
          <cell r="DV59">
            <v>81005.607138011706</v>
          </cell>
          <cell r="DW59">
            <v>81329.601693348144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  <cell r="EE59">
            <v>18169.647955222154</v>
          </cell>
          <cell r="EF59">
            <v>18169.647955222154</v>
          </cell>
          <cell r="EG59">
            <v>0</v>
          </cell>
          <cell r="EH59">
            <v>18169.647955222154</v>
          </cell>
          <cell r="EI59">
            <v>18169.647955222154</v>
          </cell>
          <cell r="EJ59">
            <v>0</v>
          </cell>
          <cell r="EK59">
            <v>0</v>
          </cell>
          <cell r="EL59">
            <v>0</v>
          </cell>
          <cell r="EN59">
            <v>0.52414329210440058</v>
          </cell>
          <cell r="EO59">
            <v>1.4741531019609224</v>
          </cell>
          <cell r="EQ59">
            <v>0</v>
          </cell>
          <cell r="ER59">
            <v>1669507.2</v>
          </cell>
          <cell r="ES59">
            <v>1669507.2</v>
          </cell>
          <cell r="ET59">
            <v>0</v>
          </cell>
          <cell r="EU59">
            <v>736.25760000000002</v>
          </cell>
          <cell r="EV59">
            <v>736.25760000000002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1669507.2</v>
          </cell>
          <cell r="FB59">
            <v>1669507.2</v>
          </cell>
          <cell r="FC59">
            <v>0</v>
          </cell>
          <cell r="FD59">
            <v>736.25760000000002</v>
          </cell>
          <cell r="FE59">
            <v>736.25760000000002</v>
          </cell>
          <cell r="FF59">
            <v>0</v>
          </cell>
          <cell r="FG59">
            <v>0</v>
          </cell>
          <cell r="FH59">
            <v>0</v>
          </cell>
        </row>
        <row r="60">
          <cell r="E60" t="str">
            <v>Cooling Circulation, 1,500+</v>
          </cell>
          <cell r="G60">
            <v>15</v>
          </cell>
          <cell r="H60">
            <v>2144.58</v>
          </cell>
          <cell r="I60">
            <v>2.4541919999999999</v>
          </cell>
          <cell r="J60">
            <v>5565.0240000000003</v>
          </cell>
          <cell r="K60">
            <v>4.6189699199999996</v>
          </cell>
          <cell r="L60">
            <v>6.6780287999999993E-3</v>
          </cell>
          <cell r="M60">
            <v>4.4520192000000007E-3</v>
          </cell>
          <cell r="N60">
            <v>1</v>
          </cell>
          <cell r="O60">
            <v>0</v>
          </cell>
          <cell r="P60">
            <v>0</v>
          </cell>
          <cell r="Q60">
            <v>1</v>
          </cell>
          <cell r="R60">
            <v>0</v>
          </cell>
          <cell r="S60">
            <v>5565.0240000000003</v>
          </cell>
          <cell r="T60">
            <v>1.1818114434284228</v>
          </cell>
          <cell r="U60">
            <v>0</v>
          </cell>
          <cell r="V60">
            <v>4.6189699199999996</v>
          </cell>
          <cell r="W60">
            <v>6.6780287999999993E-3</v>
          </cell>
          <cell r="X60">
            <v>4.4520192000000007E-3</v>
          </cell>
          <cell r="Y60">
            <v>4189.8455799910307</v>
          </cell>
          <cell r="Z60">
            <v>0</v>
          </cell>
          <cell r="AA60">
            <v>4013.8518120959502</v>
          </cell>
          <cell r="AB60">
            <v>8203.6973920869805</v>
          </cell>
          <cell r="AC60">
            <v>0</v>
          </cell>
          <cell r="AD60">
            <v>908.06053253057291</v>
          </cell>
          <cell r="AE60">
            <v>0.35884801767473234</v>
          </cell>
          <cell r="AF60">
            <v>6.3017212859953028E-2</v>
          </cell>
          <cell r="AG60">
            <v>3.8253165617915772</v>
          </cell>
          <cell r="AH60">
            <v>4.2489344253178194</v>
          </cell>
          <cell r="AI60">
            <v>857.83199999999999</v>
          </cell>
          <cell r="AJ60">
            <v>857.83199999999999</v>
          </cell>
          <cell r="AK60">
            <v>857.83199999999999</v>
          </cell>
          <cell r="AL60">
            <v>75</v>
          </cell>
          <cell r="AM60">
            <v>75</v>
          </cell>
          <cell r="AN60">
            <v>75</v>
          </cell>
          <cell r="AO60">
            <v>600</v>
          </cell>
          <cell r="AP60">
            <v>600</v>
          </cell>
          <cell r="AQ60">
            <v>600</v>
          </cell>
          <cell r="AR60">
            <v>4</v>
          </cell>
          <cell r="AS60">
            <v>4</v>
          </cell>
          <cell r="AT60">
            <v>4</v>
          </cell>
          <cell r="AU60">
            <v>4</v>
          </cell>
          <cell r="AV60">
            <v>4</v>
          </cell>
          <cell r="AW60">
            <v>4</v>
          </cell>
          <cell r="AX60">
            <v>0</v>
          </cell>
          <cell r="AY60">
            <v>5</v>
          </cell>
          <cell r="AZ60">
            <v>5</v>
          </cell>
          <cell r="BA60">
            <v>0.10781624661456984</v>
          </cell>
          <cell r="BB60">
            <v>0.10781624661456984</v>
          </cell>
          <cell r="BC60">
            <v>0.10781624661456984</v>
          </cell>
          <cell r="BD60">
            <v>0</v>
          </cell>
          <cell r="BE60">
            <v>3000</v>
          </cell>
          <cell r="BF60">
            <v>3000</v>
          </cell>
          <cell r="BG60">
            <v>0</v>
          </cell>
          <cell r="BH60">
            <v>10722.9</v>
          </cell>
          <cell r="BI60">
            <v>10722.9</v>
          </cell>
          <cell r="BJ60">
            <v>0</v>
          </cell>
          <cell r="BK60">
            <v>10722.9</v>
          </cell>
          <cell r="BL60">
            <v>10722.9</v>
          </cell>
          <cell r="BM60">
            <v>0</v>
          </cell>
          <cell r="BN60">
            <v>3000</v>
          </cell>
          <cell r="BO60">
            <v>3000</v>
          </cell>
          <cell r="BP60">
            <v>0</v>
          </cell>
          <cell r="BQ60">
            <v>12.270959999999999</v>
          </cell>
          <cell r="BR60">
            <v>12.270959999999999</v>
          </cell>
          <cell r="BS60">
            <v>0</v>
          </cell>
          <cell r="BT60">
            <v>12.270959999999999</v>
          </cell>
          <cell r="BU60">
            <v>12.270959999999999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27825.120000000003</v>
          </cell>
          <cell r="CA60">
            <v>27825.120000000003</v>
          </cell>
          <cell r="CB60">
            <v>0</v>
          </cell>
          <cell r="CC60">
            <v>27825.120000000003</v>
          </cell>
          <cell r="CD60">
            <v>27825.120000000003</v>
          </cell>
          <cell r="CE60">
            <v>0</v>
          </cell>
          <cell r="CF60">
            <v>27825.120000000003</v>
          </cell>
          <cell r="CG60">
            <v>27825.120000000003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23.094849599999996</v>
          </cell>
          <cell r="CP60">
            <v>23.094849599999996</v>
          </cell>
          <cell r="CQ60">
            <v>0</v>
          </cell>
          <cell r="CR60">
            <v>23.094849599999996</v>
          </cell>
          <cell r="CS60">
            <v>23.094849599999996</v>
          </cell>
          <cell r="CT60">
            <v>0</v>
          </cell>
          <cell r="CU60">
            <v>3.3390143999999997E-2</v>
          </cell>
          <cell r="CV60">
            <v>3.3390143999999997E-2</v>
          </cell>
          <cell r="CW60">
            <v>0</v>
          </cell>
          <cell r="CX60">
            <v>3.3390143999999997E-2</v>
          </cell>
          <cell r="CY60">
            <v>3.3390143999999997E-2</v>
          </cell>
          <cell r="CZ60">
            <v>0</v>
          </cell>
          <cell r="DA60">
            <v>2.2260096000000004E-2</v>
          </cell>
          <cell r="DB60">
            <v>2.2260096000000004E-2</v>
          </cell>
          <cell r="DC60">
            <v>0</v>
          </cell>
          <cell r="DD60">
            <v>2.2260096000000004E-2</v>
          </cell>
          <cell r="DE60">
            <v>2.2260096000000004E-2</v>
          </cell>
          <cell r="DF60">
            <v>0</v>
          </cell>
          <cell r="DG60">
            <v>20949.227899955153</v>
          </cell>
          <cell r="DH60">
            <v>20949.227899955153</v>
          </cell>
          <cell r="DI60">
            <v>0</v>
          </cell>
          <cell r="DJ60">
            <v>20949.227899955153</v>
          </cell>
          <cell r="DK60">
            <v>20949.227899955153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20251.401784502927</v>
          </cell>
          <cell r="DQ60">
            <v>20332.400423337036</v>
          </cell>
          <cell r="DR60">
            <v>0</v>
          </cell>
          <cell r="DS60">
            <v>20251.401784502927</v>
          </cell>
          <cell r="DT60">
            <v>20332.400423337036</v>
          </cell>
          <cell r="DU60">
            <v>0</v>
          </cell>
          <cell r="DV60">
            <v>20251.401784502927</v>
          </cell>
          <cell r="DW60">
            <v>20332.400423337036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4542.4119888055384</v>
          </cell>
          <cell r="EF60">
            <v>4542.4119888055384</v>
          </cell>
          <cell r="EG60">
            <v>0</v>
          </cell>
          <cell r="EH60">
            <v>4542.4119888055384</v>
          </cell>
          <cell r="EI60">
            <v>4542.4119888055384</v>
          </cell>
          <cell r="EJ60">
            <v>0</v>
          </cell>
          <cell r="EK60">
            <v>0</v>
          </cell>
          <cell r="EL60">
            <v>0</v>
          </cell>
          <cell r="EN60">
            <v>0.38536761027445698</v>
          </cell>
          <cell r="EO60">
            <v>1.4741531019609224</v>
          </cell>
          <cell r="EQ60">
            <v>0</v>
          </cell>
          <cell r="ER60">
            <v>417376.8</v>
          </cell>
          <cell r="ES60">
            <v>417376.8</v>
          </cell>
          <cell r="ET60">
            <v>0</v>
          </cell>
          <cell r="EU60">
            <v>184.06440000000001</v>
          </cell>
          <cell r="EV60">
            <v>184.06440000000001</v>
          </cell>
          <cell r="EW60">
            <v>0</v>
          </cell>
          <cell r="EX60">
            <v>0</v>
          </cell>
          <cell r="EY60">
            <v>0</v>
          </cell>
          <cell r="EZ60">
            <v>0</v>
          </cell>
          <cell r="FA60">
            <v>417376.8</v>
          </cell>
          <cell r="FB60">
            <v>417376.8</v>
          </cell>
          <cell r="FC60">
            <v>0</v>
          </cell>
          <cell r="FD60">
            <v>184.06440000000001</v>
          </cell>
          <cell r="FE60">
            <v>184.06440000000001</v>
          </cell>
          <cell r="FF60">
            <v>0</v>
          </cell>
          <cell r="FG60">
            <v>0</v>
          </cell>
          <cell r="FH60">
            <v>0</v>
          </cell>
        </row>
        <row r="61">
          <cell r="E61" t="str">
            <v>Water Loop HP Circulation, &lt;100</v>
          </cell>
          <cell r="G61">
            <v>15</v>
          </cell>
          <cell r="H61">
            <v>690.79</v>
          </cell>
          <cell r="I61">
            <v>6.8171999999999996E-2</v>
          </cell>
          <cell r="J61">
            <v>675.56400000000008</v>
          </cell>
          <cell r="K61">
            <v>0.56071811999999999</v>
          </cell>
          <cell r="L61">
            <v>8.1067680000000003E-4</v>
          </cell>
          <cell r="M61">
            <v>5.4045120000000002E-4</v>
          </cell>
          <cell r="N61">
            <v>1</v>
          </cell>
          <cell r="O61">
            <v>0</v>
          </cell>
          <cell r="P61">
            <v>0</v>
          </cell>
          <cell r="Q61">
            <v>1</v>
          </cell>
          <cell r="R61">
            <v>0</v>
          </cell>
          <cell r="S61">
            <v>675.56400000000008</v>
          </cell>
          <cell r="T61">
            <v>1.1818114434284228</v>
          </cell>
          <cell r="U61">
            <v>0</v>
          </cell>
          <cell r="V61">
            <v>0.56071811999999999</v>
          </cell>
          <cell r="W61">
            <v>8.1067680000000003E-4</v>
          </cell>
          <cell r="X61">
            <v>5.4045120000000002E-4</v>
          </cell>
          <cell r="Y61">
            <v>116.38459944419529</v>
          </cell>
          <cell r="Z61">
            <v>0</v>
          </cell>
          <cell r="AA61">
            <v>487.26003438382094</v>
          </cell>
          <cell r="AB61">
            <v>603.64463382801625</v>
          </cell>
          <cell r="AC61">
            <v>0</v>
          </cell>
          <cell r="AD61">
            <v>110.23366756342541</v>
          </cell>
          <cell r="AE61">
            <v>4.356222043470305E-2</v>
          </cell>
          <cell r="AF61">
            <v>7.6499509056063911E-3</v>
          </cell>
          <cell r="AG61">
            <v>0.8738468041344204</v>
          </cell>
          <cell r="AH61">
            <v>1.0334971750644655</v>
          </cell>
          <cell r="AI61">
            <v>276.31599999999997</v>
          </cell>
          <cell r="AJ61">
            <v>276.31599999999997</v>
          </cell>
          <cell r="AK61">
            <v>276.31599999999997</v>
          </cell>
          <cell r="AL61">
            <v>75</v>
          </cell>
          <cell r="AM61">
            <v>75</v>
          </cell>
          <cell r="AN61">
            <v>75</v>
          </cell>
          <cell r="AO61">
            <v>50</v>
          </cell>
          <cell r="AP61">
            <v>50</v>
          </cell>
          <cell r="AQ61">
            <v>50</v>
          </cell>
          <cell r="AR61">
            <v>10</v>
          </cell>
          <cell r="AS61">
            <v>10</v>
          </cell>
          <cell r="AT61">
            <v>10</v>
          </cell>
          <cell r="AU61">
            <v>10</v>
          </cell>
          <cell r="AV61">
            <v>10</v>
          </cell>
          <cell r="AW61">
            <v>10</v>
          </cell>
          <cell r="AX61">
            <v>0</v>
          </cell>
          <cell r="AY61">
            <v>0</v>
          </cell>
          <cell r="AZ61">
            <v>0</v>
          </cell>
          <cell r="BA61">
            <v>7.4012232741827555E-2</v>
          </cell>
          <cell r="BB61">
            <v>7.4012232741827555E-2</v>
          </cell>
          <cell r="BC61">
            <v>7.4012232741827555E-2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0</v>
          </cell>
          <cell r="EH61">
            <v>0</v>
          </cell>
          <cell r="EI61">
            <v>0</v>
          </cell>
          <cell r="EJ61">
            <v>0</v>
          </cell>
          <cell r="EK61">
            <v>0</v>
          </cell>
          <cell r="EL61">
            <v>0</v>
          </cell>
          <cell r="EN61">
            <v>1.0225382051145411</v>
          </cell>
          <cell r="EO61">
            <v>0.89354174264468822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0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</row>
        <row r="62">
          <cell r="E62" t="str">
            <v>Water Loop HP Circulation, 100 - 500</v>
          </cell>
          <cell r="G62">
            <v>15</v>
          </cell>
          <cell r="H62">
            <v>1324.75</v>
          </cell>
          <cell r="I62">
            <v>0.340561</v>
          </cell>
          <cell r="J62">
            <v>3374.857</v>
          </cell>
          <cell r="K62">
            <v>2.8011313099999997</v>
          </cell>
          <cell r="L62">
            <v>4.0498283999999994E-3</v>
          </cell>
          <cell r="M62">
            <v>2.6998856000000002E-3</v>
          </cell>
          <cell r="N62">
            <v>1</v>
          </cell>
          <cell r="O62">
            <v>0</v>
          </cell>
          <cell r="P62">
            <v>0</v>
          </cell>
          <cell r="Q62">
            <v>1</v>
          </cell>
          <cell r="R62">
            <v>0</v>
          </cell>
          <cell r="S62">
            <v>3374.857</v>
          </cell>
          <cell r="T62">
            <v>1.1818114434284228</v>
          </cell>
          <cell r="U62">
            <v>0</v>
          </cell>
          <cell r="V62">
            <v>2.8011313099999997</v>
          </cell>
          <cell r="W62">
            <v>4.0498283999999994E-3</v>
          </cell>
          <cell r="X62">
            <v>2.6998856000000002E-3</v>
          </cell>
          <cell r="Y62">
            <v>581.41253845148447</v>
          </cell>
          <cell r="Z62">
            <v>0</v>
          </cell>
          <cell r="AA62">
            <v>2434.1630665051403</v>
          </cell>
          <cell r="AB62">
            <v>3015.5756049566248</v>
          </cell>
          <cell r="AC62">
            <v>0</v>
          </cell>
          <cell r="AD62">
            <v>550.6848568190419</v>
          </cell>
          <cell r="AE62">
            <v>0.21762003980318756</v>
          </cell>
          <cell r="AF62">
            <v>3.8216202111779292E-2</v>
          </cell>
          <cell r="AG62">
            <v>2.2763356142341005</v>
          </cell>
          <cell r="AH62">
            <v>2.6922183793301242</v>
          </cell>
          <cell r="AI62">
            <v>529.9</v>
          </cell>
          <cell r="AJ62">
            <v>529.9</v>
          </cell>
          <cell r="AK62">
            <v>529.9</v>
          </cell>
          <cell r="AL62">
            <v>75</v>
          </cell>
          <cell r="AM62">
            <v>75</v>
          </cell>
          <cell r="AN62">
            <v>75</v>
          </cell>
          <cell r="AO62">
            <v>275</v>
          </cell>
          <cell r="AP62">
            <v>275</v>
          </cell>
          <cell r="AQ62">
            <v>275</v>
          </cell>
          <cell r="AR62">
            <v>10</v>
          </cell>
          <cell r="AS62">
            <v>10</v>
          </cell>
          <cell r="AT62">
            <v>10</v>
          </cell>
          <cell r="AU62">
            <v>10</v>
          </cell>
          <cell r="AV62">
            <v>10</v>
          </cell>
          <cell r="AW62">
            <v>10</v>
          </cell>
          <cell r="AX62">
            <v>0</v>
          </cell>
          <cell r="AY62">
            <v>60</v>
          </cell>
          <cell r="AZ62">
            <v>60</v>
          </cell>
          <cell r="BA62">
            <v>8.1484934028315872E-2</v>
          </cell>
          <cell r="BB62">
            <v>8.1484934028315872E-2</v>
          </cell>
          <cell r="BC62">
            <v>8.1484934028315872E-2</v>
          </cell>
          <cell r="BD62">
            <v>0</v>
          </cell>
          <cell r="BE62">
            <v>16500</v>
          </cell>
          <cell r="BF62">
            <v>16500</v>
          </cell>
          <cell r="BG62">
            <v>0</v>
          </cell>
          <cell r="BH62">
            <v>79485</v>
          </cell>
          <cell r="BI62">
            <v>79485</v>
          </cell>
          <cell r="BJ62">
            <v>0</v>
          </cell>
          <cell r="BK62">
            <v>79485</v>
          </cell>
          <cell r="BL62">
            <v>79485</v>
          </cell>
          <cell r="BM62">
            <v>0</v>
          </cell>
          <cell r="BN62">
            <v>16500</v>
          </cell>
          <cell r="BO62">
            <v>16500</v>
          </cell>
          <cell r="BP62">
            <v>0</v>
          </cell>
          <cell r="BQ62">
            <v>20.43366</v>
          </cell>
          <cell r="BR62">
            <v>20.43366</v>
          </cell>
          <cell r="BS62">
            <v>0</v>
          </cell>
          <cell r="BT62">
            <v>20.43366</v>
          </cell>
          <cell r="BU62">
            <v>20.43366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202491.41999999998</v>
          </cell>
          <cell r="CA62">
            <v>202491.41999999998</v>
          </cell>
          <cell r="CB62">
            <v>0</v>
          </cell>
          <cell r="CC62">
            <v>202491.41999999998</v>
          </cell>
          <cell r="CD62">
            <v>202491.41999999998</v>
          </cell>
          <cell r="CE62">
            <v>0</v>
          </cell>
          <cell r="CF62">
            <v>202491.41999999998</v>
          </cell>
          <cell r="CG62">
            <v>202491.41999999998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168.06787859999997</v>
          </cell>
          <cell r="CP62">
            <v>168.06787859999997</v>
          </cell>
          <cell r="CQ62">
            <v>0</v>
          </cell>
          <cell r="CR62">
            <v>168.06787859999997</v>
          </cell>
          <cell r="CS62">
            <v>168.06787859999997</v>
          </cell>
          <cell r="CT62">
            <v>0</v>
          </cell>
          <cell r="CU62">
            <v>0.24298970399999997</v>
          </cell>
          <cell r="CV62">
            <v>0.24298970399999997</v>
          </cell>
          <cell r="CW62">
            <v>0</v>
          </cell>
          <cell r="CX62">
            <v>0.24298970399999997</v>
          </cell>
          <cell r="CY62">
            <v>0.24298970399999997</v>
          </cell>
          <cell r="CZ62">
            <v>0</v>
          </cell>
          <cell r="DA62">
            <v>0.16199313600000001</v>
          </cell>
          <cell r="DB62">
            <v>0.16199313600000001</v>
          </cell>
          <cell r="DC62">
            <v>0</v>
          </cell>
          <cell r="DD62">
            <v>0.16199313600000001</v>
          </cell>
          <cell r="DE62">
            <v>0.16199313600000001</v>
          </cell>
          <cell r="DF62">
            <v>0</v>
          </cell>
          <cell r="DG62">
            <v>34884.752307089067</v>
          </cell>
          <cell r="DH62">
            <v>34884.752307089067</v>
          </cell>
          <cell r="DI62">
            <v>0</v>
          </cell>
          <cell r="DJ62">
            <v>34884.752307089067</v>
          </cell>
          <cell r="DK62">
            <v>34884.752307089067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147375.28910331856</v>
          </cell>
          <cell r="DQ62">
            <v>147964.73954937543</v>
          </cell>
          <cell r="DR62">
            <v>0</v>
          </cell>
          <cell r="DS62">
            <v>147375.28910331856</v>
          </cell>
          <cell r="DT62">
            <v>147964.73954937543</v>
          </cell>
          <cell r="DU62">
            <v>0</v>
          </cell>
          <cell r="DV62">
            <v>147375.28910331856</v>
          </cell>
          <cell r="DW62">
            <v>147964.73954937543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33056.441583657404</v>
          </cell>
          <cell r="EF62">
            <v>33056.441583657404</v>
          </cell>
          <cell r="EG62">
            <v>0</v>
          </cell>
          <cell r="EH62">
            <v>33056.441583657404</v>
          </cell>
          <cell r="EI62">
            <v>33056.441583657404</v>
          </cell>
          <cell r="EJ62">
            <v>0</v>
          </cell>
          <cell r="EK62">
            <v>0</v>
          </cell>
          <cell r="EL62">
            <v>0</v>
          </cell>
          <cell r="EN62">
            <v>0.39253515037822345</v>
          </cell>
          <cell r="EO62">
            <v>0.89354174264468833</v>
          </cell>
          <cell r="EQ62">
            <v>0</v>
          </cell>
          <cell r="ER62">
            <v>3037371.3</v>
          </cell>
          <cell r="ES62">
            <v>3037371.3</v>
          </cell>
          <cell r="ET62">
            <v>0</v>
          </cell>
          <cell r="EU62">
            <v>306.50490000000002</v>
          </cell>
          <cell r="EV62">
            <v>306.50490000000002</v>
          </cell>
          <cell r="EW62">
            <v>0</v>
          </cell>
          <cell r="EX62">
            <v>0</v>
          </cell>
          <cell r="EY62">
            <v>0</v>
          </cell>
          <cell r="EZ62">
            <v>0</v>
          </cell>
          <cell r="FA62">
            <v>3037371.3</v>
          </cell>
          <cell r="FB62">
            <v>3037371.3</v>
          </cell>
          <cell r="FC62">
            <v>0</v>
          </cell>
          <cell r="FD62">
            <v>306.50490000000002</v>
          </cell>
          <cell r="FE62">
            <v>306.50490000000002</v>
          </cell>
          <cell r="FF62">
            <v>0</v>
          </cell>
          <cell r="FG62">
            <v>0</v>
          </cell>
          <cell r="FH62">
            <v>0</v>
          </cell>
        </row>
        <row r="63">
          <cell r="E63" t="str">
            <v>Water Loop HP Circulation, 500-1,000</v>
          </cell>
          <cell r="G63">
            <v>15</v>
          </cell>
          <cell r="H63">
            <v>1744.58</v>
          </cell>
          <cell r="I63">
            <v>0.95440800000000003</v>
          </cell>
          <cell r="J63">
            <v>9457.8960000000006</v>
          </cell>
          <cell r="K63">
            <v>7.8500536799999994</v>
          </cell>
          <cell r="L63">
            <v>1.1349475199999999E-2</v>
          </cell>
          <cell r="M63">
            <v>7.5663168000000003E-3</v>
          </cell>
          <cell r="N63">
            <v>1</v>
          </cell>
          <cell r="O63">
            <v>0</v>
          </cell>
          <cell r="P63">
            <v>0</v>
          </cell>
          <cell r="Q63">
            <v>1</v>
          </cell>
          <cell r="R63">
            <v>0</v>
          </cell>
          <cell r="S63">
            <v>9457.8960000000006</v>
          </cell>
          <cell r="T63">
            <v>1.1818114434284228</v>
          </cell>
          <cell r="U63">
            <v>0</v>
          </cell>
          <cell r="V63">
            <v>7.8500536799999994</v>
          </cell>
          <cell r="W63">
            <v>1.1349475199999999E-2</v>
          </cell>
          <cell r="X63">
            <v>7.5663168000000003E-3</v>
          </cell>
          <cell r="Y63">
            <v>1629.3843922187343</v>
          </cell>
          <cell r="Z63">
            <v>0</v>
          </cell>
          <cell r="AA63">
            <v>6821.6404813734925</v>
          </cell>
          <cell r="AB63">
            <v>8451.0248735922269</v>
          </cell>
          <cell r="AC63">
            <v>0</v>
          </cell>
          <cell r="AD63">
            <v>1543.2713458879557</v>
          </cell>
          <cell r="AE63">
            <v>0.60987108608584262</v>
          </cell>
          <cell r="AF63">
            <v>0.10709931267848948</v>
          </cell>
          <cell r="AG63">
            <v>4.8441601265589584</v>
          </cell>
          <cell r="AH63">
            <v>5.7291801980298676</v>
          </cell>
          <cell r="AI63">
            <v>697.83199999999999</v>
          </cell>
          <cell r="AJ63">
            <v>697.83199999999999</v>
          </cell>
          <cell r="AK63">
            <v>697.83199999999999</v>
          </cell>
          <cell r="AL63">
            <v>75</v>
          </cell>
          <cell r="AM63">
            <v>75</v>
          </cell>
          <cell r="AN63">
            <v>75</v>
          </cell>
          <cell r="AO63">
            <v>400</v>
          </cell>
          <cell r="AP63">
            <v>400</v>
          </cell>
          <cell r="AQ63">
            <v>400</v>
          </cell>
          <cell r="AR63">
            <v>10</v>
          </cell>
          <cell r="AS63">
            <v>10</v>
          </cell>
          <cell r="AT63">
            <v>10</v>
          </cell>
          <cell r="AU63">
            <v>10</v>
          </cell>
          <cell r="AV63">
            <v>10</v>
          </cell>
          <cell r="AW63">
            <v>10</v>
          </cell>
          <cell r="AX63">
            <v>0</v>
          </cell>
          <cell r="AY63">
            <v>40</v>
          </cell>
          <cell r="AZ63">
            <v>40</v>
          </cell>
          <cell r="BA63">
            <v>4.2292704423901463E-2</v>
          </cell>
          <cell r="BB63">
            <v>4.2292704423901463E-2</v>
          </cell>
          <cell r="BC63">
            <v>4.2292704423901463E-2</v>
          </cell>
          <cell r="BD63">
            <v>0</v>
          </cell>
          <cell r="BE63">
            <v>16000</v>
          </cell>
          <cell r="BF63">
            <v>16000</v>
          </cell>
          <cell r="BG63">
            <v>0</v>
          </cell>
          <cell r="BH63">
            <v>69783.199999999997</v>
          </cell>
          <cell r="BI63">
            <v>69783.199999999997</v>
          </cell>
          <cell r="BJ63">
            <v>0</v>
          </cell>
          <cell r="BK63">
            <v>69783.199999999997</v>
          </cell>
          <cell r="BL63">
            <v>69783.199999999997</v>
          </cell>
          <cell r="BM63">
            <v>0</v>
          </cell>
          <cell r="BN63">
            <v>16000</v>
          </cell>
          <cell r="BO63">
            <v>16000</v>
          </cell>
          <cell r="BP63">
            <v>0</v>
          </cell>
          <cell r="BQ63">
            <v>38.176320000000004</v>
          </cell>
          <cell r="BR63">
            <v>38.176320000000004</v>
          </cell>
          <cell r="BS63">
            <v>0</v>
          </cell>
          <cell r="BT63">
            <v>38.176320000000004</v>
          </cell>
          <cell r="BU63">
            <v>38.176320000000004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378315.84</v>
          </cell>
          <cell r="CA63">
            <v>378315.84</v>
          </cell>
          <cell r="CB63">
            <v>0</v>
          </cell>
          <cell r="CC63">
            <v>378315.84</v>
          </cell>
          <cell r="CD63">
            <v>378315.84</v>
          </cell>
          <cell r="CE63">
            <v>0</v>
          </cell>
          <cell r="CF63">
            <v>378315.84</v>
          </cell>
          <cell r="CG63">
            <v>378315.84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314.00214719999997</v>
          </cell>
          <cell r="CP63">
            <v>314.00214719999997</v>
          </cell>
          <cell r="CQ63">
            <v>0</v>
          </cell>
          <cell r="CR63">
            <v>314.00214719999997</v>
          </cell>
          <cell r="CS63">
            <v>314.00214719999997</v>
          </cell>
          <cell r="CT63">
            <v>0</v>
          </cell>
          <cell r="CU63">
            <v>0.45397900799999996</v>
          </cell>
          <cell r="CV63">
            <v>0.45397900799999996</v>
          </cell>
          <cell r="CW63">
            <v>0</v>
          </cell>
          <cell r="CX63">
            <v>0.45397900799999996</v>
          </cell>
          <cell r="CY63">
            <v>0.45397900799999996</v>
          </cell>
          <cell r="CZ63">
            <v>0</v>
          </cell>
          <cell r="DA63">
            <v>0.30265267200000001</v>
          </cell>
          <cell r="DB63">
            <v>0.30265267200000001</v>
          </cell>
          <cell r="DC63">
            <v>0</v>
          </cell>
          <cell r="DD63">
            <v>0.30265267200000001</v>
          </cell>
          <cell r="DE63">
            <v>0.30265267200000001</v>
          </cell>
          <cell r="DF63">
            <v>0</v>
          </cell>
          <cell r="DG63">
            <v>65175.375688749373</v>
          </cell>
          <cell r="DH63">
            <v>65175.375688749373</v>
          </cell>
          <cell r="DI63">
            <v>0</v>
          </cell>
          <cell r="DJ63">
            <v>65175.375688749373</v>
          </cell>
          <cell r="DK63">
            <v>65175.375688749373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275342.06778916763</v>
          </cell>
          <cell r="DQ63">
            <v>276443.34131788497</v>
          </cell>
          <cell r="DR63">
            <v>0</v>
          </cell>
          <cell r="DS63">
            <v>275342.06778916763</v>
          </cell>
          <cell r="DT63">
            <v>276443.34131788497</v>
          </cell>
          <cell r="DU63">
            <v>0</v>
          </cell>
          <cell r="DV63">
            <v>275342.06778916763</v>
          </cell>
          <cell r="DW63">
            <v>276443.34131788497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  <cell r="EE63">
            <v>61759.532651468806</v>
          </cell>
          <cell r="EF63">
            <v>61759.532651468806</v>
          </cell>
          <cell r="EG63">
            <v>0</v>
          </cell>
          <cell r="EH63">
            <v>61759.532651468806</v>
          </cell>
          <cell r="EI63">
            <v>61759.532651468806</v>
          </cell>
          <cell r="EJ63">
            <v>0</v>
          </cell>
          <cell r="EK63">
            <v>0</v>
          </cell>
          <cell r="EL63">
            <v>0</v>
          </cell>
          <cell r="EN63">
            <v>0.18445751570962504</v>
          </cell>
          <cell r="EO63">
            <v>0.89354174264468822</v>
          </cell>
          <cell r="EQ63">
            <v>0</v>
          </cell>
          <cell r="ER63">
            <v>5674737.5999999996</v>
          </cell>
          <cell r="ES63">
            <v>5674737.5999999996</v>
          </cell>
          <cell r="ET63">
            <v>0</v>
          </cell>
          <cell r="EU63">
            <v>572.64480000000003</v>
          </cell>
          <cell r="EV63">
            <v>572.64480000000003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5674737.5999999996</v>
          </cell>
          <cell r="FB63">
            <v>5674737.5999999996</v>
          </cell>
          <cell r="FC63">
            <v>0</v>
          </cell>
          <cell r="FD63">
            <v>572.64480000000003</v>
          </cell>
          <cell r="FE63">
            <v>572.64480000000003</v>
          </cell>
          <cell r="FF63">
            <v>0</v>
          </cell>
          <cell r="FG63">
            <v>0</v>
          </cell>
          <cell r="FH63">
            <v>0</v>
          </cell>
        </row>
        <row r="64">
          <cell r="E64" t="str">
            <v>Water Loop HP Circulation, 1,000-1,500</v>
          </cell>
          <cell r="G64">
            <v>15</v>
          </cell>
          <cell r="H64">
            <v>1944.58</v>
          </cell>
          <cell r="I64">
            <v>1.636128</v>
          </cell>
          <cell r="J64">
            <v>16213.536000000002</v>
          </cell>
          <cell r="K64">
            <v>13.45723488</v>
          </cell>
          <cell r="L64">
            <v>1.9456243200000001E-2</v>
          </cell>
          <cell r="M64">
            <v>1.2970828800000002E-2</v>
          </cell>
          <cell r="N64">
            <v>1</v>
          </cell>
          <cell r="O64">
            <v>0</v>
          </cell>
          <cell r="P64">
            <v>0</v>
          </cell>
          <cell r="Q64">
            <v>1</v>
          </cell>
          <cell r="R64">
            <v>0</v>
          </cell>
          <cell r="S64">
            <v>16213.536000000002</v>
          </cell>
          <cell r="T64">
            <v>1.1818114434284228</v>
          </cell>
          <cell r="U64">
            <v>0</v>
          </cell>
          <cell r="V64">
            <v>13.45723488</v>
          </cell>
          <cell r="W64">
            <v>1.9456243200000001E-2</v>
          </cell>
          <cell r="X64">
            <v>1.2970828800000002E-2</v>
          </cell>
          <cell r="Y64">
            <v>2793.2303866606871</v>
          </cell>
          <cell r="Z64">
            <v>0</v>
          </cell>
          <cell r="AA64">
            <v>11694.240825211702</v>
          </cell>
          <cell r="AB64">
            <v>14487.471211872389</v>
          </cell>
          <cell r="AC64">
            <v>0</v>
          </cell>
          <cell r="AD64">
            <v>2645.60802152221</v>
          </cell>
          <cell r="AE64">
            <v>1.0454932904328733</v>
          </cell>
          <cell r="AF64">
            <v>0.18359882173455341</v>
          </cell>
          <cell r="AG64">
            <v>7.4501800964076512</v>
          </cell>
          <cell r="AH64">
            <v>8.8113157213931892</v>
          </cell>
          <cell r="AI64">
            <v>777.83199999999999</v>
          </cell>
          <cell r="AJ64">
            <v>777.83199999999999</v>
          </cell>
          <cell r="AK64">
            <v>777.83199999999999</v>
          </cell>
          <cell r="AL64">
            <v>75</v>
          </cell>
          <cell r="AM64">
            <v>75</v>
          </cell>
          <cell r="AN64">
            <v>75</v>
          </cell>
          <cell r="AO64">
            <v>500</v>
          </cell>
          <cell r="AP64">
            <v>500</v>
          </cell>
          <cell r="AQ64">
            <v>500</v>
          </cell>
          <cell r="AX64">
            <v>0</v>
          </cell>
          <cell r="AY64">
            <v>30</v>
          </cell>
          <cell r="AZ64">
            <v>30</v>
          </cell>
          <cell r="BA64">
            <v>3.0838430309094816E-2</v>
          </cell>
          <cell r="BB64">
            <v>3.0838430309094816E-2</v>
          </cell>
          <cell r="BC64">
            <v>3.0838430309094816E-2</v>
          </cell>
          <cell r="BD64">
            <v>0</v>
          </cell>
          <cell r="BE64">
            <v>15000</v>
          </cell>
          <cell r="BF64">
            <v>15000</v>
          </cell>
          <cell r="BG64">
            <v>0</v>
          </cell>
          <cell r="BH64">
            <v>58337.399999999994</v>
          </cell>
          <cell r="BI64">
            <v>58337.399999999994</v>
          </cell>
          <cell r="BJ64">
            <v>0</v>
          </cell>
          <cell r="BK64">
            <v>58337.399999999994</v>
          </cell>
          <cell r="BL64">
            <v>58337.399999999994</v>
          </cell>
          <cell r="BM64">
            <v>0</v>
          </cell>
          <cell r="BN64">
            <v>15000</v>
          </cell>
          <cell r="BO64">
            <v>15000</v>
          </cell>
          <cell r="BP64">
            <v>0</v>
          </cell>
          <cell r="BQ64">
            <v>49.083840000000002</v>
          </cell>
          <cell r="BR64">
            <v>49.083840000000002</v>
          </cell>
          <cell r="BS64">
            <v>0</v>
          </cell>
          <cell r="BT64">
            <v>49.083840000000002</v>
          </cell>
          <cell r="BU64">
            <v>49.083840000000002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486406.08000000007</v>
          </cell>
          <cell r="CA64">
            <v>486406.08000000007</v>
          </cell>
          <cell r="CB64">
            <v>0</v>
          </cell>
          <cell r="CC64">
            <v>486406.08000000007</v>
          </cell>
          <cell r="CD64">
            <v>486406.08000000007</v>
          </cell>
          <cell r="CE64">
            <v>0</v>
          </cell>
          <cell r="CF64">
            <v>486406.08000000007</v>
          </cell>
          <cell r="CG64">
            <v>486406.08000000007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403.71704640000002</v>
          </cell>
          <cell r="CP64">
            <v>403.71704640000002</v>
          </cell>
          <cell r="CQ64">
            <v>0</v>
          </cell>
          <cell r="CR64">
            <v>403.71704640000002</v>
          </cell>
          <cell r="CS64">
            <v>403.71704640000002</v>
          </cell>
          <cell r="CT64">
            <v>0</v>
          </cell>
          <cell r="CU64">
            <v>0.58368729600000002</v>
          </cell>
          <cell r="CV64">
            <v>0.58368729600000002</v>
          </cell>
          <cell r="CW64">
            <v>0</v>
          </cell>
          <cell r="CX64">
            <v>0.58368729600000002</v>
          </cell>
          <cell r="CY64">
            <v>0.58368729600000002</v>
          </cell>
          <cell r="CZ64">
            <v>0</v>
          </cell>
          <cell r="DA64">
            <v>0.38912486400000007</v>
          </cell>
          <cell r="DB64">
            <v>0.38912486400000007</v>
          </cell>
          <cell r="DC64">
            <v>0</v>
          </cell>
          <cell r="DD64">
            <v>0.38912486400000007</v>
          </cell>
          <cell r="DE64">
            <v>0.38912486400000007</v>
          </cell>
          <cell r="DF64">
            <v>0</v>
          </cell>
          <cell r="DG64">
            <v>83796.911599820625</v>
          </cell>
          <cell r="DH64">
            <v>83796.911599820625</v>
          </cell>
          <cell r="DI64">
            <v>0</v>
          </cell>
          <cell r="DJ64">
            <v>83796.911599820625</v>
          </cell>
          <cell r="DK64">
            <v>83796.911599820625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354011.23001464416</v>
          </cell>
          <cell r="DQ64">
            <v>355427.15312299493</v>
          </cell>
          <cell r="DR64">
            <v>0</v>
          </cell>
          <cell r="DS64">
            <v>354011.23001464416</v>
          </cell>
          <cell r="DT64">
            <v>355427.15312299493</v>
          </cell>
          <cell r="DU64">
            <v>0</v>
          </cell>
          <cell r="DV64">
            <v>354011.23001464416</v>
          </cell>
          <cell r="DW64">
            <v>355427.15312299493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79405.113409031313</v>
          </cell>
          <cell r="EF64">
            <v>79405.113409031313</v>
          </cell>
          <cell r="EG64">
            <v>0</v>
          </cell>
          <cell r="EH64">
            <v>79405.113409031313</v>
          </cell>
          <cell r="EI64">
            <v>79405.113409031313</v>
          </cell>
          <cell r="EJ64">
            <v>0</v>
          </cell>
          <cell r="EK64">
            <v>0</v>
          </cell>
          <cell r="EL64">
            <v>0</v>
          </cell>
          <cell r="EN64">
            <v>0.1199355896209192</v>
          </cell>
          <cell r="EO64">
            <v>0.89354174264468822</v>
          </cell>
          <cell r="EQ64">
            <v>0</v>
          </cell>
          <cell r="ER64">
            <v>7296091.2000000011</v>
          </cell>
          <cell r="ES64">
            <v>7296091.2000000011</v>
          </cell>
          <cell r="ET64">
            <v>0</v>
          </cell>
          <cell r="EU64">
            <v>736.25760000000002</v>
          </cell>
          <cell r="EV64">
            <v>736.25760000000002</v>
          </cell>
          <cell r="EW64">
            <v>0</v>
          </cell>
          <cell r="EX64">
            <v>0</v>
          </cell>
          <cell r="EY64">
            <v>0</v>
          </cell>
          <cell r="EZ64">
            <v>0</v>
          </cell>
          <cell r="FA64">
            <v>7296091.2000000011</v>
          </cell>
          <cell r="FB64">
            <v>7296091.2000000011</v>
          </cell>
          <cell r="FC64">
            <v>0</v>
          </cell>
          <cell r="FD64">
            <v>736.25760000000002</v>
          </cell>
          <cell r="FE64">
            <v>736.25760000000002</v>
          </cell>
          <cell r="FF64">
            <v>0</v>
          </cell>
          <cell r="FG64">
            <v>0</v>
          </cell>
          <cell r="FH64">
            <v>0</v>
          </cell>
        </row>
        <row r="65">
          <cell r="E65" t="str">
            <v>Water Loop HP Circulation, 1,500+</v>
          </cell>
          <cell r="G65">
            <v>15</v>
          </cell>
          <cell r="H65">
            <v>2144.58</v>
          </cell>
          <cell r="I65">
            <v>2.4541919999999999</v>
          </cell>
          <cell r="J65">
            <v>24320.304</v>
          </cell>
          <cell r="K65">
            <v>20.185852319999999</v>
          </cell>
          <cell r="L65">
            <v>2.9184364799999998E-2</v>
          </cell>
          <cell r="M65">
            <v>1.9456243200000001E-2</v>
          </cell>
          <cell r="N65">
            <v>1</v>
          </cell>
          <cell r="O65">
            <v>0</v>
          </cell>
          <cell r="P65">
            <v>0</v>
          </cell>
          <cell r="Q65">
            <v>1</v>
          </cell>
          <cell r="R65">
            <v>0</v>
          </cell>
          <cell r="S65">
            <v>24320.304</v>
          </cell>
          <cell r="T65">
            <v>1.1818114434284228</v>
          </cell>
          <cell r="U65">
            <v>0</v>
          </cell>
          <cell r="V65">
            <v>20.185852319999999</v>
          </cell>
          <cell r="W65">
            <v>2.9184364799999998E-2</v>
          </cell>
          <cell r="X65">
            <v>1.9456243200000001E-2</v>
          </cell>
          <cell r="Y65">
            <v>4189.8455799910307</v>
          </cell>
          <cell r="Z65">
            <v>0</v>
          </cell>
          <cell r="AA65">
            <v>17541.361237817549</v>
          </cell>
          <cell r="AB65">
            <v>21731.206817808579</v>
          </cell>
          <cell r="AC65">
            <v>0</v>
          </cell>
          <cell r="AD65">
            <v>3968.4120322833151</v>
          </cell>
          <cell r="AE65">
            <v>1.5682399356493097</v>
          </cell>
          <cell r="AF65">
            <v>0.27539823260183005</v>
          </cell>
          <cell r="AG65">
            <v>10.133082849699512</v>
          </cell>
          <cell r="AH65">
            <v>11.984380386024371</v>
          </cell>
          <cell r="AI65">
            <v>857.83199999999999</v>
          </cell>
          <cell r="AJ65">
            <v>857.83199999999999</v>
          </cell>
          <cell r="AK65">
            <v>857.83199999999999</v>
          </cell>
          <cell r="AL65">
            <v>75</v>
          </cell>
          <cell r="AM65">
            <v>75</v>
          </cell>
          <cell r="AN65">
            <v>75</v>
          </cell>
          <cell r="AO65">
            <v>600</v>
          </cell>
          <cell r="AP65">
            <v>600</v>
          </cell>
          <cell r="AQ65">
            <v>600</v>
          </cell>
          <cell r="AX65">
            <v>0</v>
          </cell>
          <cell r="AY65">
            <v>10</v>
          </cell>
          <cell r="AZ65">
            <v>10</v>
          </cell>
          <cell r="BA65">
            <v>2.4670744247275857E-2</v>
          </cell>
          <cell r="BB65">
            <v>2.4670744247275857E-2</v>
          </cell>
          <cell r="BC65">
            <v>2.4670744247275857E-2</v>
          </cell>
          <cell r="BD65">
            <v>0</v>
          </cell>
          <cell r="BE65">
            <v>6000</v>
          </cell>
          <cell r="BF65">
            <v>6000</v>
          </cell>
          <cell r="BG65">
            <v>0</v>
          </cell>
          <cell r="BH65">
            <v>21445.8</v>
          </cell>
          <cell r="BI65">
            <v>21445.8</v>
          </cell>
          <cell r="BJ65">
            <v>0</v>
          </cell>
          <cell r="BK65">
            <v>21445.8</v>
          </cell>
          <cell r="BL65">
            <v>21445.8</v>
          </cell>
          <cell r="BM65">
            <v>0</v>
          </cell>
          <cell r="BN65">
            <v>6000</v>
          </cell>
          <cell r="BO65">
            <v>6000</v>
          </cell>
          <cell r="BP65">
            <v>0</v>
          </cell>
          <cell r="BQ65">
            <v>24.541919999999998</v>
          </cell>
          <cell r="BR65">
            <v>24.541919999999998</v>
          </cell>
          <cell r="BS65">
            <v>0</v>
          </cell>
          <cell r="BT65">
            <v>24.541919999999998</v>
          </cell>
          <cell r="BU65">
            <v>24.541919999999998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243203.04</v>
          </cell>
          <cell r="CA65">
            <v>243203.04</v>
          </cell>
          <cell r="CB65">
            <v>0</v>
          </cell>
          <cell r="CC65">
            <v>243203.04</v>
          </cell>
          <cell r="CD65">
            <v>243203.04</v>
          </cell>
          <cell r="CE65">
            <v>0</v>
          </cell>
          <cell r="CF65">
            <v>243203.04</v>
          </cell>
          <cell r="CG65">
            <v>243203.04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201.85852319999998</v>
          </cell>
          <cell r="CP65">
            <v>201.85852319999998</v>
          </cell>
          <cell r="CQ65">
            <v>0</v>
          </cell>
          <cell r="CR65">
            <v>201.85852319999998</v>
          </cell>
          <cell r="CS65">
            <v>201.85852319999998</v>
          </cell>
          <cell r="CT65">
            <v>0</v>
          </cell>
          <cell r="CU65">
            <v>0.29184364799999996</v>
          </cell>
          <cell r="CV65">
            <v>0.29184364799999996</v>
          </cell>
          <cell r="CW65">
            <v>0</v>
          </cell>
          <cell r="CX65">
            <v>0.29184364799999996</v>
          </cell>
          <cell r="CY65">
            <v>0.29184364799999996</v>
          </cell>
          <cell r="CZ65">
            <v>0</v>
          </cell>
          <cell r="DA65">
            <v>0.19456243200000001</v>
          </cell>
          <cell r="DB65">
            <v>0.19456243200000001</v>
          </cell>
          <cell r="DC65">
            <v>0</v>
          </cell>
          <cell r="DD65">
            <v>0.19456243200000001</v>
          </cell>
          <cell r="DE65">
            <v>0.19456243200000001</v>
          </cell>
          <cell r="DF65">
            <v>0</v>
          </cell>
          <cell r="DG65">
            <v>41898.455799910305</v>
          </cell>
          <cell r="DH65">
            <v>41898.455799910305</v>
          </cell>
          <cell r="DI65">
            <v>0</v>
          </cell>
          <cell r="DJ65">
            <v>41898.455799910305</v>
          </cell>
          <cell r="DK65">
            <v>41898.455799910305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177005.61500732205</v>
          </cell>
          <cell r="DQ65">
            <v>177713.57656149747</v>
          </cell>
          <cell r="DR65">
            <v>0</v>
          </cell>
          <cell r="DS65">
            <v>177005.61500732205</v>
          </cell>
          <cell r="DT65">
            <v>177713.57656149747</v>
          </cell>
          <cell r="DU65">
            <v>0</v>
          </cell>
          <cell r="DV65">
            <v>177005.61500732205</v>
          </cell>
          <cell r="DW65">
            <v>177713.57656149747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39702.556704515657</v>
          </cell>
          <cell r="EF65">
            <v>39702.556704515657</v>
          </cell>
          <cell r="EG65">
            <v>0</v>
          </cell>
          <cell r="EH65">
            <v>39702.556704515657</v>
          </cell>
          <cell r="EI65">
            <v>39702.556704515657</v>
          </cell>
          <cell r="EJ65">
            <v>0</v>
          </cell>
          <cell r="EK65">
            <v>0</v>
          </cell>
          <cell r="EL65">
            <v>0</v>
          </cell>
          <cell r="EN65">
            <v>8.8180641163038087E-2</v>
          </cell>
          <cell r="EO65">
            <v>0.89354174264468811</v>
          </cell>
          <cell r="EQ65">
            <v>0</v>
          </cell>
          <cell r="ER65">
            <v>3648045.6</v>
          </cell>
          <cell r="ES65">
            <v>3648045.6</v>
          </cell>
          <cell r="ET65">
            <v>0</v>
          </cell>
          <cell r="EU65">
            <v>368.12880000000001</v>
          </cell>
          <cell r="EV65">
            <v>368.12880000000001</v>
          </cell>
          <cell r="EW65">
            <v>0</v>
          </cell>
          <cell r="EX65">
            <v>0</v>
          </cell>
          <cell r="EY65">
            <v>0</v>
          </cell>
          <cell r="EZ65">
            <v>0</v>
          </cell>
          <cell r="FA65">
            <v>3648045.6</v>
          </cell>
          <cell r="FB65">
            <v>3648045.6</v>
          </cell>
          <cell r="FC65">
            <v>0</v>
          </cell>
          <cell r="FD65">
            <v>368.12880000000001</v>
          </cell>
          <cell r="FE65">
            <v>368.12880000000001</v>
          </cell>
          <cell r="FF65">
            <v>0</v>
          </cell>
          <cell r="FG65">
            <v>0</v>
          </cell>
          <cell r="FH65">
            <v>0</v>
          </cell>
        </row>
        <row r="66">
          <cell r="E66" t="str">
            <v>DHW Recirculation, &lt;100</v>
          </cell>
          <cell r="G66">
            <v>15</v>
          </cell>
          <cell r="H66">
            <v>690.79</v>
          </cell>
          <cell r="I66">
            <v>0.22800000000000001</v>
          </cell>
          <cell r="J66">
            <v>1312.1920000000002</v>
          </cell>
          <cell r="K66">
            <v>1.0891193600000002</v>
          </cell>
          <cell r="L66">
            <v>1.5746304000000002E-3</v>
          </cell>
          <cell r="M66">
            <v>1.0497536000000003E-3</v>
          </cell>
          <cell r="N66">
            <v>1</v>
          </cell>
          <cell r="O66">
            <v>0</v>
          </cell>
          <cell r="P66">
            <v>0</v>
          </cell>
          <cell r="Q66">
            <v>1</v>
          </cell>
          <cell r="R66">
            <v>0</v>
          </cell>
          <cell r="S66">
            <v>1312.1920000000002</v>
          </cell>
          <cell r="T66">
            <v>1.1818114434284228</v>
          </cell>
          <cell r="U66">
            <v>0</v>
          </cell>
          <cell r="V66">
            <v>1.0891193600000002</v>
          </cell>
          <cell r="W66">
            <v>1.5746304000000002E-3</v>
          </cell>
          <cell r="X66">
            <v>1.0497536000000003E-3</v>
          </cell>
          <cell r="Y66">
            <v>389.24615198727525</v>
          </cell>
          <cell r="Z66">
            <v>0</v>
          </cell>
          <cell r="AA66">
            <v>946.43693127249935</v>
          </cell>
          <cell r="AB66">
            <v>1335.6830832597745</v>
          </cell>
          <cell r="AC66">
            <v>0</v>
          </cell>
          <cell r="AD66">
            <v>214.11403909531347</v>
          </cell>
          <cell r="AE66">
            <v>8.4613740750919042E-2</v>
          </cell>
          <cell r="AF66">
            <v>1.4858998375771154E-2</v>
          </cell>
          <cell r="AG66">
            <v>1.9335587997217312</v>
          </cell>
          <cell r="AH66">
            <v>2.2436581234444835</v>
          </cell>
          <cell r="AI66">
            <v>276.31599999999997</v>
          </cell>
          <cell r="AJ66">
            <v>276.31599999999997</v>
          </cell>
          <cell r="AK66">
            <v>276.31599999999997</v>
          </cell>
          <cell r="AL66">
            <v>75</v>
          </cell>
          <cell r="AM66">
            <v>75</v>
          </cell>
          <cell r="AN66">
            <v>75</v>
          </cell>
          <cell r="AO66">
            <v>50</v>
          </cell>
          <cell r="AP66">
            <v>50</v>
          </cell>
          <cell r="AQ66">
            <v>50</v>
          </cell>
          <cell r="AX66">
            <v>1000</v>
          </cell>
          <cell r="AY66">
            <v>75</v>
          </cell>
          <cell r="AZ66">
            <v>84</v>
          </cell>
          <cell r="BA66">
            <v>3.8104179876115682E-2</v>
          </cell>
          <cell r="BB66">
            <v>3.8104179876115682E-2</v>
          </cell>
          <cell r="BC66">
            <v>3.8104179876115682E-2</v>
          </cell>
          <cell r="BD66">
            <v>50000</v>
          </cell>
          <cell r="BE66">
            <v>3750</v>
          </cell>
          <cell r="BF66">
            <v>4200</v>
          </cell>
          <cell r="BG66">
            <v>690790</v>
          </cell>
          <cell r="BH66">
            <v>51809.25</v>
          </cell>
          <cell r="BI66">
            <v>58026.36</v>
          </cell>
          <cell r="BJ66">
            <v>690790</v>
          </cell>
          <cell r="BK66">
            <v>51809.25</v>
          </cell>
          <cell r="BL66">
            <v>58026.36</v>
          </cell>
          <cell r="BM66">
            <v>50000</v>
          </cell>
          <cell r="BN66">
            <v>3750</v>
          </cell>
          <cell r="BO66">
            <v>4200</v>
          </cell>
          <cell r="BP66">
            <v>228</v>
          </cell>
          <cell r="BQ66">
            <v>17.100000000000001</v>
          </cell>
          <cell r="BR66">
            <v>19.152000000000001</v>
          </cell>
          <cell r="BS66">
            <v>228</v>
          </cell>
          <cell r="BT66">
            <v>17.100000000000001</v>
          </cell>
          <cell r="BU66">
            <v>19.152000000000001</v>
          </cell>
          <cell r="BV66">
            <v>0</v>
          </cell>
          <cell r="BW66">
            <v>0</v>
          </cell>
          <cell r="BX66">
            <v>0</v>
          </cell>
          <cell r="BY66">
            <v>1312192.0000000002</v>
          </cell>
          <cell r="BZ66">
            <v>98414.400000000023</v>
          </cell>
          <cell r="CA66">
            <v>110224.12800000003</v>
          </cell>
          <cell r="CB66">
            <v>1312192.0000000002</v>
          </cell>
          <cell r="CC66">
            <v>98414.400000000023</v>
          </cell>
          <cell r="CD66">
            <v>110224.12800000003</v>
          </cell>
          <cell r="CE66">
            <v>1312192.0000000002</v>
          </cell>
          <cell r="CF66">
            <v>98414.400000000023</v>
          </cell>
          <cell r="CG66">
            <v>110224.12800000003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1089.1193600000001</v>
          </cell>
          <cell r="CO66">
            <v>81.683952000000019</v>
          </cell>
          <cell r="CP66">
            <v>91.486026240000015</v>
          </cell>
          <cell r="CQ66">
            <v>1089.1193600000001</v>
          </cell>
          <cell r="CR66">
            <v>81.683952000000019</v>
          </cell>
          <cell r="CS66">
            <v>91.486026240000015</v>
          </cell>
          <cell r="CT66">
            <v>1.5746304000000002</v>
          </cell>
          <cell r="CU66">
            <v>0.11809728000000001</v>
          </cell>
          <cell r="CV66">
            <v>0.13226895360000002</v>
          </cell>
          <cell r="CW66">
            <v>1.5746304000000002</v>
          </cell>
          <cell r="CX66">
            <v>0.11809728000000001</v>
          </cell>
          <cell r="CY66">
            <v>0.13226895360000002</v>
          </cell>
          <cell r="CZ66">
            <v>1.0497536000000003</v>
          </cell>
          <cell r="DA66">
            <v>7.8731520000000013E-2</v>
          </cell>
          <cell r="DB66">
            <v>8.817930240000002E-2</v>
          </cell>
          <cell r="DC66">
            <v>1.0497536000000003</v>
          </cell>
          <cell r="DD66">
            <v>7.8731520000000013E-2</v>
          </cell>
          <cell r="DE66">
            <v>8.817930240000002E-2</v>
          </cell>
          <cell r="DF66">
            <v>389246.15198727523</v>
          </cell>
          <cell r="DG66">
            <v>29193.461399045646</v>
          </cell>
          <cell r="DH66">
            <v>32696.676766931123</v>
          </cell>
          <cell r="DI66">
            <v>389246.15198727523</v>
          </cell>
          <cell r="DJ66">
            <v>29193.461399045646</v>
          </cell>
          <cell r="DK66">
            <v>32696.676766931123</v>
          </cell>
          <cell r="DL66">
            <v>0</v>
          </cell>
          <cell r="DM66">
            <v>0</v>
          </cell>
          <cell r="DN66">
            <v>0</v>
          </cell>
          <cell r="DO66">
            <v>950887.97853119113</v>
          </cell>
          <cell r="DP66">
            <v>71626.988698729256</v>
          </cell>
          <cell r="DQ66">
            <v>80543.088648284582</v>
          </cell>
          <cell r="DR66">
            <v>950887.97853119113</v>
          </cell>
          <cell r="DS66">
            <v>71626.988698729256</v>
          </cell>
          <cell r="DT66">
            <v>80543.088648284582</v>
          </cell>
          <cell r="DU66">
            <v>950887.97853119113</v>
          </cell>
          <cell r="DV66">
            <v>71626.988698729256</v>
          </cell>
          <cell r="DW66">
            <v>80543.088648284582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214213.51183444014</v>
          </cell>
          <cell r="EE66">
            <v>16066.013387583012</v>
          </cell>
          <cell r="EF66">
            <v>17993.934994092975</v>
          </cell>
          <cell r="EG66">
            <v>214213.51183444014</v>
          </cell>
          <cell r="EH66">
            <v>16066.013387583012</v>
          </cell>
          <cell r="EI66">
            <v>17993.934994092975</v>
          </cell>
          <cell r="EJ66">
            <v>0</v>
          </cell>
          <cell r="EK66">
            <v>0</v>
          </cell>
          <cell r="EL66">
            <v>0</v>
          </cell>
          <cell r="EN66">
            <v>0.52643972833243902</v>
          </cell>
          <cell r="EO66">
            <v>1.017902169240305</v>
          </cell>
          <cell r="EQ66">
            <v>19682880.000000004</v>
          </cell>
          <cell r="ER66">
            <v>1476216.0000000005</v>
          </cell>
          <cell r="ES66">
            <v>1653361.9200000004</v>
          </cell>
          <cell r="ET66">
            <v>3420</v>
          </cell>
          <cell r="EU66">
            <v>256.5</v>
          </cell>
          <cell r="EV66">
            <v>287.27999999999997</v>
          </cell>
          <cell r="EW66">
            <v>0</v>
          </cell>
          <cell r="EX66">
            <v>0</v>
          </cell>
          <cell r="EY66">
            <v>0</v>
          </cell>
          <cell r="EZ66">
            <v>19682880.000000004</v>
          </cell>
          <cell r="FA66">
            <v>1476216.0000000005</v>
          </cell>
          <cell r="FB66">
            <v>1653361.9200000004</v>
          </cell>
          <cell r="FC66">
            <v>3420</v>
          </cell>
          <cell r="FD66">
            <v>256.5</v>
          </cell>
          <cell r="FE66">
            <v>287.27999999999997</v>
          </cell>
          <cell r="FF66">
            <v>0</v>
          </cell>
          <cell r="FG66">
            <v>0</v>
          </cell>
          <cell r="FH66">
            <v>0</v>
          </cell>
        </row>
        <row r="67">
          <cell r="E67" t="str">
            <v>DHW Recirculation, 100 - 500</v>
          </cell>
          <cell r="G67">
            <v>15</v>
          </cell>
          <cell r="H67">
            <v>1324.75</v>
          </cell>
          <cell r="I67">
            <v>1.139</v>
          </cell>
          <cell r="J67">
            <v>6555.8460000000005</v>
          </cell>
          <cell r="K67">
            <v>5.44135218</v>
          </cell>
          <cell r="L67">
            <v>7.8670152000000007E-3</v>
          </cell>
          <cell r="M67">
            <v>5.2446768000000005E-3</v>
          </cell>
          <cell r="N67">
            <v>1</v>
          </cell>
          <cell r="O67">
            <v>0</v>
          </cell>
          <cell r="P67">
            <v>0</v>
          </cell>
          <cell r="Q67">
            <v>1</v>
          </cell>
          <cell r="R67">
            <v>0</v>
          </cell>
          <cell r="S67">
            <v>6555.8460000000005</v>
          </cell>
          <cell r="T67">
            <v>1.1818114434284228</v>
          </cell>
          <cell r="U67">
            <v>0</v>
          </cell>
          <cell r="V67">
            <v>5.44135218</v>
          </cell>
          <cell r="W67">
            <v>7.8670152000000007E-3</v>
          </cell>
          <cell r="X67">
            <v>5.2446768000000005E-3</v>
          </cell>
          <cell r="Y67">
            <v>1944.5235399715198</v>
          </cell>
          <cell r="Z67">
            <v>0</v>
          </cell>
          <cell r="AA67">
            <v>4728.4961119524351</v>
          </cell>
          <cell r="AB67">
            <v>6673.0196519239544</v>
          </cell>
          <cell r="AC67">
            <v>0</v>
          </cell>
          <cell r="AD67">
            <v>1069.7357297917181</v>
          </cell>
          <cell r="AE67">
            <v>0.42273893900202836</v>
          </cell>
          <cell r="AF67">
            <v>7.4237081971087915E-2</v>
          </cell>
          <cell r="AG67">
            <v>5.0371916602558633</v>
          </cell>
          <cell r="AH67">
            <v>5.8450668863835782</v>
          </cell>
          <cell r="AI67">
            <v>529.9</v>
          </cell>
          <cell r="AJ67">
            <v>529.9</v>
          </cell>
          <cell r="AK67">
            <v>529.9</v>
          </cell>
          <cell r="AL67">
            <v>75</v>
          </cell>
          <cell r="AM67">
            <v>75</v>
          </cell>
          <cell r="AN67">
            <v>75</v>
          </cell>
          <cell r="AO67">
            <v>275</v>
          </cell>
          <cell r="AP67">
            <v>275</v>
          </cell>
          <cell r="AQ67">
            <v>275</v>
          </cell>
          <cell r="AX67">
            <v>25</v>
          </cell>
          <cell r="AY67">
            <v>100</v>
          </cell>
          <cell r="AZ67">
            <v>90</v>
          </cell>
          <cell r="BA67">
            <v>4.1947294063954518E-2</v>
          </cell>
          <cell r="BB67">
            <v>4.1947294063954518E-2</v>
          </cell>
          <cell r="BC67">
            <v>4.1947294063954518E-2</v>
          </cell>
          <cell r="BD67">
            <v>6875</v>
          </cell>
          <cell r="BE67">
            <v>27500</v>
          </cell>
          <cell r="BF67">
            <v>24750</v>
          </cell>
          <cell r="BG67">
            <v>33118.75</v>
          </cell>
          <cell r="BH67">
            <v>132475</v>
          </cell>
          <cell r="BI67">
            <v>119227.5</v>
          </cell>
          <cell r="BJ67">
            <v>33118.75</v>
          </cell>
          <cell r="BK67">
            <v>132475</v>
          </cell>
          <cell r="BL67">
            <v>119227.5</v>
          </cell>
          <cell r="BM67">
            <v>6875</v>
          </cell>
          <cell r="BN67">
            <v>27500</v>
          </cell>
          <cell r="BO67">
            <v>24750</v>
          </cell>
          <cell r="BP67">
            <v>28.475000000000001</v>
          </cell>
          <cell r="BQ67">
            <v>113.9</v>
          </cell>
          <cell r="BR67">
            <v>102.51</v>
          </cell>
          <cell r="BS67">
            <v>28.475000000000001</v>
          </cell>
          <cell r="BT67">
            <v>113.9</v>
          </cell>
          <cell r="BU67">
            <v>102.51</v>
          </cell>
          <cell r="BV67">
            <v>0</v>
          </cell>
          <cell r="BW67">
            <v>0</v>
          </cell>
          <cell r="BX67">
            <v>0</v>
          </cell>
          <cell r="BY67">
            <v>163896.15000000002</v>
          </cell>
          <cell r="BZ67">
            <v>655584.60000000009</v>
          </cell>
          <cell r="CA67">
            <v>590026.14</v>
          </cell>
          <cell r="CB67">
            <v>163896.15000000002</v>
          </cell>
          <cell r="CC67">
            <v>655584.60000000009</v>
          </cell>
          <cell r="CD67">
            <v>590026.14</v>
          </cell>
          <cell r="CE67">
            <v>163896.15000000002</v>
          </cell>
          <cell r="CF67">
            <v>655584.60000000009</v>
          </cell>
          <cell r="CG67">
            <v>590026.14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136.0338045</v>
          </cell>
          <cell r="CO67">
            <v>544.13521800000001</v>
          </cell>
          <cell r="CP67">
            <v>489.7216962</v>
          </cell>
          <cell r="CQ67">
            <v>136.0338045</v>
          </cell>
          <cell r="CR67">
            <v>544.13521800000001</v>
          </cell>
          <cell r="CS67">
            <v>489.7216962</v>
          </cell>
          <cell r="CT67">
            <v>0.19667538000000001</v>
          </cell>
          <cell r="CU67">
            <v>0.78670152000000004</v>
          </cell>
          <cell r="CV67">
            <v>0.70803136800000011</v>
          </cell>
          <cell r="CW67">
            <v>0.19667538000000001</v>
          </cell>
          <cell r="CX67">
            <v>0.78670152000000004</v>
          </cell>
          <cell r="CY67">
            <v>0.70803136800000011</v>
          </cell>
          <cell r="CZ67">
            <v>0.13111692000000003</v>
          </cell>
          <cell r="DA67">
            <v>0.5244676800000001</v>
          </cell>
          <cell r="DB67">
            <v>0.47202091200000007</v>
          </cell>
          <cell r="DC67">
            <v>0.13111692000000003</v>
          </cell>
          <cell r="DD67">
            <v>0.5244676800000001</v>
          </cell>
          <cell r="DE67">
            <v>0.47202091200000007</v>
          </cell>
          <cell r="DF67">
            <v>48613.088499287995</v>
          </cell>
          <cell r="DG67">
            <v>194452.35399715198</v>
          </cell>
          <cell r="DH67">
            <v>175007.11859743678</v>
          </cell>
          <cell r="DI67">
            <v>48613.088499287995</v>
          </cell>
          <cell r="DJ67">
            <v>194452.35399715198</v>
          </cell>
          <cell r="DK67">
            <v>175007.11859743678</v>
          </cell>
          <cell r="DL67">
            <v>0</v>
          </cell>
          <cell r="DM67">
            <v>0</v>
          </cell>
          <cell r="DN67">
            <v>0</v>
          </cell>
          <cell r="DO67">
            <v>118768.35002998408</v>
          </cell>
          <cell r="DP67">
            <v>477141.05593552301</v>
          </cell>
          <cell r="DQ67">
            <v>431144.51038183906</v>
          </cell>
          <cell r="DR67">
            <v>118768.35002998408</v>
          </cell>
          <cell r="DS67">
            <v>477141.05593552301</v>
          </cell>
          <cell r="DT67">
            <v>431144.51038183906</v>
          </cell>
          <cell r="DU67">
            <v>118768.35002998408</v>
          </cell>
          <cell r="DV67">
            <v>477141.05593552301</v>
          </cell>
          <cell r="DW67">
            <v>431144.51038183906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26755.817645317282</v>
          </cell>
          <cell r="EE67">
            <v>107023.27058126913</v>
          </cell>
          <cell r="EF67">
            <v>96320.94352314221</v>
          </cell>
          <cell r="EG67">
            <v>26755.817645317282</v>
          </cell>
          <cell r="EH67">
            <v>107023.27058126913</v>
          </cell>
          <cell r="EI67">
            <v>96320.94352314221</v>
          </cell>
          <cell r="EJ67">
            <v>0</v>
          </cell>
          <cell r="EK67">
            <v>0</v>
          </cell>
          <cell r="EL67">
            <v>0</v>
          </cell>
          <cell r="EN67">
            <v>0.20207155567717727</v>
          </cell>
          <cell r="EO67">
            <v>1.0178731550320057</v>
          </cell>
          <cell r="EQ67">
            <v>2458442.25</v>
          </cell>
          <cell r="ER67">
            <v>9833769</v>
          </cell>
          <cell r="ES67">
            <v>8850392.0999999996</v>
          </cell>
          <cell r="ET67">
            <v>427.125</v>
          </cell>
          <cell r="EU67">
            <v>1708.5</v>
          </cell>
          <cell r="EV67">
            <v>1537.65</v>
          </cell>
          <cell r="EW67">
            <v>0</v>
          </cell>
          <cell r="EX67">
            <v>0</v>
          </cell>
          <cell r="EY67">
            <v>0</v>
          </cell>
          <cell r="EZ67">
            <v>2458442.25</v>
          </cell>
          <cell r="FA67">
            <v>9833769</v>
          </cell>
          <cell r="FB67">
            <v>8850392.0999999996</v>
          </cell>
          <cell r="FC67">
            <v>427.125</v>
          </cell>
          <cell r="FD67">
            <v>1708.5</v>
          </cell>
          <cell r="FE67">
            <v>1537.65</v>
          </cell>
          <cell r="FF67">
            <v>0</v>
          </cell>
          <cell r="FG67">
            <v>0</v>
          </cell>
          <cell r="FH67">
            <v>0</v>
          </cell>
        </row>
        <row r="68">
          <cell r="E68" t="str">
            <v>DHW Recirculation, 500-1,000</v>
          </cell>
          <cell r="G68">
            <v>15</v>
          </cell>
          <cell r="H68">
            <v>1744.58</v>
          </cell>
          <cell r="I68">
            <v>3.1920000000000002</v>
          </cell>
          <cell r="J68">
            <v>18370.687999999998</v>
          </cell>
          <cell r="K68">
            <v>15.247671039999997</v>
          </cell>
          <cell r="L68">
            <v>2.2044825599999995E-2</v>
          </cell>
          <cell r="M68">
            <v>1.4696550399999999E-2</v>
          </cell>
          <cell r="N68">
            <v>1</v>
          </cell>
          <cell r="O68">
            <v>0</v>
          </cell>
          <cell r="P68">
            <v>0</v>
          </cell>
          <cell r="Q68">
            <v>1</v>
          </cell>
          <cell r="R68">
            <v>0</v>
          </cell>
          <cell r="S68">
            <v>18370.687999999998</v>
          </cell>
          <cell r="T68">
            <v>1.1818114434284228</v>
          </cell>
          <cell r="U68">
            <v>0</v>
          </cell>
          <cell r="V68">
            <v>15.247671039999997</v>
          </cell>
          <cell r="W68">
            <v>2.2044825599999995E-2</v>
          </cell>
          <cell r="X68">
            <v>1.4696550399999999E-2</v>
          </cell>
          <cell r="Y68">
            <v>5449.4461278218541</v>
          </cell>
          <cell r="Z68">
            <v>0</v>
          </cell>
          <cell r="AA68">
            <v>13250.117037814987</v>
          </cell>
          <cell r="AB68">
            <v>18699.563165636842</v>
          </cell>
          <cell r="AC68">
            <v>0</v>
          </cell>
          <cell r="AD68">
            <v>2997.5965473343877</v>
          </cell>
          <cell r="AE68">
            <v>1.1845923705128663</v>
          </cell>
          <cell r="AF68">
            <v>0.20802597726079608</v>
          </cell>
          <cell r="AG68">
            <v>10.718661893198846</v>
          </cell>
          <cell r="AH68">
            <v>12.437694076120902</v>
          </cell>
          <cell r="AI68">
            <v>697.83199999999999</v>
          </cell>
          <cell r="AJ68">
            <v>697.83199999999999</v>
          </cell>
          <cell r="AK68">
            <v>697.83199999999999</v>
          </cell>
          <cell r="AL68">
            <v>75</v>
          </cell>
          <cell r="AM68">
            <v>75</v>
          </cell>
          <cell r="AN68">
            <v>75</v>
          </cell>
          <cell r="AO68">
            <v>400</v>
          </cell>
          <cell r="AP68">
            <v>400</v>
          </cell>
          <cell r="AQ68">
            <v>400</v>
          </cell>
          <cell r="AX68">
            <v>10</v>
          </cell>
          <cell r="AY68">
            <v>60</v>
          </cell>
          <cell r="AZ68">
            <v>70</v>
          </cell>
          <cell r="BA68">
            <v>2.1773817072066111E-2</v>
          </cell>
          <cell r="BB68">
            <v>2.1773817072066111E-2</v>
          </cell>
          <cell r="BC68">
            <v>2.1773817072066111E-2</v>
          </cell>
          <cell r="BD68">
            <v>4000</v>
          </cell>
          <cell r="BE68">
            <v>24000</v>
          </cell>
          <cell r="BF68">
            <v>28000</v>
          </cell>
          <cell r="BG68">
            <v>17445.8</v>
          </cell>
          <cell r="BH68">
            <v>104674.79999999999</v>
          </cell>
          <cell r="BI68">
            <v>122120.59999999999</v>
          </cell>
          <cell r="BJ68">
            <v>17445.8</v>
          </cell>
          <cell r="BK68">
            <v>104674.79999999999</v>
          </cell>
          <cell r="BL68">
            <v>122120.59999999999</v>
          </cell>
          <cell r="BM68">
            <v>4000</v>
          </cell>
          <cell r="BN68">
            <v>24000</v>
          </cell>
          <cell r="BO68">
            <v>28000</v>
          </cell>
          <cell r="BP68">
            <v>31.92</v>
          </cell>
          <cell r="BQ68">
            <v>191.52</v>
          </cell>
          <cell r="BR68">
            <v>223.44</v>
          </cell>
          <cell r="BS68">
            <v>31.92</v>
          </cell>
          <cell r="BT68">
            <v>191.52</v>
          </cell>
          <cell r="BU68">
            <v>223.44</v>
          </cell>
          <cell r="BV68">
            <v>0</v>
          </cell>
          <cell r="BW68">
            <v>0</v>
          </cell>
          <cell r="BX68">
            <v>0</v>
          </cell>
          <cell r="BY68">
            <v>183706.87999999998</v>
          </cell>
          <cell r="BZ68">
            <v>1102241.2799999998</v>
          </cell>
          <cell r="CA68">
            <v>1285948.1599999999</v>
          </cell>
          <cell r="CB68">
            <v>183706.87999999998</v>
          </cell>
          <cell r="CC68">
            <v>1102241.2799999998</v>
          </cell>
          <cell r="CD68">
            <v>1285948.1599999999</v>
          </cell>
          <cell r="CE68">
            <v>183706.87999999998</v>
          </cell>
          <cell r="CF68">
            <v>1102241.2799999998</v>
          </cell>
          <cell r="CG68">
            <v>1285948.1599999999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152.47671039999997</v>
          </cell>
          <cell r="CO68">
            <v>914.86026239999978</v>
          </cell>
          <cell r="CP68">
            <v>1067.3369727999998</v>
          </cell>
          <cell r="CQ68">
            <v>152.47671039999997</v>
          </cell>
          <cell r="CR68">
            <v>914.86026239999978</v>
          </cell>
          <cell r="CS68">
            <v>1067.3369727999998</v>
          </cell>
          <cell r="CT68">
            <v>0.22044825599999995</v>
          </cell>
          <cell r="CU68">
            <v>1.3226895359999997</v>
          </cell>
          <cell r="CV68">
            <v>1.5431377919999996</v>
          </cell>
          <cell r="CW68">
            <v>0.22044825599999995</v>
          </cell>
          <cell r="CX68">
            <v>1.3226895359999997</v>
          </cell>
          <cell r="CY68">
            <v>1.5431377919999996</v>
          </cell>
          <cell r="CZ68">
            <v>0.146965504</v>
          </cell>
          <cell r="DA68">
            <v>0.88179302399999993</v>
          </cell>
          <cell r="DB68">
            <v>1.028758528</v>
          </cell>
          <cell r="DC68">
            <v>0.146965504</v>
          </cell>
          <cell r="DD68">
            <v>0.88179302399999993</v>
          </cell>
          <cell r="DE68">
            <v>1.028758528</v>
          </cell>
          <cell r="DF68">
            <v>54494.461278218536</v>
          </cell>
          <cell r="DG68">
            <v>326966.7676693112</v>
          </cell>
          <cell r="DH68">
            <v>381461.22894752974</v>
          </cell>
          <cell r="DI68">
            <v>54494.461278218536</v>
          </cell>
          <cell r="DJ68">
            <v>326966.7676693112</v>
          </cell>
          <cell r="DK68">
            <v>381461.22894752974</v>
          </cell>
          <cell r="DL68">
            <v>0</v>
          </cell>
          <cell r="DM68">
            <v>0</v>
          </cell>
          <cell r="DN68">
            <v>0</v>
          </cell>
          <cell r="DO68">
            <v>133124.31699436673</v>
          </cell>
          <cell r="DP68">
            <v>802222.27342576731</v>
          </cell>
          <cell r="DQ68">
            <v>939669.36756331974</v>
          </cell>
          <cell r="DR68">
            <v>133124.31699436673</v>
          </cell>
          <cell r="DS68">
            <v>802222.27342576731</v>
          </cell>
          <cell r="DT68">
            <v>939669.36756331974</v>
          </cell>
          <cell r="DU68">
            <v>133124.31699436673</v>
          </cell>
          <cell r="DV68">
            <v>802222.27342576731</v>
          </cell>
          <cell r="DW68">
            <v>939669.36756331974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29989.891656821612</v>
          </cell>
          <cell r="EE68">
            <v>179939.34994092968</v>
          </cell>
          <cell r="EF68">
            <v>209929.2415977513</v>
          </cell>
          <cell r="EG68">
            <v>29989.891656821612</v>
          </cell>
          <cell r="EH68">
            <v>179939.34994092968</v>
          </cell>
          <cell r="EI68">
            <v>209929.2415977513</v>
          </cell>
          <cell r="EJ68">
            <v>0</v>
          </cell>
          <cell r="EK68">
            <v>0</v>
          </cell>
          <cell r="EL68">
            <v>0</v>
          </cell>
          <cell r="EN68">
            <v>9.4965414468962742E-2</v>
          </cell>
          <cell r="EO68">
            <v>1.0179021692403052</v>
          </cell>
          <cell r="EQ68">
            <v>2755603.1999999993</v>
          </cell>
          <cell r="ER68">
            <v>16533619.199999997</v>
          </cell>
          <cell r="ES68">
            <v>19289222.399999995</v>
          </cell>
          <cell r="ET68">
            <v>478.8</v>
          </cell>
          <cell r="EU68">
            <v>2872.8</v>
          </cell>
          <cell r="EV68">
            <v>3351.6000000000004</v>
          </cell>
          <cell r="EW68">
            <v>0</v>
          </cell>
          <cell r="EX68">
            <v>0</v>
          </cell>
          <cell r="EY68">
            <v>0</v>
          </cell>
          <cell r="EZ68">
            <v>2755603.1999999993</v>
          </cell>
          <cell r="FA68">
            <v>16533619.199999997</v>
          </cell>
          <cell r="FB68">
            <v>19289222.399999995</v>
          </cell>
          <cell r="FC68">
            <v>478.8</v>
          </cell>
          <cell r="FD68">
            <v>2872.8</v>
          </cell>
          <cell r="FE68">
            <v>3351.6000000000004</v>
          </cell>
          <cell r="FF68">
            <v>0</v>
          </cell>
          <cell r="FG68">
            <v>0</v>
          </cell>
          <cell r="FH68">
            <v>0</v>
          </cell>
        </row>
        <row r="69">
          <cell r="E69" t="str">
            <v>DHW Recirculation, 1,000-1,500</v>
          </cell>
          <cell r="G69">
            <v>15</v>
          </cell>
          <cell r="H69">
            <v>1944.58</v>
          </cell>
          <cell r="I69">
            <v>5.4720000000000004</v>
          </cell>
          <cell r="J69">
            <v>31492.608</v>
          </cell>
          <cell r="K69">
            <v>26.138864639999998</v>
          </cell>
          <cell r="L69">
            <v>3.7791129600000001E-2</v>
          </cell>
          <cell r="M69">
            <v>2.5194086400000003E-2</v>
          </cell>
          <cell r="N69">
            <v>1</v>
          </cell>
          <cell r="O69">
            <v>0</v>
          </cell>
          <cell r="P69">
            <v>0</v>
          </cell>
          <cell r="Q69">
            <v>1</v>
          </cell>
          <cell r="R69">
            <v>0</v>
          </cell>
          <cell r="S69">
            <v>31492.608</v>
          </cell>
          <cell r="T69">
            <v>1.1818114434284228</v>
          </cell>
          <cell r="U69">
            <v>0</v>
          </cell>
          <cell r="V69">
            <v>26.138864639999998</v>
          </cell>
          <cell r="W69">
            <v>3.7791129600000001E-2</v>
          </cell>
          <cell r="X69">
            <v>2.5194086400000003E-2</v>
          </cell>
          <cell r="Y69">
            <v>9341.9076476946066</v>
          </cell>
          <cell r="Z69">
            <v>0</v>
          </cell>
          <cell r="AA69">
            <v>22714.486350539981</v>
          </cell>
          <cell r="AB69">
            <v>32056.393998234587</v>
          </cell>
          <cell r="AC69">
            <v>0</v>
          </cell>
          <cell r="AD69">
            <v>5138.7369382875222</v>
          </cell>
          <cell r="AE69">
            <v>2.030729778022057</v>
          </cell>
          <cell r="AF69">
            <v>0.35661596101850762</v>
          </cell>
          <cell r="AG69">
            <v>16.484996245068132</v>
          </cell>
          <cell r="AH69">
            <v>19.12881870751584</v>
          </cell>
          <cell r="AI69">
            <v>777.83199999999999</v>
          </cell>
          <cell r="AJ69">
            <v>777.83199999999999</v>
          </cell>
          <cell r="AK69">
            <v>777.83199999999999</v>
          </cell>
          <cell r="AL69">
            <v>75</v>
          </cell>
          <cell r="AM69">
            <v>75</v>
          </cell>
          <cell r="AN69">
            <v>75</v>
          </cell>
          <cell r="AO69">
            <v>500</v>
          </cell>
          <cell r="AP69">
            <v>500</v>
          </cell>
          <cell r="AQ69">
            <v>500</v>
          </cell>
          <cell r="AX69">
            <v>15</v>
          </cell>
          <cell r="AY69">
            <v>50</v>
          </cell>
          <cell r="AZ69">
            <v>60</v>
          </cell>
          <cell r="BA69">
            <v>1.5876741615048203E-2</v>
          </cell>
          <cell r="BB69">
            <v>1.5876741615048203E-2</v>
          </cell>
          <cell r="BC69">
            <v>1.5876741615048203E-2</v>
          </cell>
          <cell r="BD69">
            <v>7500</v>
          </cell>
          <cell r="BE69">
            <v>25000</v>
          </cell>
          <cell r="BF69">
            <v>30000</v>
          </cell>
          <cell r="BG69">
            <v>29168.699999999997</v>
          </cell>
          <cell r="BH69">
            <v>97229</v>
          </cell>
          <cell r="BI69">
            <v>116674.79999999999</v>
          </cell>
          <cell r="BJ69">
            <v>29168.699999999997</v>
          </cell>
          <cell r="BK69">
            <v>97229</v>
          </cell>
          <cell r="BL69">
            <v>116674.79999999999</v>
          </cell>
          <cell r="BM69">
            <v>7500</v>
          </cell>
          <cell r="BN69">
            <v>25000</v>
          </cell>
          <cell r="BO69">
            <v>30000</v>
          </cell>
          <cell r="BP69">
            <v>82.080000000000013</v>
          </cell>
          <cell r="BQ69">
            <v>273.60000000000002</v>
          </cell>
          <cell r="BR69">
            <v>328.32000000000005</v>
          </cell>
          <cell r="BS69">
            <v>82.080000000000013</v>
          </cell>
          <cell r="BT69">
            <v>273.60000000000002</v>
          </cell>
          <cell r="BU69">
            <v>328.32000000000005</v>
          </cell>
          <cell r="BV69">
            <v>0</v>
          </cell>
          <cell r="BW69">
            <v>0</v>
          </cell>
          <cell r="BX69">
            <v>0</v>
          </cell>
          <cell r="BY69">
            <v>472389.12</v>
          </cell>
          <cell r="BZ69">
            <v>1574630.3999999999</v>
          </cell>
          <cell r="CA69">
            <v>1889556.48</v>
          </cell>
          <cell r="CB69">
            <v>472389.12</v>
          </cell>
          <cell r="CC69">
            <v>1574630.3999999999</v>
          </cell>
          <cell r="CD69">
            <v>1889556.48</v>
          </cell>
          <cell r="CE69">
            <v>472389.12</v>
          </cell>
          <cell r="CF69">
            <v>1574630.3999999999</v>
          </cell>
          <cell r="CG69">
            <v>1889556.48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392.08296959999996</v>
          </cell>
          <cell r="CO69">
            <v>1306.9432319999999</v>
          </cell>
          <cell r="CP69">
            <v>1568.3318783999998</v>
          </cell>
          <cell r="CQ69">
            <v>392.08296959999996</v>
          </cell>
          <cell r="CR69">
            <v>1306.9432319999999</v>
          </cell>
          <cell r="CS69">
            <v>1568.3318783999998</v>
          </cell>
          <cell r="CT69">
            <v>0.56686694400000004</v>
          </cell>
          <cell r="CU69">
            <v>1.88955648</v>
          </cell>
          <cell r="CV69">
            <v>2.2674677760000002</v>
          </cell>
          <cell r="CW69">
            <v>0.56686694400000004</v>
          </cell>
          <cell r="CX69">
            <v>1.88955648</v>
          </cell>
          <cell r="CY69">
            <v>2.2674677760000002</v>
          </cell>
          <cell r="CZ69">
            <v>0.37791129600000006</v>
          </cell>
          <cell r="DA69">
            <v>1.2597043200000002</v>
          </cell>
          <cell r="DB69">
            <v>1.5116451840000003</v>
          </cell>
          <cell r="DC69">
            <v>0.37791129600000006</v>
          </cell>
          <cell r="DD69">
            <v>1.2597043200000002</v>
          </cell>
          <cell r="DE69">
            <v>1.5116451840000003</v>
          </cell>
          <cell r="DF69">
            <v>140128.6147154191</v>
          </cell>
          <cell r="DG69">
            <v>467095.38238473033</v>
          </cell>
          <cell r="DH69">
            <v>560514.45886167639</v>
          </cell>
          <cell r="DI69">
            <v>140128.6147154191</v>
          </cell>
          <cell r="DJ69">
            <v>467095.38238473033</v>
          </cell>
          <cell r="DK69">
            <v>560514.45886167639</v>
          </cell>
          <cell r="DL69">
            <v>0</v>
          </cell>
          <cell r="DM69">
            <v>0</v>
          </cell>
          <cell r="DN69">
            <v>0</v>
          </cell>
          <cell r="DO69">
            <v>342319.67227122874</v>
          </cell>
          <cell r="DP69">
            <v>1146031.8191796676</v>
          </cell>
          <cell r="DQ69">
            <v>1380738.6625420209</v>
          </cell>
          <cell r="DR69">
            <v>342319.67227122874</v>
          </cell>
          <cell r="DS69">
            <v>1146031.8191796676</v>
          </cell>
          <cell r="DT69">
            <v>1380738.6625420209</v>
          </cell>
          <cell r="DU69">
            <v>342319.67227122874</v>
          </cell>
          <cell r="DV69">
            <v>1146031.8191796676</v>
          </cell>
          <cell r="DW69">
            <v>1380738.6625420209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77116.864260398434</v>
          </cell>
          <cell r="EE69">
            <v>257056.21420132811</v>
          </cell>
          <cell r="EF69">
            <v>308467.45704159373</v>
          </cell>
          <cell r="EG69">
            <v>77116.864260398434</v>
          </cell>
          <cell r="EH69">
            <v>257056.21420132811</v>
          </cell>
          <cell r="EI69">
            <v>308467.45704159373</v>
          </cell>
          <cell r="EJ69">
            <v>0</v>
          </cell>
          <cell r="EK69">
            <v>0</v>
          </cell>
          <cell r="EL69">
            <v>0</v>
          </cell>
          <cell r="EN69">
            <v>6.1747188419580872E-2</v>
          </cell>
          <cell r="EO69">
            <v>1.0179021692403052</v>
          </cell>
          <cell r="EQ69">
            <v>7085836.7999999998</v>
          </cell>
          <cell r="ER69">
            <v>23619456</v>
          </cell>
          <cell r="ES69">
            <v>28343347.199999999</v>
          </cell>
          <cell r="ET69">
            <v>1231.2000000000003</v>
          </cell>
          <cell r="EU69">
            <v>4104.0000000000009</v>
          </cell>
          <cell r="EV69">
            <v>4924.8000000000011</v>
          </cell>
          <cell r="EW69">
            <v>0</v>
          </cell>
          <cell r="EX69">
            <v>0</v>
          </cell>
          <cell r="EY69">
            <v>0</v>
          </cell>
          <cell r="EZ69">
            <v>7085836.7999999998</v>
          </cell>
          <cell r="FA69">
            <v>23619456</v>
          </cell>
          <cell r="FB69">
            <v>28343347.199999999</v>
          </cell>
          <cell r="FC69">
            <v>1231.2000000000003</v>
          </cell>
          <cell r="FD69">
            <v>4104.0000000000009</v>
          </cell>
          <cell r="FE69">
            <v>4924.8000000000011</v>
          </cell>
          <cell r="FF69">
            <v>0</v>
          </cell>
          <cell r="FG69">
            <v>0</v>
          </cell>
          <cell r="FH69">
            <v>0</v>
          </cell>
        </row>
        <row r="70">
          <cell r="E70" t="str">
            <v>DHW Recirculation, 1,500+</v>
          </cell>
          <cell r="G70">
            <v>15</v>
          </cell>
          <cell r="H70">
            <v>2144.58</v>
          </cell>
          <cell r="I70">
            <v>8.2080000000000002</v>
          </cell>
          <cell r="J70">
            <v>47238.911999999997</v>
          </cell>
          <cell r="K70">
            <v>39.208296959999998</v>
          </cell>
          <cell r="L70">
            <v>5.6686694399999994E-2</v>
          </cell>
          <cell r="M70">
            <v>3.7791129600000001E-2</v>
          </cell>
          <cell r="N70">
            <v>1</v>
          </cell>
          <cell r="O70">
            <v>0</v>
          </cell>
          <cell r="P70">
            <v>0</v>
          </cell>
          <cell r="Q70">
            <v>1</v>
          </cell>
          <cell r="R70">
            <v>0</v>
          </cell>
          <cell r="S70">
            <v>47238.911999999997</v>
          </cell>
          <cell r="T70">
            <v>1.1818114434284228</v>
          </cell>
          <cell r="U70">
            <v>0</v>
          </cell>
          <cell r="V70">
            <v>39.208296959999998</v>
          </cell>
          <cell r="W70">
            <v>5.6686694399999994E-2</v>
          </cell>
          <cell r="X70">
            <v>3.7791129600000001E-2</v>
          </cell>
          <cell r="Y70">
            <v>14012.86147154191</v>
          </cell>
          <cell r="Z70">
            <v>0</v>
          </cell>
          <cell r="AA70">
            <v>34071.729525809969</v>
          </cell>
          <cell r="AB70">
            <v>48084.590997351879</v>
          </cell>
          <cell r="AC70">
            <v>0</v>
          </cell>
          <cell r="AD70">
            <v>7708.1054074312833</v>
          </cell>
          <cell r="AE70">
            <v>3.0460946670330848</v>
          </cell>
          <cell r="AF70">
            <v>0.53492394152776135</v>
          </cell>
          <cell r="AG70">
            <v>22.421448953805353</v>
          </cell>
          <cell r="AH70">
            <v>26.017344852321543</v>
          </cell>
          <cell r="AI70">
            <v>857.83199999999999</v>
          </cell>
          <cell r="AJ70">
            <v>857.83199999999999</v>
          </cell>
          <cell r="AK70">
            <v>857.83199999999999</v>
          </cell>
          <cell r="AL70">
            <v>75</v>
          </cell>
          <cell r="AM70">
            <v>75</v>
          </cell>
          <cell r="AN70">
            <v>75</v>
          </cell>
          <cell r="AO70">
            <v>600</v>
          </cell>
          <cell r="AP70">
            <v>600</v>
          </cell>
          <cell r="AQ70">
            <v>600</v>
          </cell>
          <cell r="AX70">
            <v>15</v>
          </cell>
          <cell r="AY70">
            <v>12</v>
          </cell>
          <cell r="AZ70">
            <v>15</v>
          </cell>
          <cell r="BA70">
            <v>1.2701393292038564E-2</v>
          </cell>
          <cell r="BB70">
            <v>1.2701393292038564E-2</v>
          </cell>
          <cell r="BC70">
            <v>1.2701393292038564E-2</v>
          </cell>
          <cell r="BD70">
            <v>9000</v>
          </cell>
          <cell r="BE70">
            <v>7200</v>
          </cell>
          <cell r="BF70">
            <v>9000</v>
          </cell>
          <cell r="BG70">
            <v>32168.699999999997</v>
          </cell>
          <cell r="BH70">
            <v>25734.959999999999</v>
          </cell>
          <cell r="BI70">
            <v>32168.699999999997</v>
          </cell>
          <cell r="BJ70">
            <v>32168.699999999997</v>
          </cell>
          <cell r="BK70">
            <v>25734.959999999999</v>
          </cell>
          <cell r="BL70">
            <v>32168.699999999997</v>
          </cell>
          <cell r="BM70">
            <v>9000</v>
          </cell>
          <cell r="BN70">
            <v>7200</v>
          </cell>
          <cell r="BO70">
            <v>9000</v>
          </cell>
          <cell r="BP70">
            <v>123.12</v>
          </cell>
          <cell r="BQ70">
            <v>98.496000000000009</v>
          </cell>
          <cell r="BR70">
            <v>123.12</v>
          </cell>
          <cell r="BS70">
            <v>123.12</v>
          </cell>
          <cell r="BT70">
            <v>98.496000000000009</v>
          </cell>
          <cell r="BU70">
            <v>123.12</v>
          </cell>
          <cell r="BV70">
            <v>0</v>
          </cell>
          <cell r="BW70">
            <v>0</v>
          </cell>
          <cell r="BX70">
            <v>0</v>
          </cell>
          <cell r="BY70">
            <v>708583.67999999993</v>
          </cell>
          <cell r="BZ70">
            <v>566866.9439999999</v>
          </cell>
          <cell r="CA70">
            <v>708583.67999999993</v>
          </cell>
          <cell r="CB70">
            <v>708583.67999999993</v>
          </cell>
          <cell r="CC70">
            <v>566866.9439999999</v>
          </cell>
          <cell r="CD70">
            <v>708583.67999999993</v>
          </cell>
          <cell r="CE70">
            <v>708583.67999999993</v>
          </cell>
          <cell r="CF70">
            <v>566866.9439999999</v>
          </cell>
          <cell r="CG70">
            <v>708583.67999999993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588.12445439999999</v>
          </cell>
          <cell r="CO70">
            <v>470.49956351999998</v>
          </cell>
          <cell r="CP70">
            <v>588.12445439999999</v>
          </cell>
          <cell r="CQ70">
            <v>588.12445439999999</v>
          </cell>
          <cell r="CR70">
            <v>470.49956351999998</v>
          </cell>
          <cell r="CS70">
            <v>588.12445439999999</v>
          </cell>
          <cell r="CT70">
            <v>0.85030041599999995</v>
          </cell>
          <cell r="CU70">
            <v>0.68024033279999996</v>
          </cell>
          <cell r="CV70">
            <v>0.85030041599999995</v>
          </cell>
          <cell r="CW70">
            <v>0.85030041599999995</v>
          </cell>
          <cell r="CX70">
            <v>0.68024033279999996</v>
          </cell>
          <cell r="CY70">
            <v>0.85030041599999995</v>
          </cell>
          <cell r="CZ70">
            <v>0.56686694400000004</v>
          </cell>
          <cell r="DA70">
            <v>0.45349355520000001</v>
          </cell>
          <cell r="DB70">
            <v>0.56686694400000004</v>
          </cell>
          <cell r="DC70">
            <v>0.56686694400000004</v>
          </cell>
          <cell r="DD70">
            <v>0.45349355520000001</v>
          </cell>
          <cell r="DE70">
            <v>0.56686694400000004</v>
          </cell>
          <cell r="DF70">
            <v>210192.92207312863</v>
          </cell>
          <cell r="DG70">
            <v>168154.33765850292</v>
          </cell>
          <cell r="DH70">
            <v>210192.92207312863</v>
          </cell>
          <cell r="DI70">
            <v>210192.92207312863</v>
          </cell>
          <cell r="DJ70">
            <v>168154.33765850292</v>
          </cell>
          <cell r="DK70">
            <v>210192.92207312863</v>
          </cell>
          <cell r="DL70">
            <v>0</v>
          </cell>
          <cell r="DM70">
            <v>0</v>
          </cell>
          <cell r="DN70">
            <v>0</v>
          </cell>
          <cell r="DO70">
            <v>513479.50840684306</v>
          </cell>
          <cell r="DP70">
            <v>412571.45490468031</v>
          </cell>
          <cell r="DQ70">
            <v>517776.99845325784</v>
          </cell>
          <cell r="DR70">
            <v>513479.50840684306</v>
          </cell>
          <cell r="DS70">
            <v>412571.45490468031</v>
          </cell>
          <cell r="DT70">
            <v>517776.99845325784</v>
          </cell>
          <cell r="DU70">
            <v>513479.50840684306</v>
          </cell>
          <cell r="DV70">
            <v>412571.45490468031</v>
          </cell>
          <cell r="DW70">
            <v>517776.99845325784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115675.29639059768</v>
          </cell>
          <cell r="EE70">
            <v>92540.237112478135</v>
          </cell>
          <cell r="EF70">
            <v>115675.29639059768</v>
          </cell>
          <cell r="EG70">
            <v>115675.29639059768</v>
          </cell>
          <cell r="EH70">
            <v>92540.237112478135</v>
          </cell>
          <cell r="EI70">
            <v>115675.29639059768</v>
          </cell>
          <cell r="EJ70">
            <v>0</v>
          </cell>
          <cell r="EK70">
            <v>0</v>
          </cell>
          <cell r="EL70">
            <v>0</v>
          </cell>
          <cell r="EN70">
            <v>4.5398590043733436E-2</v>
          </cell>
          <cell r="EO70">
            <v>1.0179021692403052</v>
          </cell>
          <cell r="EQ70">
            <v>10628755.199999999</v>
          </cell>
          <cell r="ER70">
            <v>8503004.1600000001</v>
          </cell>
          <cell r="ES70">
            <v>10628755.199999999</v>
          </cell>
          <cell r="ET70">
            <v>1846.8000000000002</v>
          </cell>
          <cell r="EU70">
            <v>1477.44</v>
          </cell>
          <cell r="EV70">
            <v>1846.8000000000002</v>
          </cell>
          <cell r="EW70">
            <v>0</v>
          </cell>
          <cell r="EX70">
            <v>0</v>
          </cell>
          <cell r="EY70">
            <v>0</v>
          </cell>
          <cell r="EZ70">
            <v>10628755.199999999</v>
          </cell>
          <cell r="FA70">
            <v>8503004.1600000001</v>
          </cell>
          <cell r="FB70">
            <v>10628755.199999999</v>
          </cell>
          <cell r="FC70">
            <v>1846.8000000000002</v>
          </cell>
          <cell r="FD70">
            <v>1477.44</v>
          </cell>
          <cell r="FE70">
            <v>1846.8000000000002</v>
          </cell>
          <cell r="FF70">
            <v>0</v>
          </cell>
          <cell r="FG70">
            <v>0</v>
          </cell>
          <cell r="FH70">
            <v>0</v>
          </cell>
        </row>
        <row r="71">
          <cell r="E71" t="str">
            <v>Ductless Mini-Split, Replacing Electric Resistance and CAC, SEER 16</v>
          </cell>
          <cell r="F71">
            <v>3874</v>
          </cell>
          <cell r="G71">
            <v>18</v>
          </cell>
          <cell r="H71">
            <v>2899</v>
          </cell>
          <cell r="I71">
            <v>0.38075151136363627</v>
          </cell>
          <cell r="J71">
            <v>9802.0963217794633</v>
          </cell>
          <cell r="K71">
            <v>8.1357399470769547</v>
          </cell>
          <cell r="L71">
            <v>1.1762515586135357E-2</v>
          </cell>
          <cell r="M71">
            <v>7.8416770574235711E-3</v>
          </cell>
          <cell r="N71">
            <v>1</v>
          </cell>
          <cell r="O71">
            <v>0</v>
          </cell>
          <cell r="P71">
            <v>0</v>
          </cell>
          <cell r="Q71">
            <v>1</v>
          </cell>
          <cell r="R71">
            <v>0</v>
          </cell>
          <cell r="S71">
            <v>9802.0963217794633</v>
          </cell>
          <cell r="T71">
            <v>1.1818114434284228</v>
          </cell>
          <cell r="U71">
            <v>0</v>
          </cell>
          <cell r="V71">
            <v>8.1357399470769547</v>
          </cell>
          <cell r="W71">
            <v>1.1762515586135357E-2</v>
          </cell>
          <cell r="X71">
            <v>7.8416770574235711E-3</v>
          </cell>
          <cell r="Y71">
            <v>758.42625759032296</v>
          </cell>
          <cell r="Z71">
            <v>0</v>
          </cell>
          <cell r="AA71">
            <v>8271.7687119671846</v>
          </cell>
          <cell r="AB71">
            <v>9030.1949695575076</v>
          </cell>
          <cell r="AC71">
            <v>0</v>
          </cell>
          <cell r="AD71">
            <v>1866.1603933992565</v>
          </cell>
          <cell r="AE71">
            <v>0.73747061329512775</v>
          </cell>
          <cell r="AF71">
            <v>0.12950703452987611</v>
          </cell>
          <cell r="AG71">
            <v>3.114934449657643</v>
          </cell>
          <cell r="AH71">
            <v>3.7589590688529113</v>
          </cell>
          <cell r="AI71">
            <v>1159.6000000000001</v>
          </cell>
          <cell r="AJ71">
            <v>1159.6000000000001</v>
          </cell>
          <cell r="AK71">
            <v>1159.6000000000001</v>
          </cell>
          <cell r="AL71">
            <v>75</v>
          </cell>
          <cell r="AM71">
            <v>75</v>
          </cell>
          <cell r="AN71">
            <v>75</v>
          </cell>
          <cell r="AO71">
            <v>500</v>
          </cell>
          <cell r="AP71">
            <v>500</v>
          </cell>
          <cell r="AQ71">
            <v>500</v>
          </cell>
          <cell r="AX71">
            <v>0</v>
          </cell>
          <cell r="AY71">
            <v>0</v>
          </cell>
          <cell r="AZ71">
            <v>0</v>
          </cell>
          <cell r="BA71">
            <v>5.1009496702153448E-2</v>
          </cell>
          <cell r="BB71">
            <v>5.1009496702153448E-2</v>
          </cell>
          <cell r="BC71">
            <v>5.1009496702153448E-2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  <cell r="EG71">
            <v>0</v>
          </cell>
          <cell r="EH71">
            <v>0</v>
          </cell>
          <cell r="EI71">
            <v>0</v>
          </cell>
          <cell r="EJ71">
            <v>0</v>
          </cell>
          <cell r="EK71">
            <v>0</v>
          </cell>
          <cell r="EL71">
            <v>0</v>
          </cell>
          <cell r="EN71">
            <v>0.29575306187908573</v>
          </cell>
          <cell r="EO71">
            <v>0.92125140103889269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0</v>
          </cell>
        </row>
        <row r="72">
          <cell r="E72" t="str">
            <v>Ductless Mini-Split,Replacing Electric Resistance and CAC, SEER 18</v>
          </cell>
          <cell r="F72">
            <v>3891</v>
          </cell>
          <cell r="G72">
            <v>18</v>
          </cell>
          <cell r="H72">
            <v>2899</v>
          </cell>
          <cell r="I72">
            <v>0.45317641998936736</v>
          </cell>
          <cell r="J72">
            <v>10042.718899630339</v>
          </cell>
          <cell r="K72">
            <v>8.3354566866931812</v>
          </cell>
          <cell r="L72">
            <v>1.2051262679556406E-2</v>
          </cell>
          <cell r="M72">
            <v>8.0341751197042718E-3</v>
          </cell>
          <cell r="N72">
            <v>1</v>
          </cell>
          <cell r="O72">
            <v>0</v>
          </cell>
          <cell r="P72">
            <v>0</v>
          </cell>
          <cell r="Q72">
            <v>1</v>
          </cell>
          <cell r="R72">
            <v>0</v>
          </cell>
          <cell r="S72">
            <v>10042.718899630339</v>
          </cell>
          <cell r="T72">
            <v>1.1818114434284228</v>
          </cell>
          <cell r="U72">
            <v>0</v>
          </cell>
          <cell r="V72">
            <v>8.3354566866931812</v>
          </cell>
          <cell r="W72">
            <v>1.2051262679556406E-2</v>
          </cell>
          <cell r="X72">
            <v>8.0341751197042718E-3</v>
          </cell>
          <cell r="Y72">
            <v>902.69082586113541</v>
          </cell>
          <cell r="Z72">
            <v>0</v>
          </cell>
          <cell r="AA72">
            <v>8474.8246956588901</v>
          </cell>
          <cell r="AB72">
            <v>9377.5155215200248</v>
          </cell>
          <cell r="AC72">
            <v>0</v>
          </cell>
          <cell r="AD72">
            <v>1911.9710353070698</v>
          </cell>
          <cell r="AE72">
            <v>0.75557409588038404</v>
          </cell>
          <cell r="AF72">
            <v>0.13268618269118942</v>
          </cell>
          <cell r="AG72">
            <v>3.2347414699965591</v>
          </cell>
          <cell r="AH72">
            <v>3.8945756526752899</v>
          </cell>
          <cell r="AI72">
            <v>1159.6000000000001</v>
          </cell>
          <cell r="AJ72">
            <v>1159.6000000000001</v>
          </cell>
          <cell r="AK72">
            <v>1159.6000000000001</v>
          </cell>
          <cell r="AL72">
            <v>75</v>
          </cell>
          <cell r="AM72">
            <v>75</v>
          </cell>
          <cell r="AN72">
            <v>75</v>
          </cell>
          <cell r="AO72">
            <v>500</v>
          </cell>
          <cell r="AP72">
            <v>500</v>
          </cell>
          <cell r="AQ72">
            <v>500</v>
          </cell>
          <cell r="AR72">
            <v>10</v>
          </cell>
          <cell r="AS72">
            <v>10</v>
          </cell>
          <cell r="AT72">
            <v>10</v>
          </cell>
          <cell r="AU72">
            <v>10</v>
          </cell>
          <cell r="AV72">
            <v>10</v>
          </cell>
          <cell r="AW72">
            <v>10</v>
          </cell>
          <cell r="AX72">
            <v>0</v>
          </cell>
          <cell r="AY72">
            <v>0</v>
          </cell>
          <cell r="AZ72">
            <v>0</v>
          </cell>
          <cell r="BA72">
            <v>4.9787314072726303E-2</v>
          </cell>
          <cell r="BB72">
            <v>4.9787314072726303E-2</v>
          </cell>
          <cell r="BC72">
            <v>4.9787314072726303E-2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N72">
            <v>0.28866684699366713</v>
          </cell>
          <cell r="EO72">
            <v>0.93376262098356655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</row>
        <row r="73">
          <cell r="E73" t="str">
            <v>Ductless Mini-Split, Replacing Electric Resistance and CAC, SEER 22</v>
          </cell>
          <cell r="G73">
            <v>18</v>
          </cell>
          <cell r="H73">
            <v>2899</v>
          </cell>
          <cell r="I73">
            <v>0.54331145454545471</v>
          </cell>
          <cell r="J73">
            <v>10353.586400990696</v>
          </cell>
          <cell r="K73">
            <v>8.5934767128222784</v>
          </cell>
          <cell r="L73">
            <v>1.2424303681188836E-2</v>
          </cell>
          <cell r="M73">
            <v>8.2828691207925582E-3</v>
          </cell>
          <cell r="N73">
            <v>1</v>
          </cell>
          <cell r="O73">
            <v>0</v>
          </cell>
          <cell r="P73">
            <v>0</v>
          </cell>
          <cell r="Q73">
            <v>1</v>
          </cell>
          <cell r="R73">
            <v>0</v>
          </cell>
          <cell r="S73">
            <v>10353.586400990696</v>
          </cell>
          <cell r="T73">
            <v>1.1818114434284228</v>
          </cell>
          <cell r="U73">
            <v>0</v>
          </cell>
          <cell r="V73">
            <v>8.5934767128222784</v>
          </cell>
          <cell r="W73">
            <v>1.2424303681188836E-2</v>
          </cell>
          <cell r="X73">
            <v>8.2828691207925582E-3</v>
          </cell>
          <cell r="Y73">
            <v>1082.2325345501388</v>
          </cell>
          <cell r="Z73">
            <v>0</v>
          </cell>
          <cell r="AA73">
            <v>8737.1587910305625</v>
          </cell>
          <cell r="AB73">
            <v>9819.391325580702</v>
          </cell>
          <cell r="AC73">
            <v>0</v>
          </cell>
          <cell r="AD73">
            <v>1971.1551730251099</v>
          </cell>
          <cell r="AE73">
            <v>0.77896252620751316</v>
          </cell>
          <cell r="AF73">
            <v>0.13679341923644137</v>
          </cell>
          <cell r="AG73">
            <v>3.3871649967508457</v>
          </cell>
          <cell r="AH73">
            <v>4.0674240270959832</v>
          </cell>
          <cell r="AI73">
            <v>1159.6000000000001</v>
          </cell>
          <cell r="AJ73">
            <v>1159.6000000000001</v>
          </cell>
          <cell r="AK73">
            <v>1159.6000000000001</v>
          </cell>
          <cell r="AL73">
            <v>75</v>
          </cell>
          <cell r="AM73">
            <v>75</v>
          </cell>
          <cell r="AN73">
            <v>75</v>
          </cell>
          <cell r="AO73">
            <v>500</v>
          </cell>
          <cell r="AP73">
            <v>500</v>
          </cell>
          <cell r="AQ73">
            <v>500</v>
          </cell>
          <cell r="AR73">
            <v>10</v>
          </cell>
          <cell r="AS73">
            <v>10</v>
          </cell>
          <cell r="AT73">
            <v>10</v>
          </cell>
          <cell r="AU73">
            <v>10</v>
          </cell>
          <cell r="AV73">
            <v>10</v>
          </cell>
          <cell r="AW73">
            <v>10</v>
          </cell>
          <cell r="AX73">
            <v>0</v>
          </cell>
          <cell r="AY73">
            <v>0</v>
          </cell>
          <cell r="AZ73">
            <v>0</v>
          </cell>
          <cell r="BA73">
            <v>4.8292444823965233E-2</v>
          </cell>
          <cell r="BB73">
            <v>4.8292444823965233E-2</v>
          </cell>
          <cell r="BC73">
            <v>4.8292444823965233E-2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  <cell r="EG73">
            <v>0</v>
          </cell>
          <cell r="EH73">
            <v>0</v>
          </cell>
          <cell r="EI73">
            <v>0</v>
          </cell>
          <cell r="EJ73">
            <v>0</v>
          </cell>
          <cell r="EK73">
            <v>0</v>
          </cell>
          <cell r="EL73">
            <v>0</v>
          </cell>
          <cell r="EN73">
            <v>0.27999959508935041</v>
          </cell>
          <cell r="EO73">
            <v>0.94840482759105782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0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</row>
        <row r="74">
          <cell r="E74" t="str">
            <v>Ductless Mini-Split, Replacing Electric Resistance and Room AC, SEER 16</v>
          </cell>
          <cell r="F74">
            <v>3875</v>
          </cell>
          <cell r="G74">
            <v>18</v>
          </cell>
          <cell r="H74">
            <v>2899</v>
          </cell>
          <cell r="I74">
            <v>0.5652367729591834</v>
          </cell>
          <cell r="J74">
            <v>8172.5236924059018</v>
          </cell>
          <cell r="K74">
            <v>6.7831946646968975</v>
          </cell>
          <cell r="L74">
            <v>9.8070284308870801E-3</v>
          </cell>
          <cell r="M74">
            <v>6.5380189539247218E-3</v>
          </cell>
          <cell r="N74">
            <v>1</v>
          </cell>
          <cell r="O74">
            <v>0</v>
          </cell>
          <cell r="P74">
            <v>0</v>
          </cell>
          <cell r="Q74">
            <v>1</v>
          </cell>
          <cell r="R74">
            <v>0</v>
          </cell>
          <cell r="S74">
            <v>8172.5236924059018</v>
          </cell>
          <cell r="T74">
            <v>1.1818114434284228</v>
          </cell>
          <cell r="U74">
            <v>0</v>
          </cell>
          <cell r="V74">
            <v>6.7831946646968975</v>
          </cell>
          <cell r="W74">
            <v>9.8070284308870801E-3</v>
          </cell>
          <cell r="X74">
            <v>6.5380189539247218E-3</v>
          </cell>
          <cell r="Y74">
            <v>1125.9059979369176</v>
          </cell>
          <cell r="Z74">
            <v>0</v>
          </cell>
          <cell r="AA74">
            <v>6896.6090066314928</v>
          </cell>
          <cell r="AB74">
            <v>8022.5150045684104</v>
          </cell>
          <cell r="AC74">
            <v>0</v>
          </cell>
          <cell r="AD74">
            <v>1555.916155914314</v>
          </cell>
          <cell r="AE74">
            <v>0.61486807125288545</v>
          </cell>
          <cell r="AF74">
            <v>0.107976832024897</v>
          </cell>
          <cell r="AG74">
            <v>2.7673387390715454</v>
          </cell>
          <cell r="AH74">
            <v>3.3042959659834428</v>
          </cell>
          <cell r="AI74">
            <v>1159.6000000000001</v>
          </cell>
          <cell r="AJ74">
            <v>1159.6000000000001</v>
          </cell>
          <cell r="AK74">
            <v>1159.6000000000001</v>
          </cell>
          <cell r="AL74">
            <v>75</v>
          </cell>
          <cell r="AM74">
            <v>75</v>
          </cell>
          <cell r="AN74">
            <v>75</v>
          </cell>
          <cell r="AO74">
            <v>500</v>
          </cell>
          <cell r="AP74">
            <v>500</v>
          </cell>
          <cell r="AQ74">
            <v>500</v>
          </cell>
          <cell r="AR74">
            <v>10</v>
          </cell>
          <cell r="AS74">
            <v>10</v>
          </cell>
          <cell r="AT74">
            <v>10</v>
          </cell>
          <cell r="AU74">
            <v>10</v>
          </cell>
          <cell r="AV74">
            <v>10</v>
          </cell>
          <cell r="AW74">
            <v>10</v>
          </cell>
          <cell r="AX74">
            <v>0</v>
          </cell>
          <cell r="AY74">
            <v>0</v>
          </cell>
          <cell r="AZ74">
            <v>0</v>
          </cell>
          <cell r="BA74">
            <v>6.1180611867128823E-2</v>
          </cell>
          <cell r="BB74">
            <v>6.1180611867128823E-2</v>
          </cell>
          <cell r="BC74">
            <v>6.1180611867128823E-2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0</v>
          </cell>
          <cell r="EH74">
            <v>0</v>
          </cell>
          <cell r="EI74">
            <v>0</v>
          </cell>
          <cell r="EJ74">
            <v>0</v>
          </cell>
          <cell r="EK74">
            <v>0</v>
          </cell>
          <cell r="EL74">
            <v>0</v>
          </cell>
          <cell r="EN74">
            <v>0.35472518760561295</v>
          </cell>
          <cell r="EO74">
            <v>0.98164475338543433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0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</row>
        <row r="75">
          <cell r="E75" t="str">
            <v>Ductless Mini-Split, Replacing Electric Resistance and Room AC, SEER 18</v>
          </cell>
          <cell r="F75">
            <v>3892</v>
          </cell>
          <cell r="G75">
            <v>18</v>
          </cell>
          <cell r="H75">
            <v>2899</v>
          </cell>
          <cell r="I75">
            <v>0.63766168158491443</v>
          </cell>
          <cell r="J75">
            <v>8413.1462702567806</v>
          </cell>
          <cell r="K75">
            <v>6.9829114043131266</v>
          </cell>
          <cell r="L75">
            <v>1.0095775524308135E-2</v>
          </cell>
          <cell r="M75">
            <v>6.7305170162054243E-3</v>
          </cell>
          <cell r="N75">
            <v>1</v>
          </cell>
          <cell r="O75">
            <v>0</v>
          </cell>
          <cell r="P75">
            <v>0</v>
          </cell>
          <cell r="Q75">
            <v>1</v>
          </cell>
          <cell r="R75">
            <v>0</v>
          </cell>
          <cell r="S75">
            <v>8413.1462702567806</v>
          </cell>
          <cell r="T75">
            <v>1.1818114434284228</v>
          </cell>
          <cell r="U75">
            <v>0</v>
          </cell>
          <cell r="V75">
            <v>6.9829114043131266</v>
          </cell>
          <cell r="W75">
            <v>1.0095775524308135E-2</v>
          </cell>
          <cell r="X75">
            <v>6.7305170162054243E-3</v>
          </cell>
          <cell r="Y75">
            <v>1270.17056620773</v>
          </cell>
          <cell r="Z75">
            <v>0</v>
          </cell>
          <cell r="AA75">
            <v>7099.6649903231992</v>
          </cell>
          <cell r="AB75">
            <v>8369.8355565309284</v>
          </cell>
          <cell r="AC75">
            <v>0</v>
          </cell>
          <cell r="AD75">
            <v>1601.726797822128</v>
          </cell>
          <cell r="AE75">
            <v>0.63297155383814196</v>
          </cell>
          <cell r="AF75">
            <v>0.11115598018621034</v>
          </cell>
          <cell r="AG75">
            <v>2.8871457594104615</v>
          </cell>
          <cell r="AH75">
            <v>3.4399125498058232</v>
          </cell>
          <cell r="AI75">
            <v>1159.6000000000001</v>
          </cell>
          <cell r="AJ75">
            <v>1159.6000000000001</v>
          </cell>
          <cell r="AK75">
            <v>1159.6000000000001</v>
          </cell>
          <cell r="AL75">
            <v>75</v>
          </cell>
          <cell r="AM75">
            <v>75</v>
          </cell>
          <cell r="AN75">
            <v>75</v>
          </cell>
          <cell r="AO75">
            <v>500</v>
          </cell>
          <cell r="AP75">
            <v>500</v>
          </cell>
          <cell r="AQ75">
            <v>500</v>
          </cell>
          <cell r="AR75">
            <v>10</v>
          </cell>
          <cell r="AS75">
            <v>10</v>
          </cell>
          <cell r="AT75">
            <v>10</v>
          </cell>
          <cell r="AU75">
            <v>10</v>
          </cell>
          <cell r="AV75">
            <v>10</v>
          </cell>
          <cell r="AW75">
            <v>10</v>
          </cell>
          <cell r="AX75">
            <v>0</v>
          </cell>
          <cell r="AY75">
            <v>0</v>
          </cell>
          <cell r="AZ75">
            <v>0</v>
          </cell>
          <cell r="BA75">
            <v>5.9430798412202016E-2</v>
          </cell>
          <cell r="BB75">
            <v>5.9430798412202016E-2</v>
          </cell>
          <cell r="BC75">
            <v>5.9430798412202016E-2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  <cell r="EG75">
            <v>0</v>
          </cell>
          <cell r="EH75">
            <v>0</v>
          </cell>
          <cell r="EI75">
            <v>0</v>
          </cell>
          <cell r="EJ75">
            <v>0</v>
          </cell>
          <cell r="EK75">
            <v>0</v>
          </cell>
          <cell r="EL75">
            <v>0</v>
          </cell>
          <cell r="EN75">
            <v>0.34457976919394728</v>
          </cell>
          <cell r="EO75">
            <v>0.99485201940694057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0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>
            <v>0</v>
          </cell>
        </row>
        <row r="76">
          <cell r="E76" t="str">
            <v>Ductless Mini-Split, Replacing Electric Resistance and Room AC, SEER 22</v>
          </cell>
          <cell r="G76">
            <v>18</v>
          </cell>
          <cell r="H76">
            <v>2899</v>
          </cell>
          <cell r="I76">
            <v>0.72779671614100161</v>
          </cell>
          <cell r="J76">
            <v>8724.0137716171339</v>
          </cell>
          <cell r="K76">
            <v>7.2409314304422212</v>
          </cell>
          <cell r="L76">
            <v>1.0468816525940559E-2</v>
          </cell>
          <cell r="M76">
            <v>6.9792110172937072E-3</v>
          </cell>
          <cell r="N76">
            <v>1</v>
          </cell>
          <cell r="O76">
            <v>0</v>
          </cell>
          <cell r="P76">
            <v>0</v>
          </cell>
          <cell r="Q76">
            <v>1</v>
          </cell>
          <cell r="R76">
            <v>0</v>
          </cell>
          <cell r="S76">
            <v>8724.0137716171339</v>
          </cell>
          <cell r="T76">
            <v>1.1818114434284228</v>
          </cell>
          <cell r="U76">
            <v>0</v>
          </cell>
          <cell r="V76">
            <v>7.2409314304422212</v>
          </cell>
          <cell r="W76">
            <v>1.0468816525940559E-2</v>
          </cell>
          <cell r="X76">
            <v>6.9792110172937072E-3</v>
          </cell>
          <cell r="Y76">
            <v>1449.7122748967331</v>
          </cell>
          <cell r="Z76">
            <v>0</v>
          </cell>
          <cell r="AA76">
            <v>7361.9990856948689</v>
          </cell>
          <cell r="AB76">
            <v>8811.711360591602</v>
          </cell>
          <cell r="AC76">
            <v>0</v>
          </cell>
          <cell r="AD76">
            <v>1660.9109355401674</v>
          </cell>
          <cell r="AE76">
            <v>0.65635998416527075</v>
          </cell>
          <cell r="AF76">
            <v>0.11526321673146221</v>
          </cell>
          <cell r="AG76">
            <v>3.0395692861647472</v>
          </cell>
          <cell r="AH76">
            <v>3.6127609242265146</v>
          </cell>
          <cell r="AI76">
            <v>1159.6000000000001</v>
          </cell>
          <cell r="AJ76">
            <v>1159.6000000000001</v>
          </cell>
          <cell r="AK76">
            <v>1159.6000000000001</v>
          </cell>
          <cell r="AL76">
            <v>75</v>
          </cell>
          <cell r="AM76">
            <v>75</v>
          </cell>
          <cell r="AN76">
            <v>75</v>
          </cell>
          <cell r="AO76">
            <v>500</v>
          </cell>
          <cell r="AP76">
            <v>500</v>
          </cell>
          <cell r="AQ76">
            <v>500</v>
          </cell>
          <cell r="AR76">
            <v>10</v>
          </cell>
          <cell r="AS76">
            <v>10</v>
          </cell>
          <cell r="AT76">
            <v>10</v>
          </cell>
          <cell r="AU76">
            <v>10</v>
          </cell>
          <cell r="AV76">
            <v>10</v>
          </cell>
          <cell r="AW76">
            <v>10</v>
          </cell>
          <cell r="AX76">
            <v>0</v>
          </cell>
          <cell r="AY76">
            <v>0</v>
          </cell>
          <cell r="AZ76">
            <v>0</v>
          </cell>
          <cell r="BA76">
            <v>5.7313068627505973E-2</v>
          </cell>
          <cell r="BB76">
            <v>5.7313068627505973E-2</v>
          </cell>
          <cell r="BC76">
            <v>5.7313068627505973E-2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>
            <v>0</v>
          </cell>
          <cell r="EH76">
            <v>0</v>
          </cell>
          <cell r="EI76">
            <v>0</v>
          </cell>
          <cell r="EJ76">
            <v>0</v>
          </cell>
          <cell r="EK76">
            <v>0</v>
          </cell>
          <cell r="EL76">
            <v>0</v>
          </cell>
          <cell r="EN76">
            <v>0.33230117190227965</v>
          </cell>
          <cell r="EO76">
            <v>1.010052435870721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>
            <v>0</v>
          </cell>
          <cell r="EY76">
            <v>0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0</v>
          </cell>
        </row>
        <row r="77">
          <cell r="E77" t="str">
            <v>Ductless Mini-Split, Replacing Electric Furnace and CAC, SEER 16</v>
          </cell>
          <cell r="F77">
            <v>3876</v>
          </cell>
          <cell r="G77">
            <v>18</v>
          </cell>
          <cell r="H77">
            <v>2899</v>
          </cell>
          <cell r="I77">
            <v>0.38075151136363627</v>
          </cell>
          <cell r="J77">
            <v>10457.316322242321</v>
          </cell>
          <cell r="K77">
            <v>8.6795725474611256</v>
          </cell>
          <cell r="L77">
            <v>1.2548779586690784E-2</v>
          </cell>
          <cell r="M77">
            <v>8.365853057793856E-3</v>
          </cell>
          <cell r="N77">
            <v>1</v>
          </cell>
          <cell r="O77">
            <v>0</v>
          </cell>
          <cell r="P77">
            <v>0</v>
          </cell>
          <cell r="Q77">
            <v>1</v>
          </cell>
          <cell r="R77">
            <v>0</v>
          </cell>
          <cell r="S77">
            <v>10457.316322242321</v>
          </cell>
          <cell r="T77">
            <v>1.1818114434284228</v>
          </cell>
          <cell r="U77">
            <v>0</v>
          </cell>
          <cell r="V77">
            <v>8.6795725474611256</v>
          </cell>
          <cell r="W77">
            <v>1.2548779586690784E-2</v>
          </cell>
          <cell r="X77">
            <v>8.365853057793856E-3</v>
          </cell>
          <cell r="Y77">
            <v>758.42625759032296</v>
          </cell>
          <cell r="Z77">
            <v>0</v>
          </cell>
          <cell r="AA77">
            <v>8824.6941394842943</v>
          </cell>
          <cell r="AB77">
            <v>9583.1203970746174</v>
          </cell>
          <cell r="AC77">
            <v>0</v>
          </cell>
          <cell r="AD77">
            <v>1990.9036701114005</v>
          </cell>
          <cell r="AE77">
            <v>0.78676675156209552</v>
          </cell>
          <cell r="AF77">
            <v>0.13816391734748995</v>
          </cell>
          <cell r="AG77">
            <v>3.3056641590460907</v>
          </cell>
          <cell r="AH77">
            <v>3.9927385297878324</v>
          </cell>
          <cell r="AI77">
            <v>1159.6000000000001</v>
          </cell>
          <cell r="AJ77">
            <v>1159.6000000000001</v>
          </cell>
          <cell r="AK77">
            <v>1159.6000000000001</v>
          </cell>
          <cell r="AL77">
            <v>75</v>
          </cell>
          <cell r="AM77">
            <v>75</v>
          </cell>
          <cell r="AN77">
            <v>75</v>
          </cell>
          <cell r="AO77">
            <v>500</v>
          </cell>
          <cell r="AP77">
            <v>500</v>
          </cell>
          <cell r="AQ77">
            <v>500</v>
          </cell>
          <cell r="AR77">
            <v>10</v>
          </cell>
          <cell r="AS77">
            <v>10</v>
          </cell>
          <cell r="AT77">
            <v>10</v>
          </cell>
          <cell r="AU77">
            <v>10</v>
          </cell>
          <cell r="AV77">
            <v>10</v>
          </cell>
          <cell r="AW77">
            <v>10</v>
          </cell>
          <cell r="AX77">
            <v>0</v>
          </cell>
          <cell r="AY77">
            <v>0</v>
          </cell>
          <cell r="AZ77">
            <v>0</v>
          </cell>
          <cell r="BA77">
            <v>4.781341451214579E-2</v>
          </cell>
          <cell r="BB77">
            <v>4.781341451214579E-2</v>
          </cell>
          <cell r="BC77">
            <v>4.781341451214579E-2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0</v>
          </cell>
          <cell r="EH77">
            <v>0</v>
          </cell>
          <cell r="EI77">
            <v>0</v>
          </cell>
          <cell r="EJ77">
            <v>0</v>
          </cell>
          <cell r="EK77">
            <v>0</v>
          </cell>
          <cell r="EL77">
            <v>0</v>
          </cell>
          <cell r="EN77">
            <v>0.27722217734142129</v>
          </cell>
          <cell r="EO77">
            <v>0.91640341573025563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0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</row>
        <row r="78">
          <cell r="E78" t="str">
            <v>Ductless Mini-Split, Replacing Electric Furnace and CAC, SEER 18</v>
          </cell>
          <cell r="F78">
            <v>3893</v>
          </cell>
          <cell r="G78">
            <v>18</v>
          </cell>
          <cell r="H78">
            <v>2899</v>
          </cell>
          <cell r="I78">
            <v>0.45317641998936736</v>
          </cell>
          <cell r="J78">
            <v>10697.938900093199</v>
          </cell>
          <cell r="K78">
            <v>8.8792892870773539</v>
          </cell>
          <cell r="L78">
            <v>1.2837526680111837E-2</v>
          </cell>
          <cell r="M78">
            <v>8.5583511200745602E-3</v>
          </cell>
          <cell r="N78">
            <v>1</v>
          </cell>
          <cell r="O78">
            <v>0</v>
          </cell>
          <cell r="P78">
            <v>0</v>
          </cell>
          <cell r="Q78">
            <v>1</v>
          </cell>
          <cell r="R78">
            <v>0</v>
          </cell>
          <cell r="S78">
            <v>10697.938900093199</v>
          </cell>
          <cell r="T78">
            <v>1.1818114434284228</v>
          </cell>
          <cell r="U78">
            <v>0</v>
          </cell>
          <cell r="V78">
            <v>8.8792892870773539</v>
          </cell>
          <cell r="W78">
            <v>1.2837526680111837E-2</v>
          </cell>
          <cell r="X78">
            <v>8.5583511200745602E-3</v>
          </cell>
          <cell r="Y78">
            <v>902.69082586113541</v>
          </cell>
          <cell r="Z78">
            <v>0</v>
          </cell>
          <cell r="AA78">
            <v>9027.7501231759998</v>
          </cell>
          <cell r="AB78">
            <v>9930.4409490371345</v>
          </cell>
          <cell r="AC78">
            <v>0</v>
          </cell>
          <cell r="AD78">
            <v>2036.7143120192143</v>
          </cell>
          <cell r="AE78">
            <v>0.80487023414735204</v>
          </cell>
          <cell r="AF78">
            <v>0.14134306550880332</v>
          </cell>
          <cell r="AG78">
            <v>3.4254711793850068</v>
          </cell>
          <cell r="AH78">
            <v>4.1283551136102119</v>
          </cell>
          <cell r="AI78">
            <v>1159.6000000000001</v>
          </cell>
          <cell r="AJ78">
            <v>1159.6000000000001</v>
          </cell>
          <cell r="AK78">
            <v>1159.6000000000001</v>
          </cell>
          <cell r="AL78">
            <v>75</v>
          </cell>
          <cell r="AM78">
            <v>75</v>
          </cell>
          <cell r="AN78">
            <v>75</v>
          </cell>
          <cell r="AO78">
            <v>500</v>
          </cell>
          <cell r="AP78">
            <v>500</v>
          </cell>
          <cell r="AQ78">
            <v>500</v>
          </cell>
          <cell r="AR78">
            <v>10</v>
          </cell>
          <cell r="AS78">
            <v>10</v>
          </cell>
          <cell r="AT78">
            <v>10</v>
          </cell>
          <cell r="AU78">
            <v>10</v>
          </cell>
          <cell r="AV78">
            <v>10</v>
          </cell>
          <cell r="AW78">
            <v>10</v>
          </cell>
          <cell r="AX78">
            <v>0</v>
          </cell>
          <cell r="AY78">
            <v>0</v>
          </cell>
          <cell r="AZ78">
            <v>0</v>
          </cell>
          <cell r="BA78">
            <v>4.6737974919228979E-2</v>
          </cell>
          <cell r="BB78">
            <v>4.6737974919228979E-2</v>
          </cell>
          <cell r="BC78">
            <v>4.6737974919228979E-2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N78">
            <v>0.27098677858168962</v>
          </cell>
          <cell r="EO78">
            <v>0.92825740002596402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</row>
        <row r="79">
          <cell r="E79" t="str">
            <v>Ductless Mini-Split, Replacing Electric Furnace and CAC, SEER 22</v>
          </cell>
          <cell r="G79">
            <v>18</v>
          </cell>
          <cell r="H79">
            <v>2899</v>
          </cell>
          <cell r="I79">
            <v>0.54331145454545471</v>
          </cell>
          <cell r="J79">
            <v>11008.806401453554</v>
          </cell>
          <cell r="K79">
            <v>9.1373093132064493</v>
          </cell>
          <cell r="L79">
            <v>1.3210567681744265E-2</v>
          </cell>
          <cell r="M79">
            <v>8.8070451211628448E-3</v>
          </cell>
          <cell r="N79">
            <v>1</v>
          </cell>
          <cell r="O79">
            <v>0</v>
          </cell>
          <cell r="P79">
            <v>0</v>
          </cell>
          <cell r="Q79">
            <v>1</v>
          </cell>
          <cell r="R79">
            <v>0</v>
          </cell>
          <cell r="S79">
            <v>11008.806401453554</v>
          </cell>
          <cell r="T79">
            <v>1.1818114434284228</v>
          </cell>
          <cell r="U79">
            <v>0</v>
          </cell>
          <cell r="V79">
            <v>9.1373093132064493</v>
          </cell>
          <cell r="W79">
            <v>1.3210567681744265E-2</v>
          </cell>
          <cell r="X79">
            <v>8.8070451211628448E-3</v>
          </cell>
          <cell r="Y79">
            <v>1082.2325345501388</v>
          </cell>
          <cell r="Z79">
            <v>0</v>
          </cell>
          <cell r="AA79">
            <v>9290.0842185476704</v>
          </cell>
          <cell r="AB79">
            <v>10372.31675309781</v>
          </cell>
          <cell r="AC79">
            <v>0</v>
          </cell>
          <cell r="AD79">
            <v>2095.8984497372539</v>
          </cell>
          <cell r="AE79">
            <v>0.82825866447448104</v>
          </cell>
          <cell r="AF79">
            <v>0.14545030205405524</v>
          </cell>
          <cell r="AG79">
            <v>3.5778947061392929</v>
          </cell>
          <cell r="AH79">
            <v>4.3012034880309047</v>
          </cell>
          <cell r="AI79">
            <v>1159.6000000000001</v>
          </cell>
          <cell r="AJ79">
            <v>1159.6000000000001</v>
          </cell>
          <cell r="AK79">
            <v>1159.6000000000001</v>
          </cell>
          <cell r="AL79">
            <v>75</v>
          </cell>
          <cell r="AM79">
            <v>75</v>
          </cell>
          <cell r="AN79">
            <v>75</v>
          </cell>
          <cell r="AO79">
            <v>500</v>
          </cell>
          <cell r="AP79">
            <v>500</v>
          </cell>
          <cell r="AQ79">
            <v>500</v>
          </cell>
          <cell r="AR79">
            <v>10</v>
          </cell>
          <cell r="AS79">
            <v>10</v>
          </cell>
          <cell r="AT79">
            <v>10</v>
          </cell>
          <cell r="AU79">
            <v>10</v>
          </cell>
          <cell r="AV79">
            <v>10</v>
          </cell>
          <cell r="AW79">
            <v>10</v>
          </cell>
          <cell r="AX79">
            <v>0</v>
          </cell>
          <cell r="AY79">
            <v>0</v>
          </cell>
          <cell r="AZ79">
            <v>0</v>
          </cell>
          <cell r="BA79">
            <v>4.5418184475837654E-2</v>
          </cell>
          <cell r="BB79">
            <v>4.5418184475837654E-2</v>
          </cell>
          <cell r="BC79">
            <v>4.5418184475837654E-2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  <cell r="EG79">
            <v>0</v>
          </cell>
          <cell r="EH79">
            <v>0</v>
          </cell>
          <cell r="EI79">
            <v>0</v>
          </cell>
          <cell r="EJ79">
            <v>0</v>
          </cell>
          <cell r="EK79">
            <v>0</v>
          </cell>
          <cell r="EL79">
            <v>0</v>
          </cell>
          <cell r="EN79">
            <v>0.2633346335909067</v>
          </cell>
          <cell r="EO79">
            <v>0.94218359146803554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>
            <v>0</v>
          </cell>
        </row>
        <row r="80">
          <cell r="E80" t="str">
            <v>Ductless Mini-Split, Replacing Electric Resistance and No AC, SEER 16</v>
          </cell>
          <cell r="F80">
            <v>3877</v>
          </cell>
          <cell r="G80">
            <v>18</v>
          </cell>
          <cell r="H80">
            <v>2899</v>
          </cell>
          <cell r="I80">
            <v>-1.1258781250000001</v>
          </cell>
          <cell r="J80">
            <v>7480.4690906359901</v>
          </cell>
          <cell r="K80">
            <v>6.2087893452278715</v>
          </cell>
          <cell r="L80">
            <v>8.9765629087631884E-3</v>
          </cell>
          <cell r="M80">
            <v>5.9843752725087926E-3</v>
          </cell>
          <cell r="N80">
            <v>1</v>
          </cell>
          <cell r="O80">
            <v>0</v>
          </cell>
          <cell r="P80">
            <v>0</v>
          </cell>
          <cell r="Q80">
            <v>1</v>
          </cell>
          <cell r="R80">
            <v>0</v>
          </cell>
          <cell r="S80">
            <v>7480.4690906359901</v>
          </cell>
          <cell r="T80">
            <v>1.1818114434284228</v>
          </cell>
          <cell r="U80">
            <v>0</v>
          </cell>
          <cell r="V80">
            <v>6.2087893452278715</v>
          </cell>
          <cell r="W80">
            <v>8.9765629087631884E-3</v>
          </cell>
          <cell r="X80">
            <v>5.9843752725087926E-3</v>
          </cell>
          <cell r="Y80">
            <v>-2242.6582885735365</v>
          </cell>
          <cell r="Z80">
            <v>0</v>
          </cell>
          <cell r="AA80">
            <v>6312.5996871990919</v>
          </cell>
          <cell r="AB80">
            <v>4069.9413986255554</v>
          </cell>
          <cell r="AC80">
            <v>0</v>
          </cell>
          <cell r="AD80">
            <v>1424.1601676546263</v>
          </cell>
          <cell r="AE80">
            <v>0.56280064456712942</v>
          </cell>
          <cell r="AF80">
            <v>9.8833283923983717E-2</v>
          </cell>
          <cell r="AG80">
            <v>1.4039121761385152</v>
          </cell>
          <cell r="AH80">
            <v>1.8953995171468345</v>
          </cell>
          <cell r="AI80">
            <v>1159.6000000000001</v>
          </cell>
          <cell r="AJ80">
            <v>1159.6000000000001</v>
          </cell>
          <cell r="AK80">
            <v>1159.6000000000001</v>
          </cell>
          <cell r="AL80">
            <v>75</v>
          </cell>
          <cell r="AM80">
            <v>75</v>
          </cell>
          <cell r="AN80">
            <v>75</v>
          </cell>
          <cell r="AO80">
            <v>500</v>
          </cell>
          <cell r="AP80">
            <v>500</v>
          </cell>
          <cell r="AQ80">
            <v>500</v>
          </cell>
          <cell r="AR80">
            <v>10</v>
          </cell>
          <cell r="AS80">
            <v>10</v>
          </cell>
          <cell r="AT80">
            <v>10</v>
          </cell>
          <cell r="AU80">
            <v>10</v>
          </cell>
          <cell r="AV80">
            <v>10</v>
          </cell>
          <cell r="AW80">
            <v>10</v>
          </cell>
          <cell r="AX80">
            <v>0</v>
          </cell>
          <cell r="AY80">
            <v>0</v>
          </cell>
          <cell r="AZ80">
            <v>0</v>
          </cell>
          <cell r="BA80">
            <v>6.6840728026788754E-2</v>
          </cell>
          <cell r="BB80">
            <v>6.6840728026788754E-2</v>
          </cell>
          <cell r="BC80">
            <v>6.6840728026788754E-2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  <cell r="EG80">
            <v>0</v>
          </cell>
          <cell r="EH80">
            <v>0</v>
          </cell>
          <cell r="EI80">
            <v>0</v>
          </cell>
          <cell r="EJ80">
            <v>0</v>
          </cell>
          <cell r="EK80">
            <v>0</v>
          </cell>
          <cell r="EL80">
            <v>0</v>
          </cell>
          <cell r="EN80">
            <v>0.38754254109932118</v>
          </cell>
          <cell r="EO80">
            <v>0.54407569222099794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0</v>
          </cell>
        </row>
        <row r="81">
          <cell r="E81" t="str">
            <v>Ductless Mini-Split, Replacing Electric Resistance and No AC, SEER 18</v>
          </cell>
          <cell r="F81">
            <v>3894</v>
          </cell>
          <cell r="G81">
            <v>18</v>
          </cell>
          <cell r="H81">
            <v>2899</v>
          </cell>
          <cell r="I81">
            <v>-1.0534532163742691</v>
          </cell>
          <cell r="J81">
            <v>8155.5481684868691</v>
          </cell>
          <cell r="K81">
            <v>6.7691049798441005</v>
          </cell>
          <cell r="L81">
            <v>9.7866578021842416E-3</v>
          </cell>
          <cell r="M81">
            <v>6.5244385347894953E-3</v>
          </cell>
          <cell r="N81">
            <v>1</v>
          </cell>
          <cell r="O81">
            <v>0</v>
          </cell>
          <cell r="P81">
            <v>0</v>
          </cell>
          <cell r="Q81">
            <v>1</v>
          </cell>
          <cell r="R81">
            <v>0</v>
          </cell>
          <cell r="S81">
            <v>8155.5481684868691</v>
          </cell>
          <cell r="T81">
            <v>1.1818114434284228</v>
          </cell>
          <cell r="U81">
            <v>0</v>
          </cell>
          <cell r="V81">
            <v>6.7691049798441005</v>
          </cell>
          <cell r="W81">
            <v>9.7866578021842416E-3</v>
          </cell>
          <cell r="X81">
            <v>6.5244385347894953E-3</v>
          </cell>
          <cell r="Y81">
            <v>-2098.3937203027244</v>
          </cell>
          <cell r="Z81">
            <v>0</v>
          </cell>
          <cell r="AA81">
            <v>6882.2837436455829</v>
          </cell>
          <cell r="AB81">
            <v>4783.8900233428585</v>
          </cell>
          <cell r="AC81">
            <v>0</v>
          </cell>
          <cell r="AD81">
            <v>1552.6842910810219</v>
          </cell>
          <cell r="AE81">
            <v>0.61359090057177723</v>
          </cell>
          <cell r="AF81">
            <v>0.10775254839309262</v>
          </cell>
          <cell r="AG81">
            <v>1.6501862791800133</v>
          </cell>
          <cell r="AH81">
            <v>2.1860281676001536</v>
          </cell>
          <cell r="AI81">
            <v>1159.6000000000001</v>
          </cell>
          <cell r="AJ81">
            <v>1159.6000000000001</v>
          </cell>
          <cell r="AK81">
            <v>1159.6000000000001</v>
          </cell>
          <cell r="AL81">
            <v>75</v>
          </cell>
          <cell r="AM81">
            <v>75</v>
          </cell>
          <cell r="AN81">
            <v>75</v>
          </cell>
          <cell r="AO81">
            <v>500</v>
          </cell>
          <cell r="AP81">
            <v>500</v>
          </cell>
          <cell r="AQ81">
            <v>500</v>
          </cell>
          <cell r="AR81">
            <v>10</v>
          </cell>
          <cell r="AS81">
            <v>10</v>
          </cell>
          <cell r="AT81">
            <v>10</v>
          </cell>
          <cell r="AU81">
            <v>10</v>
          </cell>
          <cell r="AV81">
            <v>10</v>
          </cell>
          <cell r="AW81">
            <v>10</v>
          </cell>
          <cell r="AX81">
            <v>0</v>
          </cell>
          <cell r="AY81">
            <v>0</v>
          </cell>
          <cell r="AZ81">
            <v>0</v>
          </cell>
          <cell r="BA81">
            <v>6.1307957438349228E-2</v>
          </cell>
          <cell r="BB81">
            <v>6.1307957438349228E-2</v>
          </cell>
          <cell r="BC81">
            <v>6.1307957438349228E-2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  <cell r="EG81">
            <v>0</v>
          </cell>
          <cell r="EH81">
            <v>0</v>
          </cell>
          <cell r="EI81">
            <v>0</v>
          </cell>
          <cell r="EJ81">
            <v>0</v>
          </cell>
          <cell r="EK81">
            <v>0</v>
          </cell>
          <cell r="EL81">
            <v>0</v>
          </cell>
          <cell r="EN81">
            <v>0.35546353722754886</v>
          </cell>
          <cell r="EO81">
            <v>0.58658105188169496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H81">
            <v>0</v>
          </cell>
        </row>
        <row r="82">
          <cell r="E82" t="str">
            <v>Ductless Mini-Split, Replacing Electric Resistance and No AC, SEER 22</v>
          </cell>
          <cell r="G82">
            <v>18</v>
          </cell>
          <cell r="H82">
            <v>2899</v>
          </cell>
          <cell r="I82">
            <v>-0.96331818181818185</v>
          </cell>
          <cell r="J82">
            <v>8387.423578938131</v>
          </cell>
          <cell r="K82">
            <v>6.9615615705186489</v>
          </cell>
          <cell r="L82">
            <v>1.0064908294725757E-2</v>
          </cell>
          <cell r="M82">
            <v>6.7099388631505054E-3</v>
          </cell>
          <cell r="N82">
            <v>1</v>
          </cell>
          <cell r="O82">
            <v>0</v>
          </cell>
          <cell r="P82">
            <v>0</v>
          </cell>
          <cell r="Q82">
            <v>1</v>
          </cell>
          <cell r="R82">
            <v>0</v>
          </cell>
          <cell r="S82">
            <v>8387.423578938131</v>
          </cell>
          <cell r="T82">
            <v>1.1818114434284228</v>
          </cell>
          <cell r="U82">
            <v>0</v>
          </cell>
          <cell r="V82">
            <v>6.9615615705186489</v>
          </cell>
          <cell r="W82">
            <v>1.0064908294725757E-2</v>
          </cell>
          <cell r="X82">
            <v>6.7099388631505054E-3</v>
          </cell>
          <cell r="Y82">
            <v>-1918.8520116137208</v>
          </cell>
          <cell r="Z82">
            <v>0</v>
          </cell>
          <cell r="AA82">
            <v>7077.9581894254734</v>
          </cell>
          <cell r="AB82">
            <v>5159.1061778117528</v>
          </cell>
          <cell r="AC82">
            <v>0</v>
          </cell>
          <cell r="AD82">
            <v>1596.8296139775009</v>
          </cell>
          <cell r="AE82">
            <v>0.63103628118628941</v>
          </cell>
          <cell r="AF82">
            <v>0.11081612742783621</v>
          </cell>
          <cell r="AG82">
            <v>1.7796157908974657</v>
          </cell>
          <cell r="AH82">
            <v>2.3306925299061292</v>
          </cell>
          <cell r="AI82">
            <v>1159.6000000000001</v>
          </cell>
          <cell r="AJ82">
            <v>1159.6000000000001</v>
          </cell>
          <cell r="AK82">
            <v>1159.6000000000001</v>
          </cell>
          <cell r="AL82">
            <v>75</v>
          </cell>
          <cell r="AM82">
            <v>75</v>
          </cell>
          <cell r="AN82">
            <v>75</v>
          </cell>
          <cell r="AO82">
            <v>500</v>
          </cell>
          <cell r="AP82">
            <v>500</v>
          </cell>
          <cell r="AQ82">
            <v>500</v>
          </cell>
          <cell r="AR82">
            <v>10</v>
          </cell>
          <cell r="AS82">
            <v>10</v>
          </cell>
          <cell r="AT82">
            <v>10</v>
          </cell>
          <cell r="AU82">
            <v>10</v>
          </cell>
          <cell r="AV82">
            <v>10</v>
          </cell>
          <cell r="AW82">
            <v>10</v>
          </cell>
          <cell r="AX82">
            <v>0</v>
          </cell>
          <cell r="AY82">
            <v>0</v>
          </cell>
          <cell r="AZ82">
            <v>0</v>
          </cell>
          <cell r="BA82">
            <v>5.9613061781637271E-2</v>
          </cell>
          <cell r="BB82">
            <v>5.9613061781637271E-2</v>
          </cell>
          <cell r="BC82">
            <v>5.9613061781637271E-2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>
            <v>0</v>
          </cell>
          <cell r="EG82">
            <v>0</v>
          </cell>
          <cell r="EH82">
            <v>0</v>
          </cell>
          <cell r="EI82">
            <v>0</v>
          </cell>
          <cell r="EJ82">
            <v>0</v>
          </cell>
          <cell r="EK82">
            <v>0</v>
          </cell>
          <cell r="EL82">
            <v>0</v>
          </cell>
          <cell r="EN82">
            <v>0.3456365322099329</v>
          </cell>
          <cell r="EO82">
            <v>0.61510023063183705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0</v>
          </cell>
        </row>
        <row r="83">
          <cell r="E83" t="str">
            <v>Ductless Minisplit HP, Gas Furnace CAC, SEER 16</v>
          </cell>
          <cell r="F83">
            <v>5022</v>
          </cell>
          <cell r="G83">
            <v>18</v>
          </cell>
          <cell r="H83">
            <v>2899</v>
          </cell>
          <cell r="I83">
            <v>0.38075151136363627</v>
          </cell>
          <cell r="J83">
            <v>-2693.3345105769231</v>
          </cell>
          <cell r="K83">
            <v>0.79076058980977537</v>
          </cell>
          <cell r="L83">
            <v>-3.2320014126923074E-3</v>
          </cell>
          <cell r="M83">
            <v>-2.1546676084615384E-3</v>
          </cell>
          <cell r="N83">
            <v>1</v>
          </cell>
          <cell r="O83">
            <v>517.30397155361049</v>
          </cell>
          <cell r="P83">
            <v>0</v>
          </cell>
          <cell r="Q83">
            <v>1</v>
          </cell>
          <cell r="R83">
            <v>0</v>
          </cell>
          <cell r="S83">
            <v>-2693.3345105769231</v>
          </cell>
          <cell r="T83">
            <v>1.1818114434284228</v>
          </cell>
          <cell r="U83">
            <v>517.30397155361049</v>
          </cell>
          <cell r="V83">
            <v>0.79076058980977537</v>
          </cell>
          <cell r="W83">
            <v>-3.2320014126923074E-3</v>
          </cell>
          <cell r="X83">
            <v>-2.1546676084615384E-3</v>
          </cell>
          <cell r="Y83">
            <v>758.42625759032296</v>
          </cell>
          <cell r="Z83">
            <v>0</v>
          </cell>
          <cell r="AA83">
            <v>-2272.8444410355683</v>
          </cell>
          <cell r="AB83">
            <v>-1514.4181834452452</v>
          </cell>
          <cell r="AC83">
            <v>7380.0593886462757</v>
          </cell>
          <cell r="AD83">
            <v>181.38314436835333</v>
          </cell>
          <cell r="AE83">
            <v>-0.20263574118434222</v>
          </cell>
          <cell r="AF83">
            <v>-3.5584813086030835E-2</v>
          </cell>
          <cell r="AG83">
            <v>2.0233325992414732</v>
          </cell>
          <cell r="AH83">
            <v>2.0858179127337406</v>
          </cell>
          <cell r="AI83">
            <v>1159.6000000000001</v>
          </cell>
          <cell r="AJ83">
            <v>1159.6000000000001</v>
          </cell>
          <cell r="AK83">
            <v>1159.6000000000001</v>
          </cell>
          <cell r="AL83">
            <v>75</v>
          </cell>
          <cell r="AM83">
            <v>75</v>
          </cell>
          <cell r="AN83">
            <v>75</v>
          </cell>
          <cell r="AO83">
            <v>500</v>
          </cell>
          <cell r="AP83">
            <v>500</v>
          </cell>
          <cell r="AQ83">
            <v>500</v>
          </cell>
          <cell r="AR83">
            <v>10</v>
          </cell>
          <cell r="AS83">
            <v>10</v>
          </cell>
          <cell r="AT83">
            <v>10</v>
          </cell>
          <cell r="AU83">
            <v>10</v>
          </cell>
          <cell r="AV83">
            <v>10</v>
          </cell>
          <cell r="AW83">
            <v>10</v>
          </cell>
          <cell r="AX83">
            <v>0</v>
          </cell>
          <cell r="AY83">
            <v>0</v>
          </cell>
          <cell r="AZ83">
            <v>0</v>
          </cell>
          <cell r="BA83">
            <v>-0.18564348321252452</v>
          </cell>
          <cell r="BB83">
            <v>-0.18564348321252452</v>
          </cell>
          <cell r="BC83">
            <v>-0.18564348321252452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  <cell r="EG83">
            <v>0</v>
          </cell>
          <cell r="EH83">
            <v>0</v>
          </cell>
          <cell r="EI83">
            <v>0</v>
          </cell>
          <cell r="EJ83">
            <v>0</v>
          </cell>
          <cell r="EK83">
            <v>0</v>
          </cell>
          <cell r="EL83">
            <v>0</v>
          </cell>
          <cell r="EN83">
            <v>-1.0763609156662173</v>
          </cell>
          <cell r="EO83">
            <v>0.56228373323031855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</row>
        <row r="84">
          <cell r="E84" t="str">
            <v>Ductless Minisplit HP, Gas Furnace CAC, SEER 18</v>
          </cell>
          <cell r="G84">
            <v>18</v>
          </cell>
          <cell r="H84">
            <v>2899</v>
          </cell>
          <cell r="I84">
            <v>0.45317641998936736</v>
          </cell>
          <cell r="J84">
            <v>-2452.7119327260457</v>
          </cell>
          <cell r="K84">
            <v>0.99047732942600364</v>
          </cell>
          <cell r="L84">
            <v>-2.9432543192712546E-3</v>
          </cell>
          <cell r="M84">
            <v>-1.9621695461808364E-3</v>
          </cell>
          <cell r="N84">
            <v>1</v>
          </cell>
          <cell r="O84">
            <v>517.30397155361049</v>
          </cell>
          <cell r="P84">
            <v>0</v>
          </cell>
          <cell r="Q84">
            <v>1</v>
          </cell>
          <cell r="R84">
            <v>0</v>
          </cell>
          <cell r="S84">
            <v>-2452.7119327260457</v>
          </cell>
          <cell r="T84">
            <v>1.1818114434284228</v>
          </cell>
          <cell r="U84">
            <v>517.30397155361049</v>
          </cell>
          <cell r="V84">
            <v>0.99047732942600364</v>
          </cell>
          <cell r="W84">
            <v>-2.9432543192712546E-3</v>
          </cell>
          <cell r="X84">
            <v>-1.9621695461808364E-3</v>
          </cell>
          <cell r="Y84">
            <v>902.69082586113541</v>
          </cell>
          <cell r="Z84">
            <v>0</v>
          </cell>
          <cell r="AA84">
            <v>-2069.7884573438628</v>
          </cell>
          <cell r="AB84">
            <v>-1167.0976314827274</v>
          </cell>
          <cell r="AC84">
            <v>7380.0593886462757</v>
          </cell>
          <cell r="AD84">
            <v>227.193786276167</v>
          </cell>
          <cell r="AE84">
            <v>-0.18453225859908573</v>
          </cell>
          <cell r="AF84">
            <v>-3.2405664924717498E-2</v>
          </cell>
          <cell r="AG84">
            <v>2.1431396195803893</v>
          </cell>
          <cell r="AH84">
            <v>2.2214344965561197</v>
          </cell>
          <cell r="AI84">
            <v>1159.6000000000001</v>
          </cell>
          <cell r="AJ84">
            <v>1159.6000000000001</v>
          </cell>
          <cell r="AK84">
            <v>1159.6000000000001</v>
          </cell>
          <cell r="AL84">
            <v>75</v>
          </cell>
          <cell r="AM84">
            <v>75</v>
          </cell>
          <cell r="AN84">
            <v>75</v>
          </cell>
          <cell r="AO84">
            <v>500</v>
          </cell>
          <cell r="AP84">
            <v>500</v>
          </cell>
          <cell r="AQ84">
            <v>500</v>
          </cell>
          <cell r="AR84">
            <v>10</v>
          </cell>
          <cell r="AS84">
            <v>10</v>
          </cell>
          <cell r="AT84">
            <v>10</v>
          </cell>
          <cell r="AU84">
            <v>10</v>
          </cell>
          <cell r="AV84">
            <v>10</v>
          </cell>
          <cell r="AW84">
            <v>10</v>
          </cell>
          <cell r="AX84">
            <v>0</v>
          </cell>
          <cell r="AY84">
            <v>0</v>
          </cell>
          <cell r="AZ84">
            <v>0</v>
          </cell>
          <cell r="BA84">
            <v>-0.20385598215942111</v>
          </cell>
          <cell r="BB84">
            <v>-0.20385598215942111</v>
          </cell>
          <cell r="BC84">
            <v>-0.20385598215942111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0</v>
          </cell>
          <cell r="EH84">
            <v>0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N84">
            <v>-1.1819569845603235</v>
          </cell>
          <cell r="EO84">
            <v>0.47583966788369098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0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0</v>
          </cell>
          <cell r="FH84">
            <v>0</v>
          </cell>
        </row>
        <row r="85">
          <cell r="E85" t="str">
            <v>Ductless Minisplit HP, Gas Furnace CAC, SEER 22</v>
          </cell>
          <cell r="G85">
            <v>18</v>
          </cell>
          <cell r="H85">
            <v>2899</v>
          </cell>
          <cell r="I85">
            <v>0.54331145454545471</v>
          </cell>
          <cell r="J85">
            <v>-2141.8444313656928</v>
          </cell>
          <cell r="K85">
            <v>1.2484973555550964</v>
          </cell>
          <cell r="L85">
            <v>-2.570213317638831E-3</v>
          </cell>
          <cell r="M85">
            <v>-1.7134755450925543E-3</v>
          </cell>
          <cell r="N85">
            <v>1</v>
          </cell>
          <cell r="O85">
            <v>517.30397155361049</v>
          </cell>
          <cell r="P85">
            <v>0</v>
          </cell>
          <cell r="Q85">
            <v>1</v>
          </cell>
          <cell r="R85">
            <v>0</v>
          </cell>
          <cell r="S85">
            <v>-2141.8444313656928</v>
          </cell>
          <cell r="T85">
            <v>1.1818114434284228</v>
          </cell>
          <cell r="U85">
            <v>517.30397155361049</v>
          </cell>
          <cell r="V85">
            <v>1.2484973555550964</v>
          </cell>
          <cell r="W85">
            <v>-2.570213317638831E-3</v>
          </cell>
          <cell r="X85">
            <v>-1.7134755450925543E-3</v>
          </cell>
          <cell r="Y85">
            <v>1082.2325345501388</v>
          </cell>
          <cell r="Z85">
            <v>0</v>
          </cell>
          <cell r="AA85">
            <v>-1807.4543619721935</v>
          </cell>
          <cell r="AB85">
            <v>-725.22182742205473</v>
          </cell>
          <cell r="AC85">
            <v>7380.0593886462757</v>
          </cell>
          <cell r="AD85">
            <v>286.37792399420607</v>
          </cell>
          <cell r="AE85">
            <v>-0.16114382827195703</v>
          </cell>
          <cell r="AF85">
            <v>-2.8298428379465633E-2</v>
          </cell>
          <cell r="AG85">
            <v>2.2955631463346742</v>
          </cell>
          <cell r="AH85">
            <v>2.3942828709768111</v>
          </cell>
          <cell r="AI85">
            <v>1159.6000000000001</v>
          </cell>
          <cell r="AJ85">
            <v>1159.6000000000001</v>
          </cell>
          <cell r="AK85">
            <v>1159.6000000000001</v>
          </cell>
          <cell r="AL85">
            <v>75</v>
          </cell>
          <cell r="AM85">
            <v>75</v>
          </cell>
          <cell r="AN85">
            <v>75</v>
          </cell>
          <cell r="AO85">
            <v>500</v>
          </cell>
          <cell r="AP85">
            <v>500</v>
          </cell>
          <cell r="AQ85">
            <v>500</v>
          </cell>
          <cell r="AR85">
            <v>10</v>
          </cell>
          <cell r="AS85">
            <v>10</v>
          </cell>
          <cell r="AT85">
            <v>10</v>
          </cell>
          <cell r="AU85">
            <v>10</v>
          </cell>
          <cell r="AV85">
            <v>10</v>
          </cell>
          <cell r="AW85">
            <v>10</v>
          </cell>
          <cell r="AX85">
            <v>0</v>
          </cell>
          <cell r="AY85">
            <v>0</v>
          </cell>
          <cell r="AZ85">
            <v>0</v>
          </cell>
          <cell r="BA85">
            <v>-0.23344365850193316</v>
          </cell>
          <cell r="BB85">
            <v>-0.23344365850193316</v>
          </cell>
          <cell r="BC85">
            <v>-0.23344365850193316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0</v>
          </cell>
          <cell r="EH85">
            <v>0</v>
          </cell>
          <cell r="EI85">
            <v>0</v>
          </cell>
          <cell r="EJ85">
            <v>0</v>
          </cell>
          <cell r="EK85">
            <v>0</v>
          </cell>
          <cell r="EL85">
            <v>0</v>
          </cell>
          <cell r="EN85">
            <v>-1.3535063319942084</v>
          </cell>
          <cell r="EO85">
            <v>0.33859687323772408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0</v>
          </cell>
        </row>
        <row r="86">
          <cell r="E86" t="str">
            <v>Ductless Minisplit HP, Gas Boiler CAC, SEER 16</v>
          </cell>
          <cell r="F86">
            <v>5023</v>
          </cell>
          <cell r="G86">
            <v>18</v>
          </cell>
          <cell r="H86">
            <v>2899</v>
          </cell>
          <cell r="I86">
            <v>0.18423460227272734</v>
          </cell>
          <cell r="J86">
            <v>-2783.5677836538462</v>
          </cell>
          <cell r="K86">
            <v>0.69613070206730798</v>
          </cell>
          <cell r="L86">
            <v>-3.3402813403846155E-3</v>
          </cell>
          <cell r="M86">
            <v>-2.226854226923077E-3</v>
          </cell>
          <cell r="N86">
            <v>1</v>
          </cell>
          <cell r="O86">
            <v>513.93025</v>
          </cell>
          <cell r="P86">
            <v>0</v>
          </cell>
          <cell r="Q86">
            <v>1</v>
          </cell>
          <cell r="R86">
            <v>0</v>
          </cell>
          <cell r="S86">
            <v>-2783.5677836538462</v>
          </cell>
          <cell r="T86">
            <v>1.1818114434284228</v>
          </cell>
          <cell r="U86">
            <v>513.93025</v>
          </cell>
          <cell r="V86">
            <v>0.69613070206730798</v>
          </cell>
          <cell r="W86">
            <v>-3.3402813403846155E-3</v>
          </cell>
          <cell r="X86">
            <v>-2.226854226923077E-3</v>
          </cell>
          <cell r="Y86">
            <v>366.98044722112422</v>
          </cell>
          <cell r="Z86">
            <v>0</v>
          </cell>
          <cell r="AA86">
            <v>-2348.9902715307931</v>
          </cell>
          <cell r="AB86">
            <v>-1982.0098243096688</v>
          </cell>
          <cell r="AC86">
            <v>7331.9285665464085</v>
          </cell>
          <cell r="AD86">
            <v>159.67712258231307</v>
          </cell>
          <cell r="AE86">
            <v>-0.20942453258683122</v>
          </cell>
          <cell r="AF86">
            <v>-3.6776991088419142E-2</v>
          </cell>
          <cell r="AG86">
            <v>1.845435923503532</v>
          </cell>
          <cell r="AH86">
            <v>1.900431067021517</v>
          </cell>
          <cell r="AI86">
            <v>1159.6000000000001</v>
          </cell>
          <cell r="AJ86">
            <v>1159.6000000000001</v>
          </cell>
          <cell r="AK86">
            <v>1159.6000000000001</v>
          </cell>
          <cell r="AL86">
            <v>75</v>
          </cell>
          <cell r="AM86">
            <v>75</v>
          </cell>
          <cell r="AN86">
            <v>75</v>
          </cell>
          <cell r="AO86">
            <v>500</v>
          </cell>
          <cell r="AP86">
            <v>500</v>
          </cell>
          <cell r="AQ86">
            <v>500</v>
          </cell>
          <cell r="AR86">
            <v>10</v>
          </cell>
          <cell r="AS86">
            <v>10</v>
          </cell>
          <cell r="AT86">
            <v>10</v>
          </cell>
          <cell r="AU86">
            <v>10</v>
          </cell>
          <cell r="AV86">
            <v>10</v>
          </cell>
          <cell r="AW86">
            <v>10</v>
          </cell>
          <cell r="AX86">
            <v>0</v>
          </cell>
          <cell r="AY86">
            <v>0</v>
          </cell>
          <cell r="AZ86">
            <v>0</v>
          </cell>
          <cell r="BA86">
            <v>-0.17962558804430326</v>
          </cell>
          <cell r="BB86">
            <v>-0.17962558804430326</v>
          </cell>
          <cell r="BC86">
            <v>-0.17962558804430326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  <cell r="EG86">
            <v>0</v>
          </cell>
          <cell r="EH86">
            <v>0</v>
          </cell>
          <cell r="EI86">
            <v>0</v>
          </cell>
          <cell r="EJ86">
            <v>0</v>
          </cell>
          <cell r="EK86">
            <v>0</v>
          </cell>
          <cell r="EL86">
            <v>0</v>
          </cell>
          <cell r="EN86">
            <v>-1.0414691594808703</v>
          </cell>
          <cell r="EO86">
            <v>0.71203936040242088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</row>
        <row r="87">
          <cell r="E87" t="str">
            <v>Ductless Minisplit HP, Gas Boiler CAC, SEER 18</v>
          </cell>
          <cell r="G87">
            <v>18</v>
          </cell>
          <cell r="H87">
            <v>2899</v>
          </cell>
          <cell r="I87">
            <v>0.25665951089845834</v>
          </cell>
          <cell r="J87">
            <v>-2542.9452058029688</v>
          </cell>
          <cell r="K87">
            <v>0.89584744168353625</v>
          </cell>
          <cell r="L87">
            <v>-3.0515342469635623E-3</v>
          </cell>
          <cell r="M87">
            <v>-2.034356164642375E-3</v>
          </cell>
          <cell r="N87">
            <v>1</v>
          </cell>
          <cell r="O87">
            <v>513.93025</v>
          </cell>
          <cell r="P87">
            <v>0</v>
          </cell>
          <cell r="Q87">
            <v>1</v>
          </cell>
          <cell r="R87">
            <v>0</v>
          </cell>
          <cell r="S87">
            <v>-2542.9452058029688</v>
          </cell>
          <cell r="T87">
            <v>1.1818114434284228</v>
          </cell>
          <cell r="U87">
            <v>513.93025</v>
          </cell>
          <cell r="V87">
            <v>0.89584744168353625</v>
          </cell>
          <cell r="W87">
            <v>-3.0515342469635623E-3</v>
          </cell>
          <cell r="X87">
            <v>-2.034356164642375E-3</v>
          </cell>
          <cell r="Y87">
            <v>511.24501549193656</v>
          </cell>
          <cell r="Z87">
            <v>0</v>
          </cell>
          <cell r="AA87">
            <v>-2145.9342878390876</v>
          </cell>
          <cell r="AB87">
            <v>-1634.689272347151</v>
          </cell>
          <cell r="AC87">
            <v>7331.9285665464085</v>
          </cell>
          <cell r="AD87">
            <v>205.48776449012675</v>
          </cell>
          <cell r="AE87">
            <v>-0.19132105000157471</v>
          </cell>
          <cell r="AF87">
            <v>-3.3597842927105805E-2</v>
          </cell>
          <cell r="AG87">
            <v>1.9652429438424484</v>
          </cell>
          <cell r="AH87">
            <v>2.0360476508438965</v>
          </cell>
          <cell r="AI87">
            <v>1159.6000000000001</v>
          </cell>
          <cell r="AJ87">
            <v>1159.6000000000001</v>
          </cell>
          <cell r="AK87">
            <v>1159.6000000000001</v>
          </cell>
          <cell r="AL87">
            <v>75</v>
          </cell>
          <cell r="AM87">
            <v>75</v>
          </cell>
          <cell r="AN87">
            <v>75</v>
          </cell>
          <cell r="AO87">
            <v>500</v>
          </cell>
          <cell r="AP87">
            <v>500</v>
          </cell>
          <cell r="AQ87">
            <v>500</v>
          </cell>
          <cell r="AR87">
            <v>10</v>
          </cell>
          <cell r="AS87">
            <v>10</v>
          </cell>
          <cell r="AT87">
            <v>10</v>
          </cell>
          <cell r="AU87">
            <v>10</v>
          </cell>
          <cell r="AV87">
            <v>10</v>
          </cell>
          <cell r="AW87">
            <v>10</v>
          </cell>
          <cell r="AX87">
            <v>0</v>
          </cell>
          <cell r="AY87">
            <v>0</v>
          </cell>
          <cell r="AZ87">
            <v>0</v>
          </cell>
          <cell r="BA87">
            <v>-0.19662240415523163</v>
          </cell>
          <cell r="BB87">
            <v>-0.19662240415523163</v>
          </cell>
          <cell r="BC87">
            <v>-0.19662240415523163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  <cell r="EG87">
            <v>0</v>
          </cell>
          <cell r="EH87">
            <v>0</v>
          </cell>
          <cell r="EI87">
            <v>0</v>
          </cell>
          <cell r="EJ87">
            <v>0</v>
          </cell>
          <cell r="EK87">
            <v>0</v>
          </cell>
          <cell r="EL87">
            <v>0</v>
          </cell>
          <cell r="EN87">
            <v>-1.1400166992920331</v>
          </cell>
          <cell r="EO87">
            <v>0.64283306955132613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0</v>
          </cell>
        </row>
        <row r="88">
          <cell r="E88" t="str">
            <v>Ductless Minisplit HP, Gas Boiler CAC, SEER 22</v>
          </cell>
          <cell r="G88">
            <v>18</v>
          </cell>
          <cell r="H88">
            <v>2899</v>
          </cell>
          <cell r="I88">
            <v>0.34679454545454569</v>
          </cell>
          <cell r="J88">
            <v>-2232.0777044426154</v>
          </cell>
          <cell r="K88">
            <v>1.1538674678126297</v>
          </cell>
          <cell r="L88">
            <v>-2.6784932453311379E-3</v>
          </cell>
          <cell r="M88">
            <v>-1.7856621635540923E-3</v>
          </cell>
          <cell r="N88">
            <v>1</v>
          </cell>
          <cell r="O88">
            <v>513.93025</v>
          </cell>
          <cell r="P88">
            <v>0</v>
          </cell>
          <cell r="Q88">
            <v>1</v>
          </cell>
          <cell r="R88">
            <v>0</v>
          </cell>
          <cell r="S88">
            <v>-2232.0777044426154</v>
          </cell>
          <cell r="T88">
            <v>1.1818114434284228</v>
          </cell>
          <cell r="U88">
            <v>513.93025</v>
          </cell>
          <cell r="V88">
            <v>1.1538674678126297</v>
          </cell>
          <cell r="W88">
            <v>-2.6784932453311379E-3</v>
          </cell>
          <cell r="X88">
            <v>-1.7856621635540923E-3</v>
          </cell>
          <cell r="Y88">
            <v>690.78672418093993</v>
          </cell>
          <cell r="Z88">
            <v>0</v>
          </cell>
          <cell r="AA88">
            <v>-1883.6001924674176</v>
          </cell>
          <cell r="AB88">
            <v>-1192.8134682864777</v>
          </cell>
          <cell r="AC88">
            <v>7331.9285665464085</v>
          </cell>
          <cell r="AD88">
            <v>264.67190220816593</v>
          </cell>
          <cell r="AE88">
            <v>-0.16793261967444595</v>
          </cell>
          <cell r="AF88">
            <v>-2.9490606381853929E-2</v>
          </cell>
          <cell r="AG88">
            <v>2.1176664705967339</v>
          </cell>
          <cell r="AH88">
            <v>2.2088960252645879</v>
          </cell>
          <cell r="AI88">
            <v>1159.6000000000001</v>
          </cell>
          <cell r="AJ88">
            <v>1159.6000000000001</v>
          </cell>
          <cell r="AK88">
            <v>1159.6000000000001</v>
          </cell>
          <cell r="AL88">
            <v>75</v>
          </cell>
          <cell r="AM88">
            <v>75</v>
          </cell>
          <cell r="AN88">
            <v>75</v>
          </cell>
          <cell r="AO88">
            <v>500</v>
          </cell>
          <cell r="AP88">
            <v>500</v>
          </cell>
          <cell r="AQ88">
            <v>500</v>
          </cell>
          <cell r="AR88">
            <v>10</v>
          </cell>
          <cell r="AS88">
            <v>10</v>
          </cell>
          <cell r="AT88">
            <v>10</v>
          </cell>
          <cell r="AU88">
            <v>10</v>
          </cell>
          <cell r="AV88">
            <v>10</v>
          </cell>
          <cell r="AW88">
            <v>10</v>
          </cell>
          <cell r="AX88">
            <v>0</v>
          </cell>
          <cell r="AY88">
            <v>0</v>
          </cell>
          <cell r="AZ88">
            <v>0</v>
          </cell>
          <cell r="BA88">
            <v>-0.22400653839462001</v>
          </cell>
          <cell r="BB88">
            <v>-0.22400653839462001</v>
          </cell>
          <cell r="BC88">
            <v>-0.22400653839462001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  <cell r="EG88">
            <v>0</v>
          </cell>
          <cell r="EH88">
            <v>0</v>
          </cell>
          <cell r="EI88">
            <v>0</v>
          </cell>
          <cell r="EJ88">
            <v>0</v>
          </cell>
          <cell r="EK88">
            <v>0</v>
          </cell>
          <cell r="EL88">
            <v>0</v>
          </cell>
          <cell r="EN88">
            <v>-1.2987899096120068</v>
          </cell>
          <cell r="EO88">
            <v>0.53439603196266938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0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0</v>
          </cell>
        </row>
        <row r="89">
          <cell r="E89" t="str">
            <v>Ductless Minisplit, Commercial</v>
          </cell>
          <cell r="F89" t="str">
            <v>xxxx</v>
          </cell>
          <cell r="G89">
            <v>18</v>
          </cell>
          <cell r="H89">
            <v>2899</v>
          </cell>
          <cell r="I89">
            <v>0.17185821697099896</v>
          </cell>
          <cell r="J89">
            <v>539.92334494773581</v>
          </cell>
          <cell r="K89">
            <v>0.44813637630662073</v>
          </cell>
          <cell r="L89">
            <v>6.4790801393728296E-4</v>
          </cell>
          <cell r="M89">
            <v>4.3193867595818871E-4</v>
          </cell>
          <cell r="N89">
            <v>1</v>
          </cell>
          <cell r="O89">
            <v>0</v>
          </cell>
          <cell r="P89">
            <v>0</v>
          </cell>
          <cell r="Q89">
            <v>1</v>
          </cell>
          <cell r="R89">
            <v>0</v>
          </cell>
          <cell r="S89">
            <v>539.92334494773581</v>
          </cell>
          <cell r="T89">
            <v>1.1818114434284228</v>
          </cell>
          <cell r="U89">
            <v>0</v>
          </cell>
          <cell r="V89">
            <v>0.44813637630662073</v>
          </cell>
          <cell r="W89">
            <v>6.4790801393728296E-4</v>
          </cell>
          <cell r="X89">
            <v>4.3193867595818871E-4</v>
          </cell>
          <cell r="Y89">
            <v>342.32768733248099</v>
          </cell>
          <cell r="Z89">
            <v>0</v>
          </cell>
          <cell r="AA89">
            <v>455.62917206557012</v>
          </cell>
          <cell r="AB89">
            <v>797.95685939805117</v>
          </cell>
          <cell r="AC89">
            <v>0</v>
          </cell>
          <cell r="AD89">
            <v>102.79266074689963</v>
          </cell>
          <cell r="AE89">
            <v>4.0621677981907321E-2</v>
          </cell>
          <cell r="AF89">
            <v>7.1335629626764095E-3</v>
          </cell>
          <cell r="AG89">
            <v>0.27525245236221152</v>
          </cell>
          <cell r="AH89">
            <v>0.31072689733904635</v>
          </cell>
          <cell r="AI89">
            <v>1159.6000000000001</v>
          </cell>
          <cell r="AJ89">
            <v>1159.6000000000001</v>
          </cell>
          <cell r="AK89">
            <v>1159.6000000000001</v>
          </cell>
          <cell r="AL89">
            <v>75</v>
          </cell>
          <cell r="AM89">
            <v>75</v>
          </cell>
          <cell r="AN89">
            <v>75</v>
          </cell>
          <cell r="AO89">
            <v>500</v>
          </cell>
          <cell r="AP89">
            <v>500</v>
          </cell>
          <cell r="AQ89">
            <v>500</v>
          </cell>
          <cell r="AR89">
            <v>10</v>
          </cell>
          <cell r="AS89">
            <v>10</v>
          </cell>
          <cell r="AT89">
            <v>10</v>
          </cell>
          <cell r="AU89">
            <v>10</v>
          </cell>
          <cell r="AV89">
            <v>10</v>
          </cell>
          <cell r="AW89">
            <v>10</v>
          </cell>
          <cell r="AX89">
            <v>0</v>
          </cell>
          <cell r="AY89">
            <v>0</v>
          </cell>
          <cell r="AZ89">
            <v>0</v>
          </cell>
          <cell r="BA89">
            <v>0.92605738329095522</v>
          </cell>
          <cell r="BB89">
            <v>0.92605738329095522</v>
          </cell>
          <cell r="BC89">
            <v>0.92605738329095522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0</v>
          </cell>
          <cell r="EH89">
            <v>0</v>
          </cell>
          <cell r="EI89">
            <v>0</v>
          </cell>
          <cell r="EJ89">
            <v>0</v>
          </cell>
          <cell r="EK89">
            <v>0</v>
          </cell>
          <cell r="EL89">
            <v>0</v>
          </cell>
          <cell r="EN89">
            <v>5.3692807083209582</v>
          </cell>
          <cell r="EO89">
            <v>1.4779076823864559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0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0</v>
          </cell>
          <cell r="FH89">
            <v>0</v>
          </cell>
        </row>
        <row r="90">
          <cell r="E90" t="str">
            <v>Ductless Minisplit, Multifamily</v>
          </cell>
          <cell r="F90" t="str">
            <v>xxxx</v>
          </cell>
          <cell r="G90">
            <v>18</v>
          </cell>
          <cell r="H90">
            <v>2899</v>
          </cell>
          <cell r="I90">
            <v>0.11457214464733263</v>
          </cell>
          <cell r="J90">
            <v>228.72938443670176</v>
          </cell>
          <cell r="K90">
            <v>0.18984538908246246</v>
          </cell>
          <cell r="L90">
            <v>2.7447526132404209E-4</v>
          </cell>
          <cell r="M90">
            <v>1.8298350754936143E-4</v>
          </cell>
          <cell r="N90">
            <v>1</v>
          </cell>
          <cell r="O90">
            <v>0</v>
          </cell>
          <cell r="P90">
            <v>0</v>
          </cell>
          <cell r="Q90">
            <v>1</v>
          </cell>
          <cell r="R90">
            <v>0</v>
          </cell>
          <cell r="S90">
            <v>228.72938443670176</v>
          </cell>
          <cell r="T90">
            <v>1.1818114434284228</v>
          </cell>
          <cell r="U90">
            <v>0</v>
          </cell>
          <cell r="V90">
            <v>0.18984538908246246</v>
          </cell>
          <cell r="W90">
            <v>2.7447526132404209E-4</v>
          </cell>
          <cell r="X90">
            <v>1.8298350754936143E-4</v>
          </cell>
          <cell r="Y90">
            <v>228.218458221654</v>
          </cell>
          <cell r="Z90">
            <v>0</v>
          </cell>
          <cell r="AA90">
            <v>193.01958515620385</v>
          </cell>
          <cell r="AB90">
            <v>421.23804337785782</v>
          </cell>
          <cell r="AC90">
            <v>0</v>
          </cell>
          <cell r="AD90">
            <v>43.546370493620692</v>
          </cell>
          <cell r="AE90">
            <v>1.7208686170972994E-2</v>
          </cell>
          <cell r="AF90">
            <v>3.0220131812440385E-3</v>
          </cell>
          <cell r="AG90">
            <v>0.14530460275193441</v>
          </cell>
          <cell r="AH90">
            <v>0.16033275080056253</v>
          </cell>
          <cell r="AI90">
            <v>1159.6000000000001</v>
          </cell>
          <cell r="AJ90">
            <v>1159.6000000000001</v>
          </cell>
          <cell r="AK90">
            <v>1159.6000000000001</v>
          </cell>
          <cell r="AL90">
            <v>75</v>
          </cell>
          <cell r="AM90">
            <v>75</v>
          </cell>
          <cell r="AN90">
            <v>75</v>
          </cell>
          <cell r="AO90">
            <v>500</v>
          </cell>
          <cell r="AP90">
            <v>500</v>
          </cell>
          <cell r="AQ90">
            <v>500</v>
          </cell>
          <cell r="AR90">
            <v>10</v>
          </cell>
          <cell r="AS90">
            <v>10</v>
          </cell>
          <cell r="AT90">
            <v>10</v>
          </cell>
          <cell r="AU90">
            <v>10</v>
          </cell>
          <cell r="AV90">
            <v>10</v>
          </cell>
          <cell r="AW90">
            <v>10</v>
          </cell>
          <cell r="AX90">
            <v>0</v>
          </cell>
          <cell r="AY90">
            <v>0</v>
          </cell>
          <cell r="AZ90">
            <v>0</v>
          </cell>
          <cell r="BA90">
            <v>2.1859893569484479</v>
          </cell>
          <cell r="BB90">
            <v>2.1859893569484479</v>
          </cell>
          <cell r="BC90">
            <v>2.1859893569484479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F90">
            <v>0</v>
          </cell>
          <cell r="EG90">
            <v>0</v>
          </cell>
          <cell r="EH90">
            <v>0</v>
          </cell>
          <cell r="EI90">
            <v>0</v>
          </cell>
          <cell r="EJ90">
            <v>0</v>
          </cell>
          <cell r="EK90">
            <v>0</v>
          </cell>
          <cell r="EL90">
            <v>0</v>
          </cell>
          <cell r="EN90">
            <v>12.6743662915871</v>
          </cell>
          <cell r="EO90">
            <v>1.8416437591315715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0</v>
          </cell>
          <cell r="FH90">
            <v>0</v>
          </cell>
        </row>
        <row r="91">
          <cell r="E91" t="str">
            <v>Ventilation Controls, Kitchen Hood, Temp only,Adder for MUA</v>
          </cell>
          <cell r="F91">
            <v>2621</v>
          </cell>
          <cell r="G91">
            <v>10</v>
          </cell>
          <cell r="H91">
            <v>4211.53</v>
          </cell>
          <cell r="I91">
            <v>0.15770000000000001</v>
          </cell>
          <cell r="J91">
            <v>974</v>
          </cell>
          <cell r="K91">
            <v>0.80841999999999992</v>
          </cell>
          <cell r="L91">
            <v>1.1687999999999998E-3</v>
          </cell>
          <cell r="M91">
            <v>7.7919999999999997E-4</v>
          </cell>
          <cell r="N91">
            <v>1</v>
          </cell>
          <cell r="O91">
            <v>0</v>
          </cell>
          <cell r="P91">
            <v>0</v>
          </cell>
          <cell r="Q91">
            <v>1</v>
          </cell>
          <cell r="R91">
            <v>0</v>
          </cell>
          <cell r="S91">
            <v>974</v>
          </cell>
          <cell r="T91">
            <v>1.1818114434284228</v>
          </cell>
          <cell r="U91">
            <v>0</v>
          </cell>
          <cell r="V91">
            <v>0.80841999999999992</v>
          </cell>
          <cell r="W91">
            <v>1.1687999999999998E-3</v>
          </cell>
          <cell r="X91">
            <v>7.7919999999999997E-4</v>
          </cell>
          <cell r="Y91">
            <v>188.21068474666598</v>
          </cell>
          <cell r="Z91">
            <v>0</v>
          </cell>
          <cell r="AA91">
            <v>487.00485500962395</v>
          </cell>
          <cell r="AB91">
            <v>675.2155397562899</v>
          </cell>
          <cell r="AC91">
            <v>0</v>
          </cell>
          <cell r="AD91">
            <v>111.10403097241914</v>
          </cell>
          <cell r="AE91">
            <v>4.3906171275847547E-2</v>
          </cell>
          <cell r="AF91">
            <v>7.7103520289293287E-3</v>
          </cell>
          <cell r="AG91">
            <v>0.16032547310746686</v>
          </cell>
          <cell r="AH91">
            <v>0.18671864791465662</v>
          </cell>
          <cell r="AI91">
            <v>1684.6120000000001</v>
          </cell>
          <cell r="AJ91">
            <v>1684.6120000000001</v>
          </cell>
          <cell r="AK91">
            <v>1684.6120000000001</v>
          </cell>
          <cell r="AL91">
            <v>75</v>
          </cell>
          <cell r="AM91">
            <v>75</v>
          </cell>
          <cell r="AN91">
            <v>75</v>
          </cell>
          <cell r="AO91">
            <v>0</v>
          </cell>
          <cell r="AP91">
            <v>0</v>
          </cell>
          <cell r="AQ91">
            <v>0</v>
          </cell>
          <cell r="AR91">
            <v>10</v>
          </cell>
          <cell r="AS91">
            <v>10</v>
          </cell>
          <cell r="AT91">
            <v>10</v>
          </cell>
          <cell r="AU91">
            <v>10</v>
          </cell>
          <cell r="AV91">
            <v>10</v>
          </cell>
          <cell r="AW91">
            <v>10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0</v>
          </cell>
          <cell r="EH91">
            <v>0</v>
          </cell>
          <cell r="EI91">
            <v>0</v>
          </cell>
          <cell r="EJ91">
            <v>0</v>
          </cell>
          <cell r="EK91">
            <v>0</v>
          </cell>
          <cell r="EL91">
            <v>0</v>
          </cell>
          <cell r="EN91">
            <v>4.3239527720739215</v>
          </cell>
          <cell r="EO91">
            <v>0.69323977387709435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</row>
        <row r="92">
          <cell r="E92" t="str">
            <v>Ventilation Controls, Kitchen Hood, Temp only, Exhaust Only</v>
          </cell>
          <cell r="F92">
            <v>2623</v>
          </cell>
          <cell r="G92">
            <v>10</v>
          </cell>
          <cell r="H92">
            <v>2035.85</v>
          </cell>
          <cell r="I92">
            <v>0.185</v>
          </cell>
          <cell r="J92">
            <v>1148</v>
          </cell>
          <cell r="K92">
            <v>2.27494</v>
          </cell>
          <cell r="L92">
            <v>1.3775999999999999E-3</v>
          </cell>
          <cell r="M92">
            <v>9.1839999999999999E-4</v>
          </cell>
          <cell r="N92">
            <v>1</v>
          </cell>
          <cell r="O92">
            <v>226</v>
          </cell>
          <cell r="P92">
            <v>0</v>
          </cell>
          <cell r="Q92">
            <v>1</v>
          </cell>
          <cell r="R92">
            <v>0</v>
          </cell>
          <cell r="S92">
            <v>1148</v>
          </cell>
          <cell r="T92">
            <v>1.1818114434284228</v>
          </cell>
          <cell r="U92">
            <v>226</v>
          </cell>
          <cell r="V92">
            <v>2.27494</v>
          </cell>
          <cell r="W92">
            <v>1.3775999999999999E-3</v>
          </cell>
          <cell r="X92">
            <v>9.1839999999999999E-4</v>
          </cell>
          <cell r="Y92">
            <v>220.79249637370452</v>
          </cell>
          <cell r="Z92">
            <v>0</v>
          </cell>
          <cell r="AA92">
            <v>574.00572233167179</v>
          </cell>
          <cell r="AB92">
            <v>794.79821870537626</v>
          </cell>
          <cell r="AC92">
            <v>1731.5183622287213</v>
          </cell>
          <cell r="AD92">
            <v>312.65308159174094</v>
          </cell>
          <cell r="AE92">
            <v>5.1749778875434277E-2</v>
          </cell>
          <cell r="AF92">
            <v>9.0877660464177314E-3</v>
          </cell>
          <cell r="AG92">
            <v>1.240914891045066</v>
          </cell>
          <cell r="AH92">
            <v>1.3945185058185821</v>
          </cell>
          <cell r="AI92">
            <v>814.34</v>
          </cell>
          <cell r="AJ92">
            <v>814.34</v>
          </cell>
          <cell r="AK92">
            <v>814.34</v>
          </cell>
          <cell r="AO92">
            <v>0</v>
          </cell>
          <cell r="AP92">
            <v>0</v>
          </cell>
          <cell r="AQ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  <cell r="EG92">
            <v>0</v>
          </cell>
          <cell r="EH92">
            <v>0</v>
          </cell>
          <cell r="EI92">
            <v>0</v>
          </cell>
          <cell r="EJ92">
            <v>0</v>
          </cell>
          <cell r="EK92">
            <v>0</v>
          </cell>
          <cell r="EL92">
            <v>0</v>
          </cell>
          <cell r="EN92">
            <v>1.7733885017421602</v>
          </cell>
          <cell r="EO92">
            <v>0.69233294312315008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</row>
        <row r="93">
          <cell r="E93" t="str">
            <v>Ventilation Controls, Kitchen Hood, with Optical, Adder for MUA</v>
          </cell>
          <cell r="F93">
            <v>2625</v>
          </cell>
          <cell r="G93">
            <v>10</v>
          </cell>
          <cell r="H93">
            <v>413.31</v>
          </cell>
          <cell r="I93">
            <v>0.20480000000000001</v>
          </cell>
          <cell r="J93">
            <v>1281</v>
          </cell>
          <cell r="K93">
            <v>1.0632299999999999</v>
          </cell>
          <cell r="L93">
            <v>1.5371999999999999E-3</v>
          </cell>
          <cell r="M93">
            <v>1.0248E-3</v>
          </cell>
          <cell r="N93">
            <v>1</v>
          </cell>
          <cell r="O93">
            <v>0</v>
          </cell>
          <cell r="P93">
            <v>0</v>
          </cell>
          <cell r="Q93">
            <v>1</v>
          </cell>
          <cell r="R93">
            <v>0</v>
          </cell>
          <cell r="S93">
            <v>1281</v>
          </cell>
          <cell r="T93">
            <v>1.1818114434284228</v>
          </cell>
          <cell r="U93">
            <v>0</v>
          </cell>
          <cell r="V93">
            <v>1.0632299999999999</v>
          </cell>
          <cell r="W93">
            <v>1.5371999999999999E-3</v>
          </cell>
          <cell r="X93">
            <v>1.0248E-3</v>
          </cell>
          <cell r="Y93">
            <v>244.42326085045778</v>
          </cell>
          <cell r="Z93">
            <v>0</v>
          </cell>
          <cell r="AA93">
            <v>640.50638528473132</v>
          </cell>
          <cell r="AB93">
            <v>884.92964613518916</v>
          </cell>
          <cell r="AC93">
            <v>0</v>
          </cell>
          <cell r="AD93">
            <v>146.12347399966009</v>
          </cell>
          <cell r="AE93">
            <v>5.7745180086612641E-2</v>
          </cell>
          <cell r="AF93">
            <v>1.0140616990819785E-2</v>
          </cell>
          <cell r="AG93">
            <v>2.1410796886965939</v>
          </cell>
          <cell r="AH93">
            <v>2.4947884298273126</v>
          </cell>
          <cell r="AI93">
            <v>165.32400000000001</v>
          </cell>
          <cell r="AJ93">
            <v>165.32400000000001</v>
          </cell>
          <cell r="AK93">
            <v>165.32400000000001</v>
          </cell>
          <cell r="AO93">
            <v>0</v>
          </cell>
          <cell r="AP93">
            <v>0</v>
          </cell>
          <cell r="AQ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  <cell r="EG93">
            <v>0</v>
          </cell>
          <cell r="EH93">
            <v>0</v>
          </cell>
          <cell r="EI93">
            <v>0</v>
          </cell>
          <cell r="EJ93">
            <v>0</v>
          </cell>
          <cell r="EK93">
            <v>0</v>
          </cell>
          <cell r="EL93">
            <v>0</v>
          </cell>
          <cell r="EN93">
            <v>0.32264637002341923</v>
          </cell>
          <cell r="EO93">
            <v>0.69081158948882837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0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</row>
        <row r="94">
          <cell r="E94" t="str">
            <v>Ventilation Controls, Kitchen Hood, with Optical, Exhaust Only</v>
          </cell>
          <cell r="F94">
            <v>2627</v>
          </cell>
          <cell r="G94">
            <v>10</v>
          </cell>
          <cell r="H94">
            <v>2183.92</v>
          </cell>
          <cell r="I94">
            <v>0.40129999999999999</v>
          </cell>
          <cell r="J94">
            <v>2490</v>
          </cell>
          <cell r="K94">
            <v>5.9511000000000003</v>
          </cell>
          <cell r="L94">
            <v>2.9880000000000002E-3</v>
          </cell>
          <cell r="M94">
            <v>1.9920000000000003E-3</v>
          </cell>
          <cell r="N94">
            <v>1</v>
          </cell>
          <cell r="O94">
            <v>664</v>
          </cell>
          <cell r="P94">
            <v>0</v>
          </cell>
          <cell r="Q94">
            <v>1</v>
          </cell>
          <cell r="R94">
            <v>0</v>
          </cell>
          <cell r="S94">
            <v>2490</v>
          </cell>
          <cell r="T94">
            <v>1.1818114434284228</v>
          </cell>
          <cell r="U94">
            <v>664</v>
          </cell>
          <cell r="V94">
            <v>5.9511000000000003</v>
          </cell>
          <cell r="W94">
            <v>2.9880000000000002E-3</v>
          </cell>
          <cell r="X94">
            <v>1.9920000000000003E-3</v>
          </cell>
          <cell r="Y94">
            <v>478.9406961879331</v>
          </cell>
          <cell r="Z94">
            <v>0</v>
          </cell>
          <cell r="AA94">
            <v>1245.0124116775808</v>
          </cell>
          <cell r="AB94">
            <v>1723.9531078655139</v>
          </cell>
          <cell r="AC94">
            <v>5087.292887256066</v>
          </cell>
          <cell r="AD94">
            <v>817.88080294891722</v>
          </cell>
          <cell r="AE94">
            <v>0.11224472944236183</v>
          </cell>
          <cell r="AF94">
            <v>1.9711269560609888E-2</v>
          </cell>
          <cell r="AG94">
            <v>3.1188166210857444</v>
          </cell>
          <cell r="AH94">
            <v>3.4933783078452962</v>
          </cell>
          <cell r="AI94">
            <v>873.5680000000001</v>
          </cell>
          <cell r="AJ94">
            <v>873.5680000000001</v>
          </cell>
          <cell r="AK94">
            <v>873.5680000000001</v>
          </cell>
          <cell r="AO94">
            <v>0</v>
          </cell>
          <cell r="AP94">
            <v>0</v>
          </cell>
          <cell r="AQ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0</v>
          </cell>
          <cell r="EH94">
            <v>0</v>
          </cell>
          <cell r="EI94">
            <v>0</v>
          </cell>
          <cell r="EJ94">
            <v>0</v>
          </cell>
          <cell r="EK94">
            <v>0</v>
          </cell>
          <cell r="EL94">
            <v>0</v>
          </cell>
          <cell r="EN94">
            <v>0.87707630522088353</v>
          </cell>
          <cell r="EO94">
            <v>0.69235064572912208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</row>
        <row r="95">
          <cell r="E95" t="str">
            <v>Ventilation Controls, Kitchen Hood, Temp only, Exhaust Only, (fan savings only)</v>
          </cell>
          <cell r="F95" t="str">
            <v>AAAA</v>
          </cell>
          <cell r="G95">
            <v>10</v>
          </cell>
          <cell r="H95">
            <v>2035.85</v>
          </cell>
          <cell r="I95">
            <v>0.185</v>
          </cell>
          <cell r="J95">
            <v>1148</v>
          </cell>
          <cell r="K95">
            <v>0.95283999999999991</v>
          </cell>
          <cell r="L95">
            <v>1.3775999999999999E-3</v>
          </cell>
          <cell r="M95">
            <v>9.1839999999999999E-4</v>
          </cell>
          <cell r="N95">
            <v>1</v>
          </cell>
          <cell r="O95">
            <v>0</v>
          </cell>
          <cell r="P95">
            <v>0</v>
          </cell>
          <cell r="Q95">
            <v>1</v>
          </cell>
          <cell r="R95">
            <v>0</v>
          </cell>
          <cell r="S95">
            <v>1148</v>
          </cell>
          <cell r="T95">
            <v>1.1818114434284228</v>
          </cell>
          <cell r="U95">
            <v>0</v>
          </cell>
          <cell r="V95">
            <v>0.95283999999999991</v>
          </cell>
          <cell r="W95">
            <v>1.3775999999999999E-3</v>
          </cell>
          <cell r="X95">
            <v>9.1839999999999999E-4</v>
          </cell>
          <cell r="Y95">
            <v>220.79249637370452</v>
          </cell>
          <cell r="Z95">
            <v>0</v>
          </cell>
          <cell r="AA95">
            <v>574.00572233167179</v>
          </cell>
          <cell r="AB95">
            <v>794.79821870537626</v>
          </cell>
          <cell r="AC95">
            <v>0</v>
          </cell>
          <cell r="AD95">
            <v>130.95218434942214</v>
          </cell>
          <cell r="AE95">
            <v>5.1749778875434277E-2</v>
          </cell>
          <cell r="AF95">
            <v>9.0877660464177314E-3</v>
          </cell>
          <cell r="AG95">
            <v>0.39040116840895756</v>
          </cell>
          <cell r="AH95">
            <v>0.45475415212305437</v>
          </cell>
          <cell r="AI95">
            <v>814.34</v>
          </cell>
          <cell r="AJ95">
            <v>814.34</v>
          </cell>
          <cell r="AK95">
            <v>814.34</v>
          </cell>
          <cell r="AO95">
            <v>0</v>
          </cell>
          <cell r="AP95">
            <v>0</v>
          </cell>
          <cell r="AQ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N95">
            <v>1.7733885017421602</v>
          </cell>
          <cell r="EO95">
            <v>0.69233294312315008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</row>
        <row r="96">
          <cell r="E96" t="str">
            <v>Ventilation Controls, Kitchen Hood, with Optical, Exhaust Only, (fan savings only)</v>
          </cell>
          <cell r="F96" t="str">
            <v>BBBB</v>
          </cell>
          <cell r="G96">
            <v>10</v>
          </cell>
          <cell r="H96">
            <v>2183.92</v>
          </cell>
          <cell r="I96">
            <v>0.40100000000000002</v>
          </cell>
          <cell r="J96">
            <v>2490</v>
          </cell>
          <cell r="K96">
            <v>2.0667</v>
          </cell>
          <cell r="L96">
            <v>2.9880000000000002E-3</v>
          </cell>
          <cell r="M96">
            <v>1.9920000000000003E-3</v>
          </cell>
          <cell r="N96">
            <v>1</v>
          </cell>
          <cell r="O96">
            <v>0</v>
          </cell>
          <cell r="P96">
            <v>0</v>
          </cell>
          <cell r="Q96">
            <v>1</v>
          </cell>
          <cell r="R96">
            <v>0</v>
          </cell>
          <cell r="S96">
            <v>2490</v>
          </cell>
          <cell r="T96">
            <v>1.1818114434284228</v>
          </cell>
          <cell r="U96">
            <v>0</v>
          </cell>
          <cell r="V96">
            <v>2.0667</v>
          </cell>
          <cell r="W96">
            <v>2.9880000000000002E-3</v>
          </cell>
          <cell r="X96">
            <v>1.9920000000000003E-3</v>
          </cell>
          <cell r="Y96">
            <v>478.58265430192171</v>
          </cell>
          <cell r="Z96">
            <v>0</v>
          </cell>
          <cell r="AA96">
            <v>1245.0124116775808</v>
          </cell>
          <cell r="AB96">
            <v>1723.5950659795026</v>
          </cell>
          <cell r="AC96">
            <v>0</v>
          </cell>
          <cell r="AD96">
            <v>284.03391901573275</v>
          </cell>
          <cell r="AE96">
            <v>0.11224472944236183</v>
          </cell>
          <cell r="AF96">
            <v>1.9711269560609888E-2</v>
          </cell>
          <cell r="AG96">
            <v>0.78922078921366279</v>
          </cell>
          <cell r="AH96">
            <v>0.91933813555177768</v>
          </cell>
          <cell r="AI96">
            <v>873.5680000000001</v>
          </cell>
          <cell r="AJ96">
            <v>873.5680000000001</v>
          </cell>
          <cell r="AK96">
            <v>873.5680000000001</v>
          </cell>
          <cell r="AO96">
            <v>0</v>
          </cell>
          <cell r="AP96">
            <v>0</v>
          </cell>
          <cell r="AQ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0</v>
          </cell>
          <cell r="EH96">
            <v>0</v>
          </cell>
          <cell r="EI96">
            <v>0</v>
          </cell>
          <cell r="EJ96">
            <v>0</v>
          </cell>
          <cell r="EK96">
            <v>0</v>
          </cell>
          <cell r="EL96">
            <v>0</v>
          </cell>
          <cell r="EN96">
            <v>0.87707630522088353</v>
          </cell>
          <cell r="EO96">
            <v>0.69220685380702918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</row>
        <row r="97">
          <cell r="E97" t="str">
            <v>Com-Water Heater, High Usage ≥95% TE, K-12 School, Natural Gas</v>
          </cell>
          <cell r="F97">
            <v>5083</v>
          </cell>
          <cell r="G97">
            <v>10</v>
          </cell>
          <cell r="H97">
            <v>1660.25</v>
          </cell>
          <cell r="I97">
            <v>0</v>
          </cell>
          <cell r="J97">
            <v>0</v>
          </cell>
          <cell r="K97">
            <v>2.1217606158552638</v>
          </cell>
          <cell r="L97">
            <v>0</v>
          </cell>
          <cell r="M97">
            <v>0</v>
          </cell>
          <cell r="N97">
            <v>1</v>
          </cell>
          <cell r="O97">
            <v>362.69412236842118</v>
          </cell>
          <cell r="P97">
            <v>0</v>
          </cell>
          <cell r="Q97">
            <v>1</v>
          </cell>
          <cell r="R97">
            <v>0</v>
          </cell>
          <cell r="S97">
            <v>0</v>
          </cell>
          <cell r="T97">
            <v>1.1818114434284228</v>
          </cell>
          <cell r="U97">
            <v>362.69412236842118</v>
          </cell>
          <cell r="V97">
            <v>2.1217606158552638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2778.8120918289915</v>
          </cell>
          <cell r="AD97">
            <v>291.60109495069685</v>
          </cell>
          <cell r="AE97">
            <v>0</v>
          </cell>
          <cell r="AF97">
            <v>0</v>
          </cell>
          <cell r="AG97">
            <v>1.6737311199090448</v>
          </cell>
          <cell r="AH97">
            <v>1.8493679787861395</v>
          </cell>
          <cell r="AI97">
            <v>664.1</v>
          </cell>
          <cell r="AJ97">
            <v>664.1</v>
          </cell>
          <cell r="AK97">
            <v>664.1</v>
          </cell>
          <cell r="AO97">
            <v>300</v>
          </cell>
          <cell r="AP97">
            <v>0</v>
          </cell>
          <cell r="AQ97">
            <v>0</v>
          </cell>
          <cell r="AX97">
            <v>20</v>
          </cell>
          <cell r="AY97">
            <v>0</v>
          </cell>
          <cell r="AZ97">
            <v>20</v>
          </cell>
          <cell r="BA97">
            <v>0</v>
          </cell>
          <cell r="BB97">
            <v>0</v>
          </cell>
          <cell r="BC97">
            <v>0</v>
          </cell>
          <cell r="BD97">
            <v>6000</v>
          </cell>
          <cell r="BE97">
            <v>0</v>
          </cell>
          <cell r="BF97">
            <v>0</v>
          </cell>
          <cell r="BG97">
            <v>33205</v>
          </cell>
          <cell r="BH97">
            <v>0</v>
          </cell>
          <cell r="BI97">
            <v>33205</v>
          </cell>
          <cell r="BJ97">
            <v>33205</v>
          </cell>
          <cell r="BK97">
            <v>0</v>
          </cell>
          <cell r="BL97">
            <v>33205</v>
          </cell>
          <cell r="BM97">
            <v>6000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7253.8824473684235</v>
          </cell>
          <cell r="CI97">
            <v>0</v>
          </cell>
          <cell r="CJ97">
            <v>7253.8824473684235</v>
          </cell>
          <cell r="CK97">
            <v>7253.8824473684235</v>
          </cell>
          <cell r="CL97">
            <v>0</v>
          </cell>
          <cell r="CM97">
            <v>7253.8824473684235</v>
          </cell>
          <cell r="CN97">
            <v>42.435212317105275</v>
          </cell>
          <cell r="CO97">
            <v>0</v>
          </cell>
          <cell r="CP97">
            <v>42.435212317105275</v>
          </cell>
          <cell r="CQ97">
            <v>42.435212317105275</v>
          </cell>
          <cell r="CR97">
            <v>0</v>
          </cell>
          <cell r="CS97">
            <v>42.435212317105275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56788.659702479519</v>
          </cell>
          <cell r="DY97">
            <v>0</v>
          </cell>
          <cell r="DZ97">
            <v>60294.782851501688</v>
          </cell>
          <cell r="EA97">
            <v>56788.659702479519</v>
          </cell>
          <cell r="EB97">
            <v>0</v>
          </cell>
          <cell r="EC97">
            <v>60294.782851501688</v>
          </cell>
          <cell r="ED97">
            <v>5832.0218990139374</v>
          </cell>
          <cell r="EE97">
            <v>0</v>
          </cell>
          <cell r="EF97">
            <v>5832.0218990139374</v>
          </cell>
          <cell r="EG97">
            <v>5832.0218990139374</v>
          </cell>
          <cell r="EH97">
            <v>0</v>
          </cell>
          <cell r="EI97">
            <v>5832.0218990139374</v>
          </cell>
          <cell r="EJ97">
            <v>0</v>
          </cell>
          <cell r="EK97">
            <v>0</v>
          </cell>
          <cell r="EL97">
            <v>0</v>
          </cell>
          <cell r="EN97">
            <v>0</v>
          </cell>
          <cell r="EO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72538.824473684232</v>
          </cell>
          <cell r="EX97">
            <v>0</v>
          </cell>
          <cell r="EY97">
            <v>72538.824473684232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72538.824473684232</v>
          </cell>
          <cell r="FG97">
            <v>0</v>
          </cell>
          <cell r="FH97">
            <v>72538.824473684232</v>
          </cell>
        </row>
        <row r="98">
          <cell r="E98" t="str">
            <v>Com-Water Heater, High Usage  ≥90% TE, Natural Gas</v>
          </cell>
          <cell r="F98">
            <v>3045</v>
          </cell>
          <cell r="G98">
            <v>10</v>
          </cell>
          <cell r="H98">
            <v>1176.21</v>
          </cell>
          <cell r="I98">
            <v>0</v>
          </cell>
          <cell r="J98">
            <v>0</v>
          </cell>
          <cell r="K98">
            <v>0.86942209546776328</v>
          </cell>
          <cell r="L98">
            <v>0</v>
          </cell>
          <cell r="M98">
            <v>0</v>
          </cell>
          <cell r="N98">
            <v>1</v>
          </cell>
          <cell r="O98">
            <v>148.61916161842109</v>
          </cell>
          <cell r="P98">
            <v>0</v>
          </cell>
          <cell r="Q98">
            <v>1</v>
          </cell>
          <cell r="R98">
            <v>0</v>
          </cell>
          <cell r="S98">
            <v>0</v>
          </cell>
          <cell r="T98">
            <v>1.1818114434284228</v>
          </cell>
          <cell r="U98">
            <v>148.61916161842109</v>
          </cell>
          <cell r="V98">
            <v>0.86942209546776328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1138.6584394749298</v>
          </cell>
          <cell r="AD98">
            <v>119.48776554631989</v>
          </cell>
          <cell r="AE98">
            <v>0</v>
          </cell>
          <cell r="AF98">
            <v>0</v>
          </cell>
          <cell r="AG98">
            <v>0.96807410196727606</v>
          </cell>
          <cell r="AH98">
            <v>1.0696612042247979</v>
          </cell>
          <cell r="AI98">
            <v>470.48400000000004</v>
          </cell>
          <cell r="AJ98">
            <v>470.48400000000004</v>
          </cell>
          <cell r="AK98">
            <v>470.48400000000004</v>
          </cell>
          <cell r="AO98">
            <v>175</v>
          </cell>
          <cell r="AP98">
            <v>0</v>
          </cell>
          <cell r="AQ98">
            <v>0</v>
          </cell>
          <cell r="AX98">
            <v>20</v>
          </cell>
          <cell r="AY98">
            <v>0</v>
          </cell>
          <cell r="AZ98">
            <v>20</v>
          </cell>
          <cell r="BA98">
            <v>0</v>
          </cell>
          <cell r="BB98">
            <v>0</v>
          </cell>
          <cell r="BC98">
            <v>0</v>
          </cell>
          <cell r="BD98">
            <v>3500</v>
          </cell>
          <cell r="BE98">
            <v>0</v>
          </cell>
          <cell r="BF98">
            <v>0</v>
          </cell>
          <cell r="BG98">
            <v>23524.2</v>
          </cell>
          <cell r="BH98">
            <v>0</v>
          </cell>
          <cell r="BI98">
            <v>23524.2</v>
          </cell>
          <cell r="BJ98">
            <v>23524.2</v>
          </cell>
          <cell r="BK98">
            <v>0</v>
          </cell>
          <cell r="BL98">
            <v>23524.2</v>
          </cell>
          <cell r="BM98">
            <v>3500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2972.3832323684219</v>
          </cell>
          <cell r="CI98">
            <v>0</v>
          </cell>
          <cell r="CJ98">
            <v>2972.3832323684219</v>
          </cell>
          <cell r="CK98">
            <v>2972.3832323684219</v>
          </cell>
          <cell r="CL98">
            <v>0</v>
          </cell>
          <cell r="CM98">
            <v>2972.3832323684219</v>
          </cell>
          <cell r="CN98">
            <v>17.388441909355265</v>
          </cell>
          <cell r="CO98">
            <v>0</v>
          </cell>
          <cell r="CP98">
            <v>17.388441909355265</v>
          </cell>
          <cell r="CQ98">
            <v>17.388441909355265</v>
          </cell>
          <cell r="CR98">
            <v>0</v>
          </cell>
          <cell r="CS98">
            <v>17.388441909355265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23269.974543020497</v>
          </cell>
          <cell r="DY98">
            <v>0</v>
          </cell>
          <cell r="DZ98">
            <v>24706.659205942349</v>
          </cell>
          <cell r="EA98">
            <v>23269.974543020497</v>
          </cell>
          <cell r="EB98">
            <v>0</v>
          </cell>
          <cell r="EC98">
            <v>24706.659205942349</v>
          </cell>
          <cell r="ED98">
            <v>2389.7553109263977</v>
          </cell>
          <cell r="EE98">
            <v>0</v>
          </cell>
          <cell r="EF98">
            <v>2389.7553109263977</v>
          </cell>
          <cell r="EG98">
            <v>2389.7553109263977</v>
          </cell>
          <cell r="EH98">
            <v>0</v>
          </cell>
          <cell r="EI98">
            <v>2389.7553109263977</v>
          </cell>
          <cell r="EJ98">
            <v>0</v>
          </cell>
          <cell r="EK98">
            <v>0</v>
          </cell>
          <cell r="EL98">
            <v>0</v>
          </cell>
          <cell r="EN98">
            <v>0</v>
          </cell>
          <cell r="EO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29723.832323684219</v>
          </cell>
          <cell r="EX98">
            <v>0</v>
          </cell>
          <cell r="EY98">
            <v>29723.832323684219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29723.832323684219</v>
          </cell>
          <cell r="FG98">
            <v>0</v>
          </cell>
          <cell r="FH98">
            <v>29723.832323684219</v>
          </cell>
        </row>
        <row r="99">
          <cell r="E99" t="str">
            <v>Com-Water Heater, High Usage  ≥90% TE, Indirect Natural Gas</v>
          </cell>
          <cell r="F99">
            <v>5084</v>
          </cell>
          <cell r="G99">
            <v>25</v>
          </cell>
          <cell r="H99">
            <v>988.5</v>
          </cell>
          <cell r="I99">
            <v>0</v>
          </cell>
          <cell r="J99">
            <v>0</v>
          </cell>
          <cell r="K99">
            <v>0.77976045399576344</v>
          </cell>
          <cell r="L99">
            <v>0</v>
          </cell>
          <cell r="M99">
            <v>0</v>
          </cell>
          <cell r="N99">
            <v>1</v>
          </cell>
          <cell r="O99">
            <v>133.2923852984211</v>
          </cell>
          <cell r="P99">
            <v>0</v>
          </cell>
          <cell r="Q99">
            <v>1</v>
          </cell>
          <cell r="R99">
            <v>0</v>
          </cell>
          <cell r="S99">
            <v>0</v>
          </cell>
          <cell r="T99">
            <v>1.1818114434284228</v>
          </cell>
          <cell r="U99">
            <v>133.2923852984211</v>
          </cell>
          <cell r="V99">
            <v>0.77976045399576344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2672.9749637898553</v>
          </cell>
          <cell r="AD99">
            <v>232.92137503617261</v>
          </cell>
          <cell r="AE99">
            <v>0</v>
          </cell>
          <cell r="AF99">
            <v>0</v>
          </cell>
          <cell r="AG99">
            <v>2.7040717893675827</v>
          </cell>
          <cell r="AH99">
            <v>2.9397029224340194</v>
          </cell>
          <cell r="AI99">
            <v>395.40000000000003</v>
          </cell>
          <cell r="AJ99">
            <v>395.40000000000003</v>
          </cell>
          <cell r="AK99">
            <v>395.40000000000003</v>
          </cell>
          <cell r="AO99">
            <v>0</v>
          </cell>
          <cell r="AP99">
            <v>0</v>
          </cell>
          <cell r="AQ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N99">
            <v>0</v>
          </cell>
          <cell r="EO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</row>
        <row r="100">
          <cell r="E100" t="str">
            <v>Com-Water Heater, High Usage ≥90% TE, Tankless, Natural Gas</v>
          </cell>
          <cell r="F100">
            <v>4942</v>
          </cell>
          <cell r="G100">
            <v>17</v>
          </cell>
          <cell r="H100">
            <v>605</v>
          </cell>
          <cell r="I100">
            <v>0</v>
          </cell>
          <cell r="J100">
            <v>0</v>
          </cell>
          <cell r="K100">
            <v>1.6141849886842112</v>
          </cell>
          <cell r="L100">
            <v>0</v>
          </cell>
          <cell r="M100">
            <v>0</v>
          </cell>
          <cell r="N100">
            <v>1</v>
          </cell>
          <cell r="O100">
            <v>275.92905789473696</v>
          </cell>
          <cell r="P100">
            <v>0</v>
          </cell>
          <cell r="Q100">
            <v>1</v>
          </cell>
          <cell r="R100">
            <v>0</v>
          </cell>
          <cell r="S100">
            <v>0</v>
          </cell>
          <cell r="T100">
            <v>1.1818114434284228</v>
          </cell>
          <cell r="U100">
            <v>275.92905789473696</v>
          </cell>
          <cell r="V100">
            <v>1.6141849886842112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3700.041272239414</v>
          </cell>
          <cell r="AD100">
            <v>352.96679316789221</v>
          </cell>
          <cell r="AE100">
            <v>0</v>
          </cell>
          <cell r="AF100">
            <v>0</v>
          </cell>
          <cell r="AG100">
            <v>6.1157706979163864</v>
          </cell>
          <cell r="AH100">
            <v>6.6991868849707545</v>
          </cell>
          <cell r="AI100">
            <v>242</v>
          </cell>
          <cell r="AJ100">
            <v>242</v>
          </cell>
          <cell r="AK100">
            <v>242</v>
          </cell>
          <cell r="AO100">
            <v>175</v>
          </cell>
          <cell r="AP100">
            <v>0</v>
          </cell>
          <cell r="AQ100">
            <v>0</v>
          </cell>
          <cell r="AX100">
            <v>20</v>
          </cell>
          <cell r="AY100">
            <v>0</v>
          </cell>
          <cell r="AZ100">
            <v>20</v>
          </cell>
          <cell r="BA100">
            <v>0</v>
          </cell>
          <cell r="BB100">
            <v>0</v>
          </cell>
          <cell r="BC100">
            <v>0</v>
          </cell>
          <cell r="BD100">
            <v>3500</v>
          </cell>
          <cell r="BE100">
            <v>0</v>
          </cell>
          <cell r="BF100">
            <v>0</v>
          </cell>
          <cell r="BG100">
            <v>12100</v>
          </cell>
          <cell r="BH100">
            <v>0</v>
          </cell>
          <cell r="BI100">
            <v>12100</v>
          </cell>
          <cell r="BJ100">
            <v>12100</v>
          </cell>
          <cell r="BK100">
            <v>0</v>
          </cell>
          <cell r="BL100">
            <v>12100</v>
          </cell>
          <cell r="BM100">
            <v>3500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5518.5811578947396</v>
          </cell>
          <cell r="CI100">
            <v>0</v>
          </cell>
          <cell r="CJ100">
            <v>5518.5811578947396</v>
          </cell>
          <cell r="CK100">
            <v>5518.5811578947396</v>
          </cell>
          <cell r="CL100">
            <v>0</v>
          </cell>
          <cell r="CM100">
            <v>5518.5811578947396</v>
          </cell>
          <cell r="CN100">
            <v>32.283699773684226</v>
          </cell>
          <cell r="CO100">
            <v>0</v>
          </cell>
          <cell r="CP100">
            <v>32.283699773684226</v>
          </cell>
          <cell r="CQ100">
            <v>32.283699773684226</v>
          </cell>
          <cell r="CR100">
            <v>0</v>
          </cell>
          <cell r="CS100">
            <v>32.283699773684226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75925.501500557875</v>
          </cell>
          <cell r="DY100">
            <v>0</v>
          </cell>
          <cell r="DZ100">
            <v>80236.289634478351</v>
          </cell>
          <cell r="EA100">
            <v>75925.501500557875</v>
          </cell>
          <cell r="EB100">
            <v>0</v>
          </cell>
          <cell r="EC100">
            <v>80236.289634478351</v>
          </cell>
          <cell r="ED100">
            <v>7059.3358633578446</v>
          </cell>
          <cell r="EE100">
            <v>0</v>
          </cell>
          <cell r="EF100">
            <v>7059.3358633578446</v>
          </cell>
          <cell r="EG100">
            <v>7059.3358633578446</v>
          </cell>
          <cell r="EH100">
            <v>0</v>
          </cell>
          <cell r="EI100">
            <v>7059.3358633578446</v>
          </cell>
          <cell r="EJ100">
            <v>0</v>
          </cell>
          <cell r="EK100">
            <v>0</v>
          </cell>
          <cell r="EL100">
            <v>0</v>
          </cell>
          <cell r="EN100">
            <v>0</v>
          </cell>
          <cell r="EO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93815.879684210551</v>
          </cell>
          <cell r="EX100">
            <v>0</v>
          </cell>
          <cell r="EY100">
            <v>93815.879684210551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93815.879684210551</v>
          </cell>
          <cell r="FG100">
            <v>0</v>
          </cell>
          <cell r="FH100">
            <v>93815.879684210551</v>
          </cell>
        </row>
        <row r="101">
          <cell r="E101" t="str">
            <v>Com-Water Heater, High Usage ≥2.0 COP, Heat Pump Storage replacing Electric</v>
          </cell>
          <cell r="F101">
            <v>4941</v>
          </cell>
          <cell r="G101">
            <v>12</v>
          </cell>
          <cell r="H101">
            <v>2253</v>
          </cell>
          <cell r="I101">
            <v>0.18651315789473683</v>
          </cell>
          <cell r="J101">
            <v>10736.864376658234</v>
          </cell>
          <cell r="K101">
            <v>8.9115974326263334</v>
          </cell>
          <cell r="L101">
            <v>1.288423725198988E-2</v>
          </cell>
          <cell r="M101">
            <v>8.5894915013265873E-3</v>
          </cell>
          <cell r="N101">
            <v>1</v>
          </cell>
          <cell r="O101">
            <v>0</v>
          </cell>
          <cell r="P101">
            <v>0</v>
          </cell>
          <cell r="Q101">
            <v>1</v>
          </cell>
          <cell r="R101">
            <v>0</v>
          </cell>
          <cell r="S101">
            <v>10736.864376658234</v>
          </cell>
          <cell r="T101">
            <v>1.1818114434284228</v>
          </cell>
          <cell r="U101">
            <v>0</v>
          </cell>
          <cell r="V101">
            <v>8.9115974326263334</v>
          </cell>
          <cell r="W101">
            <v>1.288423725198988E-2</v>
          </cell>
          <cell r="X101">
            <v>8.5894915013265873E-3</v>
          </cell>
          <cell r="Y101">
            <v>262.06867321069893</v>
          </cell>
          <cell r="Z101">
            <v>0</v>
          </cell>
          <cell r="AA101">
            <v>6347.0510007980756</v>
          </cell>
          <cell r="AB101">
            <v>6609.1196740087744</v>
          </cell>
          <cell r="AC101">
            <v>0</v>
          </cell>
          <cell r="AD101">
            <v>1441.9207102041371</v>
          </cell>
          <cell r="AE101">
            <v>0.56981926861079135</v>
          </cell>
          <cell r="AF101">
            <v>0.10006582278043169</v>
          </cell>
          <cell r="AG101">
            <v>2.9334752214863622</v>
          </cell>
          <cell r="AH101">
            <v>3.5737728669792732</v>
          </cell>
          <cell r="AI101">
            <v>901.2</v>
          </cell>
          <cell r="AJ101">
            <v>901.2</v>
          </cell>
          <cell r="AK101">
            <v>901.2</v>
          </cell>
          <cell r="AO101">
            <v>750</v>
          </cell>
          <cell r="AP101">
            <v>0</v>
          </cell>
          <cell r="AQ101">
            <v>0</v>
          </cell>
          <cell r="AX101">
            <v>25</v>
          </cell>
          <cell r="AY101">
            <v>0</v>
          </cell>
          <cell r="AZ101">
            <v>25</v>
          </cell>
          <cell r="BA101">
            <v>6.9852796281052745E-2</v>
          </cell>
          <cell r="BB101">
            <v>0</v>
          </cell>
          <cell r="BC101">
            <v>0</v>
          </cell>
          <cell r="BD101">
            <v>18750</v>
          </cell>
          <cell r="BE101">
            <v>0</v>
          </cell>
          <cell r="BF101">
            <v>0</v>
          </cell>
          <cell r="BG101">
            <v>56325</v>
          </cell>
          <cell r="BH101">
            <v>0</v>
          </cell>
          <cell r="BI101">
            <v>56325</v>
          </cell>
          <cell r="BJ101">
            <v>56325</v>
          </cell>
          <cell r="BK101">
            <v>0</v>
          </cell>
          <cell r="BL101">
            <v>56325</v>
          </cell>
          <cell r="BM101">
            <v>18750</v>
          </cell>
          <cell r="BN101">
            <v>0</v>
          </cell>
          <cell r="BO101">
            <v>0</v>
          </cell>
          <cell r="BP101">
            <v>4.6628289473684204</v>
          </cell>
          <cell r="BQ101">
            <v>0</v>
          </cell>
          <cell r="BR101">
            <v>4.6628289473684204</v>
          </cell>
          <cell r="BS101">
            <v>4.6628289473684204</v>
          </cell>
          <cell r="BT101">
            <v>0</v>
          </cell>
          <cell r="BU101">
            <v>4.6628289473684204</v>
          </cell>
          <cell r="BV101">
            <v>0</v>
          </cell>
          <cell r="BW101">
            <v>0</v>
          </cell>
          <cell r="BX101">
            <v>0</v>
          </cell>
          <cell r="BY101">
            <v>268421.60941645585</v>
          </cell>
          <cell r="BZ101">
            <v>0</v>
          </cell>
          <cell r="CA101">
            <v>268421.60941645585</v>
          </cell>
          <cell r="CB101">
            <v>268421.60941645585</v>
          </cell>
          <cell r="CC101">
            <v>0</v>
          </cell>
          <cell r="CD101">
            <v>268421.60941645585</v>
          </cell>
          <cell r="CE101">
            <v>268421.60941645585</v>
          </cell>
          <cell r="CF101">
            <v>0</v>
          </cell>
          <cell r="CG101">
            <v>268421.60941645585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222.78993581565834</v>
          </cell>
          <cell r="CO101">
            <v>0</v>
          </cell>
          <cell r="CP101">
            <v>222.78993581565834</v>
          </cell>
          <cell r="CQ101">
            <v>222.78993581565834</v>
          </cell>
          <cell r="CR101">
            <v>0</v>
          </cell>
          <cell r="CS101">
            <v>222.78993581565834</v>
          </cell>
          <cell r="CT101">
            <v>0.32210593129974702</v>
          </cell>
          <cell r="CU101">
            <v>0</v>
          </cell>
          <cell r="CV101">
            <v>0.32210593129974702</v>
          </cell>
          <cell r="CW101">
            <v>0.32210593129974702</v>
          </cell>
          <cell r="CX101">
            <v>0</v>
          </cell>
          <cell r="CY101">
            <v>0.32210593129974702</v>
          </cell>
          <cell r="CZ101">
            <v>0.21473728753316468</v>
          </cell>
          <cell r="DA101">
            <v>0</v>
          </cell>
          <cell r="DB101">
            <v>0.21473728753316468</v>
          </cell>
          <cell r="DC101">
            <v>0.21473728753316468</v>
          </cell>
          <cell r="DD101">
            <v>0</v>
          </cell>
          <cell r="DE101">
            <v>0.21473728753316468</v>
          </cell>
          <cell r="DF101">
            <v>6551.7168302674736</v>
          </cell>
          <cell r="DG101">
            <v>0</v>
          </cell>
          <cell r="DH101">
            <v>6551.7168302674736</v>
          </cell>
          <cell r="DI101">
            <v>6551.7168302674736</v>
          </cell>
          <cell r="DJ101">
            <v>0</v>
          </cell>
          <cell r="DK101">
            <v>6551.7168302674736</v>
          </cell>
          <cell r="DL101">
            <v>0</v>
          </cell>
          <cell r="DM101">
            <v>0</v>
          </cell>
          <cell r="DN101">
            <v>0</v>
          </cell>
          <cell r="DO101">
            <v>159586.77993749958</v>
          </cell>
          <cell r="DP101">
            <v>0</v>
          </cell>
          <cell r="DQ101">
            <v>161214.73049192087</v>
          </cell>
          <cell r="DR101">
            <v>159586.77993749958</v>
          </cell>
          <cell r="DS101">
            <v>0</v>
          </cell>
          <cell r="DT101">
            <v>161214.73049192087</v>
          </cell>
          <cell r="DU101">
            <v>159586.77993749958</v>
          </cell>
          <cell r="DV101">
            <v>0</v>
          </cell>
          <cell r="DW101">
            <v>161214.73049192087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36064.764882388205</v>
          </cell>
          <cell r="EE101">
            <v>0</v>
          </cell>
          <cell r="EF101">
            <v>36064.764882388205</v>
          </cell>
          <cell r="EG101">
            <v>36064.764882388205</v>
          </cell>
          <cell r="EH101">
            <v>0</v>
          </cell>
          <cell r="EI101">
            <v>36064.764882388205</v>
          </cell>
          <cell r="EJ101">
            <v>0</v>
          </cell>
          <cell r="EK101">
            <v>0</v>
          </cell>
          <cell r="EL101">
            <v>0</v>
          </cell>
          <cell r="EN101">
            <v>0.20983780002828245</v>
          </cell>
          <cell r="EO101">
            <v>0.61555398691417684</v>
          </cell>
          <cell r="EQ101">
            <v>3221059.3129974701</v>
          </cell>
          <cell r="ER101">
            <v>0</v>
          </cell>
          <cell r="ES101">
            <v>3221059.3129974701</v>
          </cell>
          <cell r="ET101">
            <v>55.953947368421055</v>
          </cell>
          <cell r="EU101">
            <v>0</v>
          </cell>
          <cell r="EV101">
            <v>55.953947368421055</v>
          </cell>
          <cell r="EW101">
            <v>0</v>
          </cell>
          <cell r="EX101">
            <v>0</v>
          </cell>
          <cell r="EY101">
            <v>0</v>
          </cell>
          <cell r="EZ101">
            <v>3221059.3129974701</v>
          </cell>
          <cell r="FA101">
            <v>0</v>
          </cell>
          <cell r="FB101">
            <v>3221059.3129974701</v>
          </cell>
          <cell r="FC101">
            <v>55.953947368421055</v>
          </cell>
          <cell r="FD101">
            <v>0</v>
          </cell>
          <cell r="FE101">
            <v>55.953947368421055</v>
          </cell>
          <cell r="FF101">
            <v>0</v>
          </cell>
          <cell r="FG101">
            <v>0</v>
          </cell>
          <cell r="FH101">
            <v>0</v>
          </cell>
        </row>
        <row r="102">
          <cell r="E102" t="str">
            <v>Grow Light System, Non-Stacked Indoor, Agriculture</v>
          </cell>
          <cell r="F102">
            <v>5032</v>
          </cell>
          <cell r="G102">
            <v>10</v>
          </cell>
          <cell r="H102">
            <v>366.68</v>
          </cell>
          <cell r="I102">
            <v>0.2</v>
          </cell>
          <cell r="J102">
            <v>1095</v>
          </cell>
          <cell r="K102">
            <v>0.90884999999999994</v>
          </cell>
          <cell r="L102">
            <v>1.3139999999999998E-3</v>
          </cell>
          <cell r="M102">
            <v>8.7600000000000004E-4</v>
          </cell>
          <cell r="N102">
            <v>1</v>
          </cell>
          <cell r="O102">
            <v>0</v>
          </cell>
          <cell r="P102">
            <v>0</v>
          </cell>
          <cell r="Q102">
            <v>1</v>
          </cell>
          <cell r="R102">
            <v>0</v>
          </cell>
          <cell r="S102">
            <v>1095</v>
          </cell>
          <cell r="T102">
            <v>1.1818114434284228</v>
          </cell>
          <cell r="U102">
            <v>0</v>
          </cell>
          <cell r="V102">
            <v>0.90884999999999994</v>
          </cell>
          <cell r="W102">
            <v>1.3139999999999998E-3</v>
          </cell>
          <cell r="X102">
            <v>8.7600000000000004E-4</v>
          </cell>
          <cell r="Y102">
            <v>238.69459067427516</v>
          </cell>
          <cell r="Z102">
            <v>0</v>
          </cell>
          <cell r="AA102">
            <v>547.50545814736984</v>
          </cell>
          <cell r="AB102">
            <v>786.20004882164494</v>
          </cell>
          <cell r="AC102">
            <v>0</v>
          </cell>
          <cell r="AD102">
            <v>124.90648245872583</v>
          </cell>
          <cell r="AE102">
            <v>4.9360634031881997E-2</v>
          </cell>
          <cell r="AF102">
            <v>8.6682089031597694E-3</v>
          </cell>
          <cell r="AG102">
            <v>2.144103983914162</v>
          </cell>
          <cell r="AH102">
            <v>2.4849038947401163</v>
          </cell>
          <cell r="AI102">
            <v>146.672</v>
          </cell>
          <cell r="AJ102">
            <v>146.672</v>
          </cell>
          <cell r="AK102">
            <v>146.672</v>
          </cell>
          <cell r="AO102">
            <v>0</v>
          </cell>
          <cell r="AP102">
            <v>0</v>
          </cell>
          <cell r="AQ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  <cell r="EG102">
            <v>0</v>
          </cell>
          <cell r="EH102">
            <v>0</v>
          </cell>
          <cell r="EI102">
            <v>0</v>
          </cell>
          <cell r="EJ102">
            <v>0</v>
          </cell>
          <cell r="EK102">
            <v>0</v>
          </cell>
          <cell r="EL102">
            <v>0</v>
          </cell>
          <cell r="EN102">
            <v>0.33486757990867583</v>
          </cell>
          <cell r="EO102">
            <v>0.71799091216588584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H102">
            <v>0</v>
          </cell>
        </row>
        <row r="103">
          <cell r="E103" t="str">
            <v>Grow Light System, Supplemented Greenhouse, Agriculture</v>
          </cell>
          <cell r="F103">
            <v>5033</v>
          </cell>
          <cell r="G103">
            <v>20</v>
          </cell>
          <cell r="H103">
            <v>366.68</v>
          </cell>
          <cell r="I103">
            <v>0</v>
          </cell>
          <cell r="J103">
            <v>424</v>
          </cell>
          <cell r="K103">
            <v>0.35191999999999996</v>
          </cell>
          <cell r="L103">
            <v>5.087999999999999E-4</v>
          </cell>
          <cell r="M103">
            <v>3.392E-4</v>
          </cell>
          <cell r="N103">
            <v>1</v>
          </cell>
          <cell r="O103">
            <v>0</v>
          </cell>
          <cell r="P103">
            <v>0</v>
          </cell>
          <cell r="Q103">
            <v>1</v>
          </cell>
          <cell r="R103">
            <v>0</v>
          </cell>
          <cell r="S103">
            <v>424</v>
          </cell>
          <cell r="T103">
            <v>1.1818114434284228</v>
          </cell>
          <cell r="U103">
            <v>0</v>
          </cell>
          <cell r="V103">
            <v>0.35191999999999996</v>
          </cell>
          <cell r="W103">
            <v>5.087999999999999E-4</v>
          </cell>
          <cell r="X103">
            <v>3.392E-4</v>
          </cell>
          <cell r="Y103">
            <v>0</v>
          </cell>
          <cell r="Z103">
            <v>0</v>
          </cell>
          <cell r="AA103">
            <v>390.78605507216872</v>
          </cell>
          <cell r="AB103">
            <v>390.78605507216872</v>
          </cell>
          <cell r="AC103">
            <v>0</v>
          </cell>
          <cell r="AD103">
            <v>88.042265266248407</v>
          </cell>
          <cell r="AE103">
            <v>3.4792606032927074E-2</v>
          </cell>
          <cell r="AF103">
            <v>6.1099210594408549E-3</v>
          </cell>
          <cell r="AG103">
            <v>1.0657413959642432</v>
          </cell>
          <cell r="AH103">
            <v>1.3059594820156797</v>
          </cell>
          <cell r="AI103">
            <v>146.672</v>
          </cell>
          <cell r="AJ103">
            <v>146.672</v>
          </cell>
          <cell r="AK103">
            <v>146.672</v>
          </cell>
          <cell r="AO103">
            <v>0</v>
          </cell>
          <cell r="AP103">
            <v>0</v>
          </cell>
          <cell r="AQ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  <cell r="EG103">
            <v>0</v>
          </cell>
          <cell r="EH103">
            <v>0</v>
          </cell>
          <cell r="EI103">
            <v>0</v>
          </cell>
          <cell r="EJ103">
            <v>0</v>
          </cell>
          <cell r="EK103">
            <v>0</v>
          </cell>
          <cell r="EL103">
            <v>0</v>
          </cell>
          <cell r="EN103">
            <v>0.86481132075471701</v>
          </cell>
          <cell r="EO103">
            <v>0.92166522422681307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0</v>
          </cell>
        </row>
        <row r="104">
          <cell r="E104" t="str">
            <v>Horticultural Lighting, Non-Stacked Indoor &lt;700 W LED, Replacing 1,000 W HID</v>
          </cell>
          <cell r="F104">
            <v>5024</v>
          </cell>
          <cell r="G104">
            <v>10</v>
          </cell>
          <cell r="H104">
            <v>700.58</v>
          </cell>
          <cell r="I104">
            <v>0.45400000000000001</v>
          </cell>
          <cell r="J104">
            <v>2486</v>
          </cell>
          <cell r="K104">
            <v>2.06338</v>
          </cell>
          <cell r="L104">
            <v>2.9832000000000001E-3</v>
          </cell>
          <cell r="M104">
            <v>1.9888000000000002E-3</v>
          </cell>
          <cell r="N104">
            <v>1</v>
          </cell>
          <cell r="O104">
            <v>0</v>
          </cell>
          <cell r="P104">
            <v>0</v>
          </cell>
          <cell r="Q104">
            <v>1</v>
          </cell>
          <cell r="R104">
            <v>0</v>
          </cell>
          <cell r="S104">
            <v>2486</v>
          </cell>
          <cell r="T104">
            <v>1.1818114434284228</v>
          </cell>
          <cell r="U104">
            <v>0</v>
          </cell>
          <cell r="V104">
            <v>2.06338</v>
          </cell>
          <cell r="W104">
            <v>2.9832000000000001E-3</v>
          </cell>
          <cell r="X104">
            <v>1.9888000000000002E-3</v>
          </cell>
          <cell r="Y104">
            <v>541.83672083060458</v>
          </cell>
          <cell r="Z104">
            <v>0</v>
          </cell>
          <cell r="AA104">
            <v>1243.0123917391429</v>
          </cell>
          <cell r="AB104">
            <v>1784.8491125697474</v>
          </cell>
          <cell r="AC104">
            <v>0</v>
          </cell>
          <cell r="AD104">
            <v>283.57763962775567</v>
          </cell>
          <cell r="AE104">
            <v>0.11206441662398052</v>
          </cell>
          <cell r="AF104">
            <v>1.9679604870552685E-2</v>
          </cell>
          <cell r="AG104">
            <v>2.5476735170426608</v>
          </cell>
          <cell r="AH104">
            <v>2.9526370952910406</v>
          </cell>
          <cell r="AI104">
            <v>280.23200000000003</v>
          </cell>
          <cell r="AJ104">
            <v>280.23200000000003</v>
          </cell>
          <cell r="AK104">
            <v>280.23200000000003</v>
          </cell>
          <cell r="AO104">
            <v>0</v>
          </cell>
          <cell r="AP104">
            <v>0</v>
          </cell>
          <cell r="AQ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>
            <v>0</v>
          </cell>
          <cell r="EH104">
            <v>0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N104">
            <v>0.28181013676588901</v>
          </cell>
          <cell r="EO104">
            <v>0.71796022227262568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0</v>
          </cell>
        </row>
        <row r="105">
          <cell r="E105" t="str">
            <v>Horticultural Lighting, Non-Stacked Indoor &lt;400 W LED, Replacing 600 W HID</v>
          </cell>
          <cell r="F105">
            <v>5025</v>
          </cell>
          <cell r="G105">
            <v>10</v>
          </cell>
          <cell r="H105">
            <v>492.34</v>
          </cell>
          <cell r="I105">
            <v>0.30199999999999999</v>
          </cell>
          <cell r="J105">
            <v>1653</v>
          </cell>
          <cell r="K105">
            <v>1.37199</v>
          </cell>
          <cell r="L105">
            <v>1.9835999999999999E-3</v>
          </cell>
          <cell r="M105">
            <v>1.3224000000000001E-3</v>
          </cell>
          <cell r="N105">
            <v>1</v>
          </cell>
          <cell r="O105">
            <v>0</v>
          </cell>
          <cell r="P105">
            <v>0</v>
          </cell>
          <cell r="Q105">
            <v>1</v>
          </cell>
          <cell r="R105">
            <v>0</v>
          </cell>
          <cell r="S105">
            <v>1653</v>
          </cell>
          <cell r="T105">
            <v>1.1818114434284228</v>
          </cell>
          <cell r="U105">
            <v>0</v>
          </cell>
          <cell r="V105">
            <v>1.37199</v>
          </cell>
          <cell r="W105">
            <v>1.9835999999999999E-3</v>
          </cell>
          <cell r="X105">
            <v>1.3224000000000001E-3</v>
          </cell>
          <cell r="Y105">
            <v>360.42883191815548</v>
          </cell>
          <cell r="Z105">
            <v>0</v>
          </cell>
          <cell r="AA105">
            <v>826.50823955945418</v>
          </cell>
          <cell r="AB105">
            <v>1186.9370714776096</v>
          </cell>
          <cell r="AC105">
            <v>0</v>
          </cell>
          <cell r="AD105">
            <v>188.55745708152861</v>
          </cell>
          <cell r="AE105">
            <v>7.4514272196073927E-2</v>
          </cell>
          <cell r="AF105">
            <v>1.3085433166139818E-2</v>
          </cell>
          <cell r="AG105">
            <v>2.4108077171824545</v>
          </cell>
          <cell r="AH105">
            <v>2.7939678438975108</v>
          </cell>
          <cell r="AI105">
            <v>196.93600000000001</v>
          </cell>
          <cell r="AJ105">
            <v>196.93600000000001</v>
          </cell>
          <cell r="AK105">
            <v>196.93600000000001</v>
          </cell>
          <cell r="AO105">
            <v>0</v>
          </cell>
          <cell r="AP105">
            <v>0</v>
          </cell>
          <cell r="AQ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N105">
            <v>0.29784633998790078</v>
          </cell>
          <cell r="EO105">
            <v>0.71805025497738029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</row>
        <row r="106">
          <cell r="E106" t="str">
            <v>Horticultural Lighting, Supplemented Greenhouse &lt;700 W LED, Replacing 1,000 W HID</v>
          </cell>
          <cell r="F106">
            <v>5026</v>
          </cell>
          <cell r="G106">
            <v>20</v>
          </cell>
          <cell r="H106">
            <v>700.58</v>
          </cell>
          <cell r="I106">
            <v>0</v>
          </cell>
          <cell r="J106">
            <v>962</v>
          </cell>
          <cell r="K106">
            <v>0.79845999999999995</v>
          </cell>
          <cell r="L106">
            <v>1.1543999999999999E-3</v>
          </cell>
          <cell r="M106">
            <v>7.6960000000000006E-4</v>
          </cell>
          <cell r="N106">
            <v>1</v>
          </cell>
          <cell r="O106">
            <v>0</v>
          </cell>
          <cell r="P106">
            <v>0</v>
          </cell>
          <cell r="Q106">
            <v>1</v>
          </cell>
          <cell r="R106">
            <v>0</v>
          </cell>
          <cell r="S106">
            <v>962</v>
          </cell>
          <cell r="T106">
            <v>1.1818114434284228</v>
          </cell>
          <cell r="U106">
            <v>0</v>
          </cell>
          <cell r="V106">
            <v>0.79845999999999995</v>
          </cell>
          <cell r="W106">
            <v>1.1543999999999999E-3</v>
          </cell>
          <cell r="X106">
            <v>7.6960000000000006E-4</v>
          </cell>
          <cell r="Y106">
            <v>0</v>
          </cell>
          <cell r="Z106">
            <v>0</v>
          </cell>
          <cell r="AA106">
            <v>886.64194570619418</v>
          </cell>
          <cell r="AB106">
            <v>886.64194570619418</v>
          </cell>
          <cell r="AC106">
            <v>0</v>
          </cell>
          <cell r="AD106">
            <v>199.75627166540326</v>
          </cell>
          <cell r="AE106">
            <v>7.893982783885814E-2</v>
          </cell>
          <cell r="AF106">
            <v>1.3862603913165336E-2</v>
          </cell>
          <cell r="AG106">
            <v>1.2655827253221532</v>
          </cell>
          <cell r="AH106">
            <v>1.5508450423982263</v>
          </cell>
          <cell r="AI106">
            <v>280.23200000000003</v>
          </cell>
          <cell r="AJ106">
            <v>280.23200000000003</v>
          </cell>
          <cell r="AK106">
            <v>280.23200000000003</v>
          </cell>
          <cell r="AO106">
            <v>0</v>
          </cell>
          <cell r="AP106">
            <v>0</v>
          </cell>
          <cell r="AQ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  <cell r="EG106">
            <v>0</v>
          </cell>
          <cell r="EH106">
            <v>0</v>
          </cell>
          <cell r="EI106">
            <v>0</v>
          </cell>
          <cell r="EJ106">
            <v>0</v>
          </cell>
          <cell r="EK106">
            <v>0</v>
          </cell>
          <cell r="EL106">
            <v>0</v>
          </cell>
          <cell r="EN106">
            <v>0.72825363825363831</v>
          </cell>
          <cell r="EO106">
            <v>0.92166522422681307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0</v>
          </cell>
        </row>
        <row r="107">
          <cell r="E107" t="str">
            <v>Horticultural Lighting, Supplemented Greenhouse &lt;400 W LED, Replacing 600 W HID</v>
          </cell>
          <cell r="F107">
            <v>5027</v>
          </cell>
          <cell r="G107">
            <v>20</v>
          </cell>
          <cell r="H107">
            <v>492.34</v>
          </cell>
          <cell r="I107">
            <v>0</v>
          </cell>
          <cell r="J107">
            <v>640</v>
          </cell>
          <cell r="K107">
            <v>0.53120000000000001</v>
          </cell>
          <cell r="L107">
            <v>7.6799999999999991E-4</v>
          </cell>
          <cell r="M107">
            <v>5.1200000000000009E-4</v>
          </cell>
          <cell r="N107">
            <v>1</v>
          </cell>
          <cell r="O107">
            <v>0</v>
          </cell>
          <cell r="P107">
            <v>0</v>
          </cell>
          <cell r="Q107">
            <v>1</v>
          </cell>
          <cell r="R107">
            <v>0</v>
          </cell>
          <cell r="S107">
            <v>640</v>
          </cell>
          <cell r="T107">
            <v>1.1818114434284228</v>
          </cell>
          <cell r="U107">
            <v>0</v>
          </cell>
          <cell r="V107">
            <v>0.53120000000000001</v>
          </cell>
          <cell r="W107">
            <v>7.6799999999999991E-4</v>
          </cell>
          <cell r="X107">
            <v>5.1200000000000009E-4</v>
          </cell>
          <cell r="Y107">
            <v>0</v>
          </cell>
          <cell r="Z107">
            <v>0</v>
          </cell>
          <cell r="AA107">
            <v>589.86574350516037</v>
          </cell>
          <cell r="AB107">
            <v>589.86574350516037</v>
          </cell>
          <cell r="AC107">
            <v>0</v>
          </cell>
          <cell r="AD107">
            <v>132.8939853075448</v>
          </cell>
          <cell r="AE107">
            <v>5.2517141181776722E-2</v>
          </cell>
          <cell r="AF107">
            <v>9.2225223538729886E-3</v>
          </cell>
          <cell r="AG107">
            <v>1.1980861670901417</v>
          </cell>
          <cell r="AH107">
            <v>1.4681347614986406</v>
          </cell>
          <cell r="AI107">
            <v>196.93600000000001</v>
          </cell>
          <cell r="AJ107">
            <v>196.93600000000001</v>
          </cell>
          <cell r="AK107">
            <v>196.93600000000001</v>
          </cell>
          <cell r="AO107">
            <v>0</v>
          </cell>
          <cell r="AP107">
            <v>0</v>
          </cell>
          <cell r="AQ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  <cell r="EG107">
            <v>0</v>
          </cell>
          <cell r="EH107">
            <v>0</v>
          </cell>
          <cell r="EI107">
            <v>0</v>
          </cell>
          <cell r="EJ107">
            <v>0</v>
          </cell>
          <cell r="EK107">
            <v>0</v>
          </cell>
          <cell r="EL107">
            <v>0</v>
          </cell>
          <cell r="EN107">
            <v>0.76928124999999992</v>
          </cell>
          <cell r="EO107">
            <v>0.92166522422681307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</row>
        <row r="108">
          <cell r="E108" t="str">
            <v>Horticultural Lighting, Supplemented Greenhouse &lt;250 W LED, Replacing 400 W HID</v>
          </cell>
          <cell r="F108">
            <v>5028</v>
          </cell>
          <cell r="G108">
            <v>20</v>
          </cell>
          <cell r="H108">
            <v>513.69000000000005</v>
          </cell>
          <cell r="I108">
            <v>0</v>
          </cell>
          <cell r="J108">
            <v>575</v>
          </cell>
          <cell r="K108">
            <v>0.47724999999999995</v>
          </cell>
          <cell r="L108">
            <v>6.8999999999999986E-4</v>
          </cell>
          <cell r="M108">
            <v>4.5999999999999996E-4</v>
          </cell>
          <cell r="N108">
            <v>1</v>
          </cell>
          <cell r="O108">
            <v>0</v>
          </cell>
          <cell r="P108">
            <v>0</v>
          </cell>
          <cell r="Q108">
            <v>1</v>
          </cell>
          <cell r="R108">
            <v>0</v>
          </cell>
          <cell r="S108">
            <v>575</v>
          </cell>
          <cell r="T108">
            <v>1.1818114434284228</v>
          </cell>
          <cell r="U108">
            <v>0</v>
          </cell>
          <cell r="V108">
            <v>0.47724999999999995</v>
          </cell>
          <cell r="W108">
            <v>6.8999999999999986E-4</v>
          </cell>
          <cell r="X108">
            <v>4.5999999999999996E-4</v>
          </cell>
          <cell r="Y108">
            <v>0</v>
          </cell>
          <cell r="Z108">
            <v>0</v>
          </cell>
          <cell r="AA108">
            <v>529.95750393041749</v>
          </cell>
          <cell r="AB108">
            <v>529.95750393041749</v>
          </cell>
          <cell r="AC108">
            <v>0</v>
          </cell>
          <cell r="AD108">
            <v>119.39693992474726</v>
          </cell>
          <cell r="AE108">
            <v>4.718336903050252E-2</v>
          </cell>
          <cell r="AF108">
            <v>8.2858599273077614E-3</v>
          </cell>
          <cell r="AG108">
            <v>1.0316679396725992</v>
          </cell>
          <cell r="AH108">
            <v>1.2642058694623655</v>
          </cell>
          <cell r="AI108">
            <v>205.47600000000003</v>
          </cell>
          <cell r="AJ108">
            <v>205.47600000000003</v>
          </cell>
          <cell r="AK108">
            <v>205.47600000000003</v>
          </cell>
          <cell r="AO108">
            <v>0</v>
          </cell>
          <cell r="AP108">
            <v>0</v>
          </cell>
          <cell r="AQ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N108">
            <v>0.89337391304347835</v>
          </cell>
          <cell r="EO108">
            <v>0.92166522422681307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</row>
        <row r="109">
          <cell r="E109" t="str">
            <v>Com-Smart Thermostat, Business Heated by Natural Gas Boiler</v>
          </cell>
          <cell r="F109">
            <v>4375</v>
          </cell>
          <cell r="G109">
            <v>9</v>
          </cell>
          <cell r="H109">
            <v>0.92</v>
          </cell>
          <cell r="I109">
            <v>0</v>
          </cell>
          <cell r="J109">
            <v>0</v>
          </cell>
          <cell r="K109">
            <v>6.4935000000000001E-3</v>
          </cell>
          <cell r="L109">
            <v>0</v>
          </cell>
          <cell r="M109">
            <v>0</v>
          </cell>
          <cell r="N109">
            <v>1</v>
          </cell>
          <cell r="O109">
            <v>1.1100000000000001</v>
          </cell>
          <cell r="P109">
            <v>0</v>
          </cell>
          <cell r="Q109">
            <v>1</v>
          </cell>
          <cell r="R109">
            <v>0</v>
          </cell>
          <cell r="S109">
            <v>0</v>
          </cell>
          <cell r="T109">
            <v>1.1818114434284228</v>
          </cell>
          <cell r="U109">
            <v>1.1100000000000001</v>
          </cell>
          <cell r="V109">
            <v>6.4935000000000001E-3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7.6359336449861015</v>
          </cell>
          <cell r="AD109">
            <v>0.81092270600775807</v>
          </cell>
          <cell r="AE109">
            <v>0</v>
          </cell>
          <cell r="AF109">
            <v>0</v>
          </cell>
          <cell r="AG109">
            <v>8.2999278749848919</v>
          </cell>
          <cell r="AH109">
            <v>9.1813655989063694</v>
          </cell>
          <cell r="AI109">
            <v>0.36800000000000005</v>
          </cell>
          <cell r="AJ109">
            <v>0.36800000000000005</v>
          </cell>
          <cell r="AK109">
            <v>0.36800000000000005</v>
          </cell>
          <cell r="AO109">
            <v>0</v>
          </cell>
          <cell r="AP109">
            <v>0</v>
          </cell>
          <cell r="AQ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0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  <cell r="EG109">
            <v>0</v>
          </cell>
          <cell r="EH109">
            <v>0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N109">
            <v>0</v>
          </cell>
          <cell r="EO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</row>
        <row r="110">
          <cell r="E110" t="str">
            <v>Com-Smart Thermostat, Business Heated by Natural Gas Furnace with AC</v>
          </cell>
          <cell r="F110">
            <v>4376</v>
          </cell>
          <cell r="G110">
            <v>9</v>
          </cell>
          <cell r="H110">
            <v>298.45</v>
          </cell>
          <cell r="I110">
            <v>0</v>
          </cell>
          <cell r="J110">
            <v>418</v>
          </cell>
          <cell r="K110">
            <v>0.83833999999999997</v>
          </cell>
          <cell r="L110">
            <v>5.0159999999999994E-4</v>
          </cell>
          <cell r="M110">
            <v>3.344E-4</v>
          </cell>
          <cell r="N110">
            <v>1</v>
          </cell>
          <cell r="O110">
            <v>84</v>
          </cell>
          <cell r="P110">
            <v>0</v>
          </cell>
          <cell r="Q110">
            <v>1</v>
          </cell>
          <cell r="R110">
            <v>0</v>
          </cell>
          <cell r="S110">
            <v>418</v>
          </cell>
          <cell r="T110">
            <v>1.1818114434284228</v>
          </cell>
          <cell r="U110">
            <v>84</v>
          </cell>
          <cell r="V110">
            <v>0.83833999999999997</v>
          </cell>
          <cell r="W110">
            <v>5.0159999999999994E-4</v>
          </cell>
          <cell r="X110">
            <v>3.344E-4</v>
          </cell>
          <cell r="Y110">
            <v>0</v>
          </cell>
          <cell r="Z110">
            <v>0</v>
          </cell>
          <cell r="AA110">
            <v>189.38033993309793</v>
          </cell>
          <cell r="AB110">
            <v>189.38033993309793</v>
          </cell>
          <cell r="AC110">
            <v>577.85443799894813</v>
          </cell>
          <cell r="AD110">
            <v>104.69376166236142</v>
          </cell>
          <cell r="AE110">
            <v>1.7121852111263203E-2</v>
          </cell>
          <cell r="AF110">
            <v>3.006764273197442E-3</v>
          </cell>
          <cell r="AG110">
            <v>2.570731371861438</v>
          </cell>
          <cell r="AH110">
            <v>2.9215904446667516</v>
          </cell>
          <cell r="AI110">
            <v>119.38</v>
          </cell>
          <cell r="AJ110">
            <v>119.38</v>
          </cell>
          <cell r="AK110">
            <v>119.38</v>
          </cell>
          <cell r="AO110">
            <v>0</v>
          </cell>
          <cell r="AP110">
            <v>0</v>
          </cell>
          <cell r="AQ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N110">
            <v>0.71399521531100474</v>
          </cell>
          <cell r="EO110">
            <v>0.45306301419401418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</row>
        <row r="111">
          <cell r="E111" t="str">
            <v>Com-Smart Thermostat, Business Heated by Natural Gas Rooftop Unit</v>
          </cell>
          <cell r="F111">
            <v>4377</v>
          </cell>
          <cell r="G111">
            <v>9</v>
          </cell>
          <cell r="H111">
            <v>298.45</v>
          </cell>
          <cell r="I111">
            <v>0</v>
          </cell>
          <cell r="J111">
            <v>1417</v>
          </cell>
          <cell r="K111">
            <v>2.25251</v>
          </cell>
          <cell r="L111">
            <v>1.7003999999999999E-3</v>
          </cell>
          <cell r="M111">
            <v>1.1336E-3</v>
          </cell>
          <cell r="N111">
            <v>1</v>
          </cell>
          <cell r="O111">
            <v>184</v>
          </cell>
          <cell r="P111">
            <v>0</v>
          </cell>
          <cell r="Q111">
            <v>1</v>
          </cell>
          <cell r="R111">
            <v>0</v>
          </cell>
          <cell r="S111">
            <v>1417</v>
          </cell>
          <cell r="T111">
            <v>1.1818114434284228</v>
          </cell>
          <cell r="U111">
            <v>184</v>
          </cell>
          <cell r="V111">
            <v>2.25251</v>
          </cell>
          <cell r="W111">
            <v>1.7003999999999999E-3</v>
          </cell>
          <cell r="X111">
            <v>1.1336E-3</v>
          </cell>
          <cell r="Y111">
            <v>0</v>
          </cell>
          <cell r="Z111">
            <v>0</v>
          </cell>
          <cell r="AA111">
            <v>641.99029111291804</v>
          </cell>
          <cell r="AB111">
            <v>641.99029111291804</v>
          </cell>
          <cell r="AC111">
            <v>1265.776387997696</v>
          </cell>
          <cell r="AD111">
            <v>281.2984529929214</v>
          </cell>
          <cell r="AE111">
            <v>5.8042259429808521E-2</v>
          </cell>
          <cell r="AF111">
            <v>1.0192787021820037E-2</v>
          </cell>
          <cell r="AG111">
            <v>6.3922488829305211</v>
          </cell>
          <cell r="AH111">
            <v>7.3350087691405159</v>
          </cell>
          <cell r="AI111">
            <v>119.38</v>
          </cell>
          <cell r="AJ111">
            <v>119.38</v>
          </cell>
          <cell r="AK111">
            <v>119.38</v>
          </cell>
          <cell r="AO111">
            <v>0</v>
          </cell>
          <cell r="AP111">
            <v>0</v>
          </cell>
          <cell r="AQ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N111">
            <v>0.21062103034580099</v>
          </cell>
          <cell r="EO111">
            <v>0.45306301419401412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</row>
        <row r="112">
          <cell r="E112" t="str">
            <v>Com-Smart Thermostat, Business Heated by Natural Gas Unit Heater, Standard Efficiency</v>
          </cell>
          <cell r="F112">
            <v>5079</v>
          </cell>
          <cell r="G112">
            <v>9</v>
          </cell>
          <cell r="H112">
            <v>0.92</v>
          </cell>
          <cell r="I112">
            <v>0</v>
          </cell>
          <cell r="J112">
            <v>0</v>
          </cell>
          <cell r="K112">
            <v>5.6159999999999995E-3</v>
          </cell>
          <cell r="L112">
            <v>0</v>
          </cell>
          <cell r="M112">
            <v>0</v>
          </cell>
          <cell r="N112">
            <v>1</v>
          </cell>
          <cell r="O112">
            <v>0.96</v>
          </cell>
          <cell r="P112">
            <v>0</v>
          </cell>
          <cell r="Q112">
            <v>1</v>
          </cell>
          <cell r="R112">
            <v>0</v>
          </cell>
          <cell r="S112">
            <v>0</v>
          </cell>
          <cell r="T112">
            <v>1.1818114434284228</v>
          </cell>
          <cell r="U112">
            <v>0.96</v>
          </cell>
          <cell r="V112">
            <v>5.6159999999999995E-3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6.6040507199879785</v>
          </cell>
          <cell r="AD112">
            <v>0.70133855654725019</v>
          </cell>
          <cell r="AE112">
            <v>0</v>
          </cell>
          <cell r="AF112">
            <v>0</v>
          </cell>
          <cell r="AG112">
            <v>7.1783159999869328</v>
          </cell>
          <cell r="AH112">
            <v>7.9406405179730744</v>
          </cell>
          <cell r="AI112">
            <v>0.36800000000000005</v>
          </cell>
          <cell r="AJ112">
            <v>0.36800000000000005</v>
          </cell>
          <cell r="AK112">
            <v>0.36800000000000005</v>
          </cell>
          <cell r="AO112">
            <v>0</v>
          </cell>
          <cell r="AP112">
            <v>0</v>
          </cell>
          <cell r="AQ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N112">
            <v>0</v>
          </cell>
          <cell r="EO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</row>
        <row r="113">
          <cell r="E113" t="str">
            <v>Com-Smart Thermostat, Business Heated by Natural Gas Unit Heater, ≥90% Thermal Efficiency</v>
          </cell>
          <cell r="F113">
            <v>5080</v>
          </cell>
          <cell r="G113">
            <v>9</v>
          </cell>
          <cell r="H113">
            <v>0.92</v>
          </cell>
          <cell r="I113">
            <v>0</v>
          </cell>
          <cell r="J113">
            <v>0</v>
          </cell>
          <cell r="K113">
            <v>4.7969999999999992E-3</v>
          </cell>
          <cell r="L113">
            <v>0</v>
          </cell>
          <cell r="M113">
            <v>0</v>
          </cell>
          <cell r="N113">
            <v>1</v>
          </cell>
          <cell r="O113">
            <v>0.82</v>
          </cell>
          <cell r="P113">
            <v>0</v>
          </cell>
          <cell r="Q113">
            <v>1</v>
          </cell>
          <cell r="R113">
            <v>0</v>
          </cell>
          <cell r="S113">
            <v>0</v>
          </cell>
          <cell r="T113">
            <v>1.1818114434284228</v>
          </cell>
          <cell r="U113">
            <v>0.82</v>
          </cell>
          <cell r="V113">
            <v>4.7969999999999992E-3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5.6409599899897316</v>
          </cell>
          <cell r="AD113">
            <v>0.59906001705077616</v>
          </cell>
          <cell r="AE113">
            <v>0</v>
          </cell>
          <cell r="AF113">
            <v>0</v>
          </cell>
          <cell r="AG113">
            <v>6.1314782499888381</v>
          </cell>
          <cell r="AH113">
            <v>6.7826304424353347</v>
          </cell>
          <cell r="AI113">
            <v>0.36800000000000005</v>
          </cell>
          <cell r="AJ113">
            <v>0.36800000000000005</v>
          </cell>
          <cell r="AK113">
            <v>0.36800000000000005</v>
          </cell>
          <cell r="AO113">
            <v>0</v>
          </cell>
          <cell r="AP113">
            <v>0</v>
          </cell>
          <cell r="AQ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N113">
            <v>0</v>
          </cell>
          <cell r="EO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</row>
        <row r="114">
          <cell r="E114" t="str">
            <v>Res-Smart Thermostat, Existing Natural Gas Boiler, Contractor Install</v>
          </cell>
          <cell r="F114">
            <v>5256</v>
          </cell>
          <cell r="G114">
            <v>9</v>
          </cell>
          <cell r="H114">
            <v>207.67</v>
          </cell>
          <cell r="I114">
            <v>0</v>
          </cell>
          <cell r="J114">
            <v>325</v>
          </cell>
          <cell r="K114">
            <v>0.57979999999999998</v>
          </cell>
          <cell r="L114">
            <v>3.8999999999999999E-4</v>
          </cell>
          <cell r="M114">
            <v>2.6000000000000003E-4</v>
          </cell>
          <cell r="N114">
            <v>1</v>
          </cell>
          <cell r="O114">
            <v>53</v>
          </cell>
          <cell r="P114">
            <v>0</v>
          </cell>
          <cell r="Q114">
            <v>1</v>
          </cell>
          <cell r="R114">
            <v>0</v>
          </cell>
          <cell r="S114">
            <v>325</v>
          </cell>
          <cell r="T114">
            <v>1.1818114434284228</v>
          </cell>
          <cell r="U114">
            <v>53</v>
          </cell>
          <cell r="V114">
            <v>0.57979999999999998</v>
          </cell>
          <cell r="W114">
            <v>3.8999999999999999E-4</v>
          </cell>
          <cell r="X114">
            <v>2.6000000000000003E-4</v>
          </cell>
          <cell r="Y114">
            <v>0</v>
          </cell>
          <cell r="Z114">
            <v>0</v>
          </cell>
          <cell r="AA114">
            <v>147.24547961305461</v>
          </cell>
          <cell r="AB114">
            <v>147.24547961305461</v>
          </cell>
          <cell r="AC114">
            <v>364.59863349933636</v>
          </cell>
          <cell r="AD114">
            <v>72.406712087979997</v>
          </cell>
          <cell r="AE114">
            <v>1.3312444823350578E-2</v>
          </cell>
          <cell r="AF114">
            <v>2.3377951884908346E-3</v>
          </cell>
          <cell r="AG114">
            <v>2.4646993456560455</v>
          </cell>
          <cell r="AH114">
            <v>2.8134370657311254</v>
          </cell>
          <cell r="AI114">
            <v>83.067999999999998</v>
          </cell>
          <cell r="AJ114">
            <v>83.067999999999998</v>
          </cell>
          <cell r="AK114">
            <v>83.067999999999998</v>
          </cell>
          <cell r="AO114">
            <v>0</v>
          </cell>
          <cell r="AP114">
            <v>0</v>
          </cell>
          <cell r="AQ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0</v>
          </cell>
          <cell r="EH114">
            <v>0</v>
          </cell>
          <cell r="EI114">
            <v>0</v>
          </cell>
          <cell r="EJ114">
            <v>0</v>
          </cell>
          <cell r="EK114">
            <v>0</v>
          </cell>
          <cell r="EL114">
            <v>0</v>
          </cell>
          <cell r="EN114">
            <v>0.63898461538461537</v>
          </cell>
          <cell r="EO114">
            <v>0.45306301419401418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0</v>
          </cell>
        </row>
        <row r="115">
          <cell r="E115" t="str">
            <v>Res-Smart Thermostat, Existing Natural Gas Furnace, Contractor Install</v>
          </cell>
          <cell r="F115">
            <v>5258</v>
          </cell>
          <cell r="G115">
            <v>9</v>
          </cell>
          <cell r="H115">
            <v>207.67</v>
          </cell>
          <cell r="I115">
            <v>0</v>
          </cell>
          <cell r="J115">
            <v>439</v>
          </cell>
          <cell r="K115">
            <v>0.53986999999999996</v>
          </cell>
          <cell r="L115">
            <v>5.267999999999999E-4</v>
          </cell>
          <cell r="M115">
            <v>3.5120000000000003E-4</v>
          </cell>
          <cell r="N115">
            <v>1</v>
          </cell>
          <cell r="O115">
            <v>30</v>
          </cell>
          <cell r="P115">
            <v>0</v>
          </cell>
          <cell r="Q115">
            <v>1</v>
          </cell>
          <cell r="R115">
            <v>0</v>
          </cell>
          <cell r="S115">
            <v>439</v>
          </cell>
          <cell r="T115">
            <v>1.1818114434284228</v>
          </cell>
          <cell r="U115">
            <v>30</v>
          </cell>
          <cell r="V115">
            <v>0.53986999999999996</v>
          </cell>
          <cell r="W115">
            <v>5.267999999999999E-4</v>
          </cell>
          <cell r="X115">
            <v>3.5120000000000003E-4</v>
          </cell>
          <cell r="Y115">
            <v>0</v>
          </cell>
          <cell r="Z115">
            <v>0</v>
          </cell>
          <cell r="AA115">
            <v>198.89466323117222</v>
          </cell>
          <cell r="AB115">
            <v>198.89466323117222</v>
          </cell>
          <cell r="AC115">
            <v>206.37658499962436</v>
          </cell>
          <cell r="AD115">
            <v>67.42016497919586</v>
          </cell>
          <cell r="AE115">
            <v>1.7982040853695085E-2</v>
          </cell>
          <cell r="AF115">
            <v>3.157821808453773E-3</v>
          </cell>
          <cell r="AG115">
            <v>1.9515156172330939</v>
          </cell>
          <cell r="AH115">
            <v>2.2762678917159658</v>
          </cell>
          <cell r="AI115">
            <v>83.067999999999998</v>
          </cell>
          <cell r="AJ115">
            <v>83.067999999999998</v>
          </cell>
          <cell r="AK115">
            <v>83.067999999999998</v>
          </cell>
          <cell r="AO115">
            <v>0</v>
          </cell>
          <cell r="AP115">
            <v>0</v>
          </cell>
          <cell r="AQ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  <cell r="EG115">
            <v>0</v>
          </cell>
          <cell r="EH115">
            <v>0</v>
          </cell>
          <cell r="EI115">
            <v>0</v>
          </cell>
          <cell r="EJ115">
            <v>0</v>
          </cell>
          <cell r="EK115">
            <v>0</v>
          </cell>
          <cell r="EL115">
            <v>0</v>
          </cell>
          <cell r="EN115">
            <v>0.47305239179954439</v>
          </cell>
          <cell r="EO115">
            <v>0.45306301419401418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>
            <v>0</v>
          </cell>
          <cell r="EY115">
            <v>0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>
            <v>0</v>
          </cell>
        </row>
        <row r="116">
          <cell r="E116" t="str">
            <v>Res-Smart Thermostat, Existing Air-Source Heat Pump, Contractor Install</v>
          </cell>
          <cell r="F116">
            <v>5254</v>
          </cell>
          <cell r="G116">
            <v>9</v>
          </cell>
          <cell r="H116">
            <v>207.67</v>
          </cell>
          <cell r="I116">
            <v>0</v>
          </cell>
          <cell r="J116">
            <v>440</v>
          </cell>
          <cell r="K116">
            <v>0.36519999999999997</v>
          </cell>
          <cell r="L116">
            <v>5.2799999999999993E-4</v>
          </cell>
          <cell r="M116">
            <v>3.5200000000000005E-4</v>
          </cell>
          <cell r="N116">
            <v>1</v>
          </cell>
          <cell r="O116">
            <v>0</v>
          </cell>
          <cell r="P116">
            <v>0</v>
          </cell>
          <cell r="Q116">
            <v>1</v>
          </cell>
          <cell r="R116">
            <v>0</v>
          </cell>
          <cell r="S116">
            <v>440</v>
          </cell>
          <cell r="T116">
            <v>1.1818114434284228</v>
          </cell>
          <cell r="U116">
            <v>0</v>
          </cell>
          <cell r="V116">
            <v>0.36519999999999997</v>
          </cell>
          <cell r="W116">
            <v>5.2799999999999993E-4</v>
          </cell>
          <cell r="X116">
            <v>3.5200000000000005E-4</v>
          </cell>
          <cell r="Y116">
            <v>0</v>
          </cell>
          <cell r="Z116">
            <v>0</v>
          </cell>
          <cell r="AA116">
            <v>199.34772624536623</v>
          </cell>
          <cell r="AB116">
            <v>199.34772624536623</v>
          </cell>
          <cell r="AC116">
            <v>0</v>
          </cell>
          <cell r="AD116">
            <v>45.606987331028449</v>
          </cell>
          <cell r="AE116">
            <v>1.8023002222382321E-2</v>
          </cell>
          <cell r="AF116">
            <v>3.1650150244183603E-3</v>
          </cell>
          <cell r="AG116">
            <v>0.95992548873388661</v>
          </cell>
          <cell r="AH116">
            <v>1.1796403023722324</v>
          </cell>
          <cell r="AI116">
            <v>83.067999999999998</v>
          </cell>
          <cell r="AJ116">
            <v>83.067999999999998</v>
          </cell>
          <cell r="AK116">
            <v>83.067999999999998</v>
          </cell>
          <cell r="AO116">
            <v>0</v>
          </cell>
          <cell r="AP116">
            <v>0</v>
          </cell>
          <cell r="AQ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N116">
            <v>0.47197727272727269</v>
          </cell>
          <cell r="EO116">
            <v>0.45306301419401418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</row>
        <row r="117">
          <cell r="E117" t="str">
            <v>Res-Smart Thermostat, Installed with 95% AFUE NG Furnace</v>
          </cell>
          <cell r="F117">
            <v>3612</v>
          </cell>
          <cell r="G117">
            <v>9</v>
          </cell>
          <cell r="H117">
            <v>173.89</v>
          </cell>
          <cell r="I117">
            <v>0</v>
          </cell>
          <cell r="J117">
            <v>439</v>
          </cell>
          <cell r="K117">
            <v>0.53401999999999994</v>
          </cell>
          <cell r="L117">
            <v>5.267999999999999E-4</v>
          </cell>
          <cell r="M117">
            <v>3.5120000000000003E-4</v>
          </cell>
          <cell r="N117">
            <v>1</v>
          </cell>
          <cell r="O117">
            <v>29</v>
          </cell>
          <cell r="P117">
            <v>0</v>
          </cell>
          <cell r="Q117">
            <v>1</v>
          </cell>
          <cell r="R117">
            <v>0</v>
          </cell>
          <cell r="S117">
            <v>439</v>
          </cell>
          <cell r="T117">
            <v>1.1818114434284228</v>
          </cell>
          <cell r="U117">
            <v>29</v>
          </cell>
          <cell r="V117">
            <v>0.53401999999999994</v>
          </cell>
          <cell r="W117">
            <v>5.267999999999999E-4</v>
          </cell>
          <cell r="X117">
            <v>3.5120000000000003E-4</v>
          </cell>
          <cell r="Y117">
            <v>0</v>
          </cell>
          <cell r="Z117">
            <v>0</v>
          </cell>
          <cell r="AA117">
            <v>198.89466323117222</v>
          </cell>
          <cell r="AB117">
            <v>198.89466323117222</v>
          </cell>
          <cell r="AC117">
            <v>199.49736549963686</v>
          </cell>
          <cell r="AD117">
            <v>66.689603982792477</v>
          </cell>
          <cell r="AE117">
            <v>1.7982040853695085E-2</v>
          </cell>
          <cell r="AF117">
            <v>3.157821808453773E-3</v>
          </cell>
          <cell r="AG117">
            <v>2.2910577303514241</v>
          </cell>
          <cell r="AH117">
            <v>2.6746953394459929</v>
          </cell>
          <cell r="AI117">
            <v>69.555999999999997</v>
          </cell>
          <cell r="AJ117">
            <v>69.555999999999997</v>
          </cell>
          <cell r="AK117">
            <v>69.555999999999997</v>
          </cell>
          <cell r="AO117">
            <v>0</v>
          </cell>
          <cell r="AP117">
            <v>0</v>
          </cell>
          <cell r="AQ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N117">
            <v>0.39610478359908879</v>
          </cell>
          <cell r="EO117">
            <v>0.45306301419401418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</row>
        <row r="118">
          <cell r="E118" t="str">
            <v>Res-Smart Thermostat, Installed with 96% AFUE NG Furnace</v>
          </cell>
          <cell r="F118">
            <v>4054</v>
          </cell>
          <cell r="G118">
            <v>9</v>
          </cell>
          <cell r="H118">
            <v>173.89</v>
          </cell>
          <cell r="I118">
            <v>0</v>
          </cell>
          <cell r="J118">
            <v>439</v>
          </cell>
          <cell r="K118">
            <v>0.53401999999999994</v>
          </cell>
          <cell r="L118">
            <v>5.267999999999999E-4</v>
          </cell>
          <cell r="M118">
            <v>3.5120000000000003E-4</v>
          </cell>
          <cell r="N118">
            <v>1</v>
          </cell>
          <cell r="O118">
            <v>29</v>
          </cell>
          <cell r="P118">
            <v>0</v>
          </cell>
          <cell r="Q118">
            <v>1</v>
          </cell>
          <cell r="R118">
            <v>0</v>
          </cell>
          <cell r="S118">
            <v>439</v>
          </cell>
          <cell r="T118">
            <v>1.1818114434284228</v>
          </cell>
          <cell r="U118">
            <v>29</v>
          </cell>
          <cell r="V118">
            <v>0.53401999999999994</v>
          </cell>
          <cell r="W118">
            <v>5.267999999999999E-4</v>
          </cell>
          <cell r="X118">
            <v>3.5120000000000003E-4</v>
          </cell>
          <cell r="Y118">
            <v>0</v>
          </cell>
          <cell r="Z118">
            <v>0</v>
          </cell>
          <cell r="AA118">
            <v>198.89466323117222</v>
          </cell>
          <cell r="AB118">
            <v>198.89466323117222</v>
          </cell>
          <cell r="AC118">
            <v>199.49736549963686</v>
          </cell>
          <cell r="AD118">
            <v>66.689603982792477</v>
          </cell>
          <cell r="AE118">
            <v>1.7982040853695085E-2</v>
          </cell>
          <cell r="AF118">
            <v>3.157821808453773E-3</v>
          </cell>
          <cell r="AG118">
            <v>2.2910577303514241</v>
          </cell>
          <cell r="AH118">
            <v>2.6746953394459929</v>
          </cell>
          <cell r="AI118">
            <v>69.555999999999997</v>
          </cell>
          <cell r="AJ118">
            <v>69.555999999999997</v>
          </cell>
          <cell r="AK118">
            <v>69.555999999999997</v>
          </cell>
          <cell r="AO118">
            <v>0</v>
          </cell>
          <cell r="AP118">
            <v>0</v>
          </cell>
          <cell r="AQ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N118">
            <v>0.39610478359908879</v>
          </cell>
          <cell r="EO118">
            <v>0.45306301419401418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</row>
        <row r="119">
          <cell r="E119" t="str">
            <v>Res-Smart Thermostat, Installed with 97% AFUE NG Furnace</v>
          </cell>
          <cell r="F119">
            <v>4055</v>
          </cell>
          <cell r="G119">
            <v>9</v>
          </cell>
          <cell r="H119">
            <v>173.89</v>
          </cell>
          <cell r="I119">
            <v>0</v>
          </cell>
          <cell r="J119">
            <v>439</v>
          </cell>
          <cell r="K119">
            <v>0.53401999999999994</v>
          </cell>
          <cell r="L119">
            <v>5.267999999999999E-4</v>
          </cell>
          <cell r="M119">
            <v>3.5120000000000003E-4</v>
          </cell>
          <cell r="N119">
            <v>1</v>
          </cell>
          <cell r="O119">
            <v>29</v>
          </cell>
          <cell r="P119">
            <v>0</v>
          </cell>
          <cell r="Q119">
            <v>1</v>
          </cell>
          <cell r="R119">
            <v>0</v>
          </cell>
          <cell r="S119">
            <v>439</v>
          </cell>
          <cell r="T119">
            <v>1.1818114434284228</v>
          </cell>
          <cell r="U119">
            <v>29</v>
          </cell>
          <cell r="V119">
            <v>0.53401999999999994</v>
          </cell>
          <cell r="W119">
            <v>5.267999999999999E-4</v>
          </cell>
          <cell r="X119">
            <v>3.5120000000000003E-4</v>
          </cell>
          <cell r="Y119">
            <v>0</v>
          </cell>
          <cell r="Z119">
            <v>0</v>
          </cell>
          <cell r="AA119">
            <v>198.89466323117222</v>
          </cell>
          <cell r="AB119">
            <v>198.89466323117222</v>
          </cell>
          <cell r="AC119">
            <v>199.49736549963686</v>
          </cell>
          <cell r="AD119">
            <v>66.689603982792477</v>
          </cell>
          <cell r="AE119">
            <v>1.7982040853695085E-2</v>
          </cell>
          <cell r="AF119">
            <v>3.157821808453773E-3</v>
          </cell>
          <cell r="AG119">
            <v>2.2910577303514241</v>
          </cell>
          <cell r="AH119">
            <v>2.6746953394459929</v>
          </cell>
          <cell r="AI119">
            <v>69.555999999999997</v>
          </cell>
          <cell r="AJ119">
            <v>69.555999999999997</v>
          </cell>
          <cell r="AK119">
            <v>69.555999999999997</v>
          </cell>
          <cell r="AO119">
            <v>0</v>
          </cell>
          <cell r="AP119">
            <v>0</v>
          </cell>
          <cell r="AQ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N119">
            <v>0.39610478359908879</v>
          </cell>
          <cell r="EO119">
            <v>0.45306301419401418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</row>
        <row r="120">
          <cell r="E120" t="str">
            <v>Res-Smart Thermostat, Installed with 98% AFUE NG Furnace</v>
          </cell>
          <cell r="F120">
            <v>4056</v>
          </cell>
          <cell r="G120">
            <v>9</v>
          </cell>
          <cell r="H120">
            <v>173.89</v>
          </cell>
          <cell r="I120">
            <v>0</v>
          </cell>
          <cell r="J120">
            <v>439</v>
          </cell>
          <cell r="K120">
            <v>0.52817000000000003</v>
          </cell>
          <cell r="L120">
            <v>5.267999999999999E-4</v>
          </cell>
          <cell r="M120">
            <v>3.5120000000000003E-4</v>
          </cell>
          <cell r="N120">
            <v>1</v>
          </cell>
          <cell r="O120">
            <v>28</v>
          </cell>
          <cell r="P120">
            <v>0</v>
          </cell>
          <cell r="Q120">
            <v>1</v>
          </cell>
          <cell r="R120">
            <v>0</v>
          </cell>
          <cell r="S120">
            <v>439</v>
          </cell>
          <cell r="T120">
            <v>1.1818114434284228</v>
          </cell>
          <cell r="U120">
            <v>28</v>
          </cell>
          <cell r="V120">
            <v>0.52817000000000003</v>
          </cell>
          <cell r="W120">
            <v>5.267999999999999E-4</v>
          </cell>
          <cell r="X120">
            <v>3.5120000000000003E-4</v>
          </cell>
          <cell r="Y120">
            <v>0</v>
          </cell>
          <cell r="Z120">
            <v>0</v>
          </cell>
          <cell r="AA120">
            <v>198.89466323117222</v>
          </cell>
          <cell r="AB120">
            <v>198.89466323117222</v>
          </cell>
          <cell r="AC120">
            <v>192.61814599964939</v>
          </cell>
          <cell r="AD120">
            <v>65.959042986389093</v>
          </cell>
          <cell r="AE120">
            <v>1.7982040853695085E-2</v>
          </cell>
          <cell r="AF120">
            <v>3.157821808453773E-3</v>
          </cell>
          <cell r="AG120">
            <v>2.2514969764266013</v>
          </cell>
          <cell r="AH120">
            <v>2.6309333031219326</v>
          </cell>
          <cell r="AI120">
            <v>69.555999999999997</v>
          </cell>
          <cell r="AJ120">
            <v>69.555999999999997</v>
          </cell>
          <cell r="AK120">
            <v>69.555999999999997</v>
          </cell>
          <cell r="AO120">
            <v>0</v>
          </cell>
          <cell r="AP120">
            <v>0</v>
          </cell>
          <cell r="AQ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0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  <cell r="EG120">
            <v>0</v>
          </cell>
          <cell r="EH120">
            <v>0</v>
          </cell>
          <cell r="EI120">
            <v>0</v>
          </cell>
          <cell r="EJ120">
            <v>0</v>
          </cell>
          <cell r="EK120">
            <v>0</v>
          </cell>
          <cell r="EL120">
            <v>0</v>
          </cell>
          <cell r="EN120">
            <v>0.39610478359908879</v>
          </cell>
          <cell r="EO120">
            <v>0.45306301419401418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0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0</v>
          </cell>
          <cell r="FE120">
            <v>0</v>
          </cell>
          <cell r="FF120">
            <v>0</v>
          </cell>
          <cell r="FG120">
            <v>0</v>
          </cell>
          <cell r="FH120">
            <v>0</v>
          </cell>
        </row>
        <row r="121">
          <cell r="E121" t="str">
            <v>Res-Smart Thermostat, Installed with 95% AFUE NG Boiler</v>
          </cell>
          <cell r="F121">
            <v>3613</v>
          </cell>
          <cell r="G121">
            <v>9</v>
          </cell>
          <cell r="H121">
            <v>173.89</v>
          </cell>
          <cell r="I121">
            <v>0</v>
          </cell>
          <cell r="J121">
            <v>325</v>
          </cell>
          <cell r="K121">
            <v>0.52715000000000001</v>
          </cell>
          <cell r="L121">
            <v>3.8999999999999999E-4</v>
          </cell>
          <cell r="M121">
            <v>2.6000000000000003E-4</v>
          </cell>
          <cell r="N121">
            <v>1</v>
          </cell>
          <cell r="O121">
            <v>44</v>
          </cell>
          <cell r="P121">
            <v>0</v>
          </cell>
          <cell r="Q121">
            <v>1</v>
          </cell>
          <cell r="R121">
            <v>0</v>
          </cell>
          <cell r="S121">
            <v>325</v>
          </cell>
          <cell r="T121">
            <v>1.1818114434284228</v>
          </cell>
          <cell r="U121">
            <v>44</v>
          </cell>
          <cell r="V121">
            <v>0.52715000000000001</v>
          </cell>
          <cell r="W121">
            <v>3.8999999999999999E-4</v>
          </cell>
          <cell r="X121">
            <v>2.6000000000000003E-4</v>
          </cell>
          <cell r="Y121">
            <v>0</v>
          </cell>
          <cell r="Z121">
            <v>0</v>
          </cell>
          <cell r="AA121">
            <v>147.24547961305461</v>
          </cell>
          <cell r="AB121">
            <v>147.24547961305461</v>
          </cell>
          <cell r="AC121">
            <v>302.68565799944906</v>
          </cell>
          <cell r="AD121">
            <v>65.831663120349532</v>
          </cell>
          <cell r="AE121">
            <v>1.3312444823350578E-2</v>
          </cell>
          <cell r="AF121">
            <v>2.3377951884908346E-3</v>
          </cell>
          <cell r="AG121">
            <v>2.5874468779832291</v>
          </cell>
          <cell r="AH121">
            <v>2.9661191038752377</v>
          </cell>
          <cell r="AI121">
            <v>69.555999999999997</v>
          </cell>
          <cell r="AJ121">
            <v>69.555999999999997</v>
          </cell>
          <cell r="AK121">
            <v>69.555999999999997</v>
          </cell>
          <cell r="AO121">
            <v>0</v>
          </cell>
          <cell r="AP121">
            <v>0</v>
          </cell>
          <cell r="AQ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  <cell r="EG121">
            <v>0</v>
          </cell>
          <cell r="EH121">
            <v>0</v>
          </cell>
          <cell r="EI121">
            <v>0</v>
          </cell>
          <cell r="EJ121">
            <v>0</v>
          </cell>
          <cell r="EK121">
            <v>0</v>
          </cell>
          <cell r="EL121">
            <v>0</v>
          </cell>
          <cell r="EN121">
            <v>0.53504615384615384</v>
          </cell>
          <cell r="EO121">
            <v>0.45306301419401418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0</v>
          </cell>
        </row>
        <row r="122">
          <cell r="E122" t="str">
            <v>Res-Smart Thermostat, Installed with 90% AFUE NG Boiler</v>
          </cell>
          <cell r="F122">
            <v>5271</v>
          </cell>
          <cell r="G122">
            <v>9</v>
          </cell>
          <cell r="H122">
            <v>173.89</v>
          </cell>
          <cell r="I122">
            <v>0</v>
          </cell>
          <cell r="J122">
            <v>325</v>
          </cell>
          <cell r="K122">
            <v>0.54469999999999996</v>
          </cell>
          <cell r="L122">
            <v>3.8999999999999999E-4</v>
          </cell>
          <cell r="M122">
            <v>2.6000000000000003E-4</v>
          </cell>
          <cell r="N122">
            <v>1</v>
          </cell>
          <cell r="O122">
            <v>47</v>
          </cell>
          <cell r="P122">
            <v>0</v>
          </cell>
          <cell r="Q122">
            <v>1</v>
          </cell>
          <cell r="R122">
            <v>0</v>
          </cell>
          <cell r="S122">
            <v>325</v>
          </cell>
          <cell r="T122">
            <v>1.1818114434284228</v>
          </cell>
          <cell r="U122">
            <v>47</v>
          </cell>
          <cell r="V122">
            <v>0.54469999999999996</v>
          </cell>
          <cell r="W122">
            <v>3.8999999999999999E-4</v>
          </cell>
          <cell r="X122">
            <v>2.6000000000000003E-4</v>
          </cell>
          <cell r="Y122">
            <v>0</v>
          </cell>
          <cell r="Z122">
            <v>0</v>
          </cell>
          <cell r="AA122">
            <v>147.24547961305461</v>
          </cell>
          <cell r="AB122">
            <v>147.24547961305461</v>
          </cell>
          <cell r="AC122">
            <v>323.32331649941148</v>
          </cell>
          <cell r="AD122">
            <v>68.023346109559682</v>
          </cell>
          <cell r="AE122">
            <v>1.3312444823350578E-2</v>
          </cell>
          <cell r="AF122">
            <v>2.3377951884908346E-3</v>
          </cell>
          <cell r="AG122">
            <v>2.7061291397576981</v>
          </cell>
          <cell r="AH122">
            <v>3.097405212847419</v>
          </cell>
          <cell r="AI122">
            <v>69.555999999999997</v>
          </cell>
          <cell r="AJ122">
            <v>69.555999999999997</v>
          </cell>
          <cell r="AK122">
            <v>69.555999999999997</v>
          </cell>
          <cell r="AO122">
            <v>0</v>
          </cell>
          <cell r="AP122">
            <v>0</v>
          </cell>
          <cell r="AQ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0</v>
          </cell>
          <cell r="EH122">
            <v>0</v>
          </cell>
          <cell r="EI122">
            <v>0</v>
          </cell>
          <cell r="EJ122">
            <v>0</v>
          </cell>
          <cell r="EK122">
            <v>0</v>
          </cell>
          <cell r="EL122">
            <v>0</v>
          </cell>
          <cell r="EN122">
            <v>0.53504615384615384</v>
          </cell>
          <cell r="EO122">
            <v>0.45306301419401418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</row>
        <row r="123">
          <cell r="E123" t="str">
            <v>Res-Smart Thermostat, Installed with Furnace and A/C</v>
          </cell>
          <cell r="F123">
            <v>3614</v>
          </cell>
          <cell r="G123">
            <v>9</v>
          </cell>
          <cell r="H123">
            <v>173.89</v>
          </cell>
          <cell r="I123">
            <v>0</v>
          </cell>
          <cell r="J123">
            <v>420</v>
          </cell>
          <cell r="K123">
            <v>0.51824999999999999</v>
          </cell>
          <cell r="L123">
            <v>5.0399999999999989E-4</v>
          </cell>
          <cell r="M123">
            <v>3.3599999999999998E-4</v>
          </cell>
          <cell r="N123">
            <v>1</v>
          </cell>
          <cell r="O123">
            <v>29</v>
          </cell>
          <cell r="P123">
            <v>0</v>
          </cell>
          <cell r="Q123">
            <v>1</v>
          </cell>
          <cell r="R123">
            <v>0</v>
          </cell>
          <cell r="S123">
            <v>420</v>
          </cell>
          <cell r="T123">
            <v>1.1818114434284228</v>
          </cell>
          <cell r="U123">
            <v>29</v>
          </cell>
          <cell r="V123">
            <v>0.51824999999999999</v>
          </cell>
          <cell r="W123">
            <v>5.0399999999999989E-4</v>
          </cell>
          <cell r="X123">
            <v>3.3599999999999998E-4</v>
          </cell>
          <cell r="Y123">
            <v>0</v>
          </cell>
          <cell r="Z123">
            <v>0</v>
          </cell>
          <cell r="AA123">
            <v>190.28646596148596</v>
          </cell>
          <cell r="AB123">
            <v>190.28646596148596</v>
          </cell>
          <cell r="AC123">
            <v>199.49736549963686</v>
          </cell>
          <cell r="AD123">
            <v>64.72021134804352</v>
          </cell>
          <cell r="AE123">
            <v>1.7203774848637669E-2</v>
          </cell>
          <cell r="AF123">
            <v>3.0211507051266162E-3</v>
          </cell>
          <cell r="AG123">
            <v>2.2415540368113338</v>
          </cell>
          <cell r="AH123">
            <v>2.6138608760407158</v>
          </cell>
          <cell r="AI123">
            <v>69.555999999999997</v>
          </cell>
          <cell r="AJ123">
            <v>69.555999999999997</v>
          </cell>
          <cell r="AK123">
            <v>69.555999999999997</v>
          </cell>
          <cell r="AO123">
            <v>0</v>
          </cell>
          <cell r="AP123">
            <v>0</v>
          </cell>
          <cell r="AQ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N123">
            <v>0.41402380952380952</v>
          </cell>
          <cell r="EO123">
            <v>0.45306301419401418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>
            <v>0</v>
          </cell>
        </row>
        <row r="124">
          <cell r="E124" t="str">
            <v>Res-Smart Thermostat, Installed with Air Source Heat Pump</v>
          </cell>
          <cell r="F124">
            <v>3615</v>
          </cell>
          <cell r="G124">
            <v>9</v>
          </cell>
          <cell r="H124">
            <v>173.89</v>
          </cell>
          <cell r="I124">
            <v>0</v>
          </cell>
          <cell r="J124">
            <v>411</v>
          </cell>
          <cell r="K124">
            <v>0.34112999999999999</v>
          </cell>
          <cell r="L124">
            <v>4.9319999999999995E-4</v>
          </cell>
          <cell r="M124">
            <v>3.2880000000000002E-4</v>
          </cell>
          <cell r="N124">
            <v>1</v>
          </cell>
          <cell r="O124">
            <v>0</v>
          </cell>
          <cell r="P124">
            <v>0</v>
          </cell>
          <cell r="Q124">
            <v>1</v>
          </cell>
          <cell r="R124">
            <v>0</v>
          </cell>
          <cell r="S124">
            <v>411</v>
          </cell>
          <cell r="T124">
            <v>1.1818114434284228</v>
          </cell>
          <cell r="U124">
            <v>0</v>
          </cell>
          <cell r="V124">
            <v>0.34112999999999999</v>
          </cell>
          <cell r="W124">
            <v>4.9319999999999995E-4</v>
          </cell>
          <cell r="X124">
            <v>3.2880000000000002E-4</v>
          </cell>
          <cell r="Y124">
            <v>0</v>
          </cell>
          <cell r="Z124">
            <v>0</v>
          </cell>
          <cell r="AA124">
            <v>186.20889883373982</v>
          </cell>
          <cell r="AB124">
            <v>186.20889883373982</v>
          </cell>
          <cell r="AC124">
            <v>0</v>
          </cell>
          <cell r="AD124">
            <v>42.60107225693794</v>
          </cell>
          <cell r="AE124">
            <v>1.6835122530452575E-2</v>
          </cell>
          <cell r="AF124">
            <v>2.9564117614453321E-3</v>
          </cell>
          <cell r="AG124">
            <v>1.0708430549987915</v>
          </cell>
          <cell r="AH124">
            <v>1.3159454978720437</v>
          </cell>
          <cell r="AI124">
            <v>69.555999999999997</v>
          </cell>
          <cell r="AJ124">
            <v>69.555999999999997</v>
          </cell>
          <cell r="AK124">
            <v>69.555999999999997</v>
          </cell>
          <cell r="AO124">
            <v>0</v>
          </cell>
          <cell r="AP124">
            <v>0</v>
          </cell>
          <cell r="AQ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N124">
            <v>0.42309002433090021</v>
          </cell>
          <cell r="EO124">
            <v>0.45306301419401418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</row>
        <row r="125">
          <cell r="E125" t="str">
            <v>Res-Smart Thermostat, Existing Natural Gas Boiler, Retail Purchase</v>
          </cell>
          <cell r="F125">
            <v>5257</v>
          </cell>
          <cell r="G125">
            <v>9</v>
          </cell>
          <cell r="H125">
            <v>207.67</v>
          </cell>
          <cell r="I125">
            <v>0</v>
          </cell>
          <cell r="J125">
            <v>86</v>
          </cell>
          <cell r="K125">
            <v>0.38142999999999999</v>
          </cell>
          <cell r="L125">
            <v>1.0319999999999999E-4</v>
          </cell>
          <cell r="M125">
            <v>6.8799999999999992E-5</v>
          </cell>
          <cell r="N125">
            <v>1</v>
          </cell>
          <cell r="O125">
            <v>53</v>
          </cell>
          <cell r="P125">
            <v>0</v>
          </cell>
          <cell r="Q125">
            <v>1</v>
          </cell>
          <cell r="R125">
            <v>0</v>
          </cell>
          <cell r="S125">
            <v>86</v>
          </cell>
          <cell r="T125">
            <v>1.1818114434284228</v>
          </cell>
          <cell r="U125">
            <v>53</v>
          </cell>
          <cell r="V125">
            <v>0.38142999999999999</v>
          </cell>
          <cell r="W125">
            <v>1.0319999999999999E-4</v>
          </cell>
          <cell r="X125">
            <v>6.8799999999999992E-5</v>
          </cell>
          <cell r="Y125">
            <v>0</v>
          </cell>
          <cell r="Z125">
            <v>0</v>
          </cell>
          <cell r="AA125">
            <v>38.963419220685218</v>
          </cell>
          <cell r="AB125">
            <v>38.963419220685218</v>
          </cell>
          <cell r="AC125">
            <v>364.59863349933636</v>
          </cell>
          <cell r="AD125">
            <v>47.633825787716816</v>
          </cell>
          <cell r="AE125">
            <v>3.522677707101999E-3</v>
          </cell>
          <cell r="AF125">
            <v>6.1861657295449754E-4</v>
          </cell>
          <cell r="AG125">
            <v>1.9432852733665027</v>
          </cell>
          <cell r="AH125">
            <v>2.1726779014880271</v>
          </cell>
          <cell r="AI125">
            <v>83.067999999999998</v>
          </cell>
          <cell r="AJ125">
            <v>83.067999999999998</v>
          </cell>
          <cell r="AK125">
            <v>83.067999999999998</v>
          </cell>
          <cell r="AO125">
            <v>0</v>
          </cell>
          <cell r="AP125">
            <v>0</v>
          </cell>
          <cell r="AQ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0</v>
          </cell>
          <cell r="EH125">
            <v>0</v>
          </cell>
          <cell r="EI125">
            <v>0</v>
          </cell>
          <cell r="EJ125">
            <v>0</v>
          </cell>
          <cell r="EK125">
            <v>0</v>
          </cell>
          <cell r="EL125">
            <v>0</v>
          </cell>
          <cell r="EN125">
            <v>2.414767441860465</v>
          </cell>
          <cell r="EO125">
            <v>0.45306301419401418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0</v>
          </cell>
        </row>
        <row r="126">
          <cell r="E126" t="str">
            <v>Res-Smart Thermostat, Existing Natural Gas Furnace, Retail Purchase</v>
          </cell>
          <cell r="F126">
            <v>5259</v>
          </cell>
          <cell r="G126">
            <v>9</v>
          </cell>
          <cell r="H126">
            <v>207.67</v>
          </cell>
          <cell r="I126">
            <v>0</v>
          </cell>
          <cell r="J126">
            <v>457</v>
          </cell>
          <cell r="K126">
            <v>0.54310999999999998</v>
          </cell>
          <cell r="L126">
            <v>5.4839999999999999E-4</v>
          </cell>
          <cell r="M126">
            <v>3.6560000000000005E-4</v>
          </cell>
          <cell r="N126">
            <v>1</v>
          </cell>
          <cell r="O126">
            <v>28</v>
          </cell>
          <cell r="P126">
            <v>0</v>
          </cell>
          <cell r="Q126">
            <v>1</v>
          </cell>
          <cell r="R126">
            <v>0</v>
          </cell>
          <cell r="S126">
            <v>457</v>
          </cell>
          <cell r="T126">
            <v>1.1818114434284228</v>
          </cell>
          <cell r="U126">
            <v>28</v>
          </cell>
          <cell r="V126">
            <v>0.54310999999999998</v>
          </cell>
          <cell r="W126">
            <v>5.4839999999999999E-4</v>
          </cell>
          <cell r="X126">
            <v>3.6560000000000005E-4</v>
          </cell>
          <cell r="Y126">
            <v>0</v>
          </cell>
          <cell r="Z126">
            <v>0</v>
          </cell>
          <cell r="AA126">
            <v>207.04979748666449</v>
          </cell>
          <cell r="AB126">
            <v>207.04979748666449</v>
          </cell>
          <cell r="AC126">
            <v>192.61814599964939</v>
          </cell>
          <cell r="AD126">
            <v>67.8247833772039</v>
          </cell>
          <cell r="AE126">
            <v>1.8719345490065275E-2</v>
          </cell>
          <cell r="AF126">
            <v>3.2872996958163425E-3</v>
          </cell>
          <cell r="AG126">
            <v>1.9245338444951794</v>
          </cell>
          <cell r="AH126">
            <v>2.2512386647503431</v>
          </cell>
          <cell r="AI126">
            <v>83.067999999999998</v>
          </cell>
          <cell r="AJ126">
            <v>83.067999999999998</v>
          </cell>
          <cell r="AK126">
            <v>83.067999999999998</v>
          </cell>
          <cell r="AO126">
            <v>0</v>
          </cell>
          <cell r="AP126">
            <v>0</v>
          </cell>
          <cell r="AQ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0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0</v>
          </cell>
          <cell r="EH126">
            <v>0</v>
          </cell>
          <cell r="EI126">
            <v>0</v>
          </cell>
          <cell r="EJ126">
            <v>0</v>
          </cell>
          <cell r="EK126">
            <v>0</v>
          </cell>
          <cell r="EL126">
            <v>0</v>
          </cell>
          <cell r="EN126">
            <v>0.45442013129102843</v>
          </cell>
          <cell r="EO126">
            <v>0.45306301419401418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0</v>
          </cell>
        </row>
        <row r="127">
          <cell r="E127" t="str">
            <v>Res-Smart Thermostat, Existing Air-Source Heat Pump, Retail Purchase</v>
          </cell>
          <cell r="F127">
            <v>5255</v>
          </cell>
          <cell r="G127">
            <v>9</v>
          </cell>
          <cell r="H127">
            <v>207.67</v>
          </cell>
          <cell r="I127">
            <v>0</v>
          </cell>
          <cell r="J127">
            <v>909</v>
          </cell>
          <cell r="K127">
            <v>0.81296999999999997</v>
          </cell>
          <cell r="L127">
            <v>1.0907999999999998E-3</v>
          </cell>
          <cell r="M127">
            <v>7.2720000000000011E-4</v>
          </cell>
          <cell r="N127">
            <v>1</v>
          </cell>
          <cell r="O127">
            <v>10</v>
          </cell>
          <cell r="P127">
            <v>0</v>
          </cell>
          <cell r="Q127">
            <v>1</v>
          </cell>
          <cell r="R127">
            <v>0</v>
          </cell>
          <cell r="S127">
            <v>909</v>
          </cell>
          <cell r="T127">
            <v>1.1818114434284228</v>
          </cell>
          <cell r="U127">
            <v>10</v>
          </cell>
          <cell r="V127">
            <v>0.81296999999999997</v>
          </cell>
          <cell r="W127">
            <v>1.0907999999999998E-3</v>
          </cell>
          <cell r="X127">
            <v>7.2720000000000011E-4</v>
          </cell>
          <cell r="Y127">
            <v>0</v>
          </cell>
          <cell r="Z127">
            <v>0</v>
          </cell>
          <cell r="AA127">
            <v>411.8342799023589</v>
          </cell>
          <cell r="AB127">
            <v>411.8342799023589</v>
          </cell>
          <cell r="AC127">
            <v>68.792194999874781</v>
          </cell>
          <cell r="AD127">
            <v>101.52549970018127</v>
          </cell>
          <cell r="AE127">
            <v>3.723388413669438E-2</v>
          </cell>
          <cell r="AF127">
            <v>6.5386333118097493E-3</v>
          </cell>
          <cell r="AG127">
            <v>2.3143760528831017</v>
          </cell>
          <cell r="AH127">
            <v>2.8034658213505246</v>
          </cell>
          <cell r="AI127">
            <v>83.067999999999998</v>
          </cell>
          <cell r="AJ127">
            <v>83.067999999999998</v>
          </cell>
          <cell r="AK127">
            <v>83.067999999999998</v>
          </cell>
          <cell r="AO127">
            <v>0</v>
          </cell>
          <cell r="AP127">
            <v>0</v>
          </cell>
          <cell r="AQ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0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  <cell r="EG127">
            <v>0</v>
          </cell>
          <cell r="EH127">
            <v>0</v>
          </cell>
          <cell r="EI127">
            <v>0</v>
          </cell>
          <cell r="EJ127">
            <v>0</v>
          </cell>
          <cell r="EK127">
            <v>0</v>
          </cell>
          <cell r="EL127">
            <v>0</v>
          </cell>
          <cell r="EN127">
            <v>0.22845984598459845</v>
          </cell>
          <cell r="EO127">
            <v>0.45306301419401418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0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0</v>
          </cell>
        </row>
        <row r="128">
          <cell r="E128" t="str">
            <v>Com-Air-Source Heat Pump, ≤ 65 MBh SEER 16 and 9.0 HSPF</v>
          </cell>
          <cell r="F128">
            <v>4745</v>
          </cell>
          <cell r="G128">
            <v>15</v>
          </cell>
          <cell r="H128">
            <v>276.19</v>
          </cell>
          <cell r="I128">
            <v>6.6299999999999998E-2</v>
          </cell>
          <cell r="J128">
            <v>310</v>
          </cell>
          <cell r="K128">
            <v>0.25729999999999997</v>
          </cell>
          <cell r="L128">
            <v>3.7199999999999999E-4</v>
          </cell>
          <cell r="M128">
            <v>2.4800000000000001E-4</v>
          </cell>
          <cell r="N128">
            <v>1</v>
          </cell>
          <cell r="O128">
            <v>0</v>
          </cell>
          <cell r="P128">
            <v>0</v>
          </cell>
          <cell r="Q128">
            <v>1</v>
          </cell>
          <cell r="R128">
            <v>0</v>
          </cell>
          <cell r="S128">
            <v>310</v>
          </cell>
          <cell r="T128">
            <v>1.1818114434284228</v>
          </cell>
          <cell r="U128">
            <v>0</v>
          </cell>
          <cell r="V128">
            <v>0.25729999999999997</v>
          </cell>
          <cell r="W128">
            <v>3.7199999999999999E-4</v>
          </cell>
          <cell r="X128">
            <v>2.4800000000000001E-4</v>
          </cell>
          <cell r="Y128">
            <v>113.18868366998399</v>
          </cell>
          <cell r="Z128">
            <v>0</v>
          </cell>
          <cell r="AA128">
            <v>223.59185903775878</v>
          </cell>
          <cell r="AB128">
            <v>336.78054270774277</v>
          </cell>
          <cell r="AC128">
            <v>0</v>
          </cell>
          <cell r="AD128">
            <v>50.583567130074833</v>
          </cell>
          <cell r="AE128">
            <v>1.9989650624897042E-2</v>
          </cell>
          <cell r="AF128">
            <v>3.5103776707136277E-3</v>
          </cell>
          <cell r="AG128">
            <v>1.2193799294244643</v>
          </cell>
          <cell r="AH128">
            <v>1.402612729882013</v>
          </cell>
          <cell r="AI128">
            <v>110.476</v>
          </cell>
          <cell r="AJ128">
            <v>110.476</v>
          </cell>
          <cell r="AK128">
            <v>110.476</v>
          </cell>
          <cell r="AO128">
            <v>0</v>
          </cell>
          <cell r="AP128">
            <v>0</v>
          </cell>
          <cell r="AQ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  <cell r="EG128">
            <v>0</v>
          </cell>
          <cell r="EH128">
            <v>0</v>
          </cell>
          <cell r="EI128">
            <v>0</v>
          </cell>
          <cell r="EJ128">
            <v>0</v>
          </cell>
          <cell r="EK128">
            <v>0</v>
          </cell>
          <cell r="EL128">
            <v>0</v>
          </cell>
          <cell r="EN128">
            <v>0.89093548387096777</v>
          </cell>
          <cell r="EO128">
            <v>1.0863888474443315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>
            <v>0</v>
          </cell>
        </row>
        <row r="129">
          <cell r="E129" t="str">
            <v>Com-Air-Source Heat Pump, ≤ 65 MBh SEER 17 and 9.0 HSPF</v>
          </cell>
          <cell r="F129">
            <v>4746</v>
          </cell>
          <cell r="G129">
            <v>15</v>
          </cell>
          <cell r="H129">
            <v>419.65</v>
          </cell>
          <cell r="I129">
            <v>9.2299999999999993E-2</v>
          </cell>
          <cell r="J129">
            <v>336</v>
          </cell>
          <cell r="K129">
            <v>0.27888000000000002</v>
          </cell>
          <cell r="L129">
            <v>4.0319999999999999E-4</v>
          </cell>
          <cell r="M129">
            <v>2.6880000000000003E-4</v>
          </cell>
          <cell r="N129">
            <v>1</v>
          </cell>
          <cell r="O129">
            <v>0</v>
          </cell>
          <cell r="P129">
            <v>0</v>
          </cell>
          <cell r="Q129">
            <v>1</v>
          </cell>
          <cell r="R129">
            <v>0</v>
          </cell>
          <cell r="S129">
            <v>336</v>
          </cell>
          <cell r="T129">
            <v>1.1818114434284228</v>
          </cell>
          <cell r="U129">
            <v>0</v>
          </cell>
          <cell r="V129">
            <v>0.27888000000000002</v>
          </cell>
          <cell r="W129">
            <v>4.0319999999999999E-4</v>
          </cell>
          <cell r="X129">
            <v>2.6880000000000003E-4</v>
          </cell>
          <cell r="Y129">
            <v>157.57640275625221</v>
          </cell>
          <cell r="Z129">
            <v>0</v>
          </cell>
          <cell r="AA129">
            <v>242.34472463447403</v>
          </cell>
          <cell r="AB129">
            <v>399.92112739072627</v>
          </cell>
          <cell r="AC129">
            <v>0</v>
          </cell>
          <cell r="AD129">
            <v>54.826059857113378</v>
          </cell>
          <cell r="AE129">
            <v>2.1666201967630343E-2</v>
          </cell>
          <cell r="AF129">
            <v>3.8047964430960612E-3</v>
          </cell>
          <cell r="AG129">
            <v>0.95298731655123625</v>
          </cell>
          <cell r="AH129">
            <v>1.0836951227123801</v>
          </cell>
          <cell r="AI129">
            <v>167.86</v>
          </cell>
          <cell r="AJ129">
            <v>167.86</v>
          </cell>
          <cell r="AK129">
            <v>167.86</v>
          </cell>
          <cell r="AO129">
            <v>0</v>
          </cell>
          <cell r="AP129">
            <v>0</v>
          </cell>
          <cell r="AQ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N129">
            <v>1.2489583333333332</v>
          </cell>
          <cell r="EO129">
            <v>1.1902414505676377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</row>
        <row r="130">
          <cell r="E130" t="str">
            <v>Com-Air-Source Heat Pump, ≤ 65 MBh SEER 18 and 9.0 HSPF</v>
          </cell>
          <cell r="F130">
            <v>4747</v>
          </cell>
          <cell r="G130">
            <v>15</v>
          </cell>
          <cell r="H130">
            <v>563.12</v>
          </cell>
          <cell r="I130">
            <v>0.11459999999999999</v>
          </cell>
          <cell r="J130">
            <v>360</v>
          </cell>
          <cell r="K130">
            <v>0.29879999999999995</v>
          </cell>
          <cell r="L130">
            <v>4.3199999999999993E-4</v>
          </cell>
          <cell r="M130">
            <v>2.8800000000000001E-4</v>
          </cell>
          <cell r="N130">
            <v>1</v>
          </cell>
          <cell r="O130">
            <v>0</v>
          </cell>
          <cell r="P130">
            <v>0</v>
          </cell>
          <cell r="Q130">
            <v>1</v>
          </cell>
          <cell r="R130">
            <v>0</v>
          </cell>
          <cell r="S130">
            <v>360</v>
          </cell>
          <cell r="T130">
            <v>1.1818114434284228</v>
          </cell>
          <cell r="U130">
            <v>0</v>
          </cell>
          <cell r="V130">
            <v>0.29879999999999995</v>
          </cell>
          <cell r="W130">
            <v>4.3199999999999993E-4</v>
          </cell>
          <cell r="X130">
            <v>2.8800000000000001E-4</v>
          </cell>
          <cell r="Y130">
            <v>195.64740797255149</v>
          </cell>
          <cell r="Z130">
            <v>0</v>
          </cell>
          <cell r="AA130">
            <v>259.65506210836503</v>
          </cell>
          <cell r="AB130">
            <v>455.30247008091652</v>
          </cell>
          <cell r="AC130">
            <v>0</v>
          </cell>
          <cell r="AD130">
            <v>58.742206989764327</v>
          </cell>
          <cell r="AE130">
            <v>2.3213787822461078E-2</v>
          </cell>
          <cell r="AF130">
            <v>4.0765676176029225E-3</v>
          </cell>
          <cell r="AG130">
            <v>0.80853542776125253</v>
          </cell>
          <cell r="AH130">
            <v>0.91289950175117351</v>
          </cell>
          <cell r="AI130">
            <v>225.24800000000002</v>
          </cell>
          <cell r="AJ130">
            <v>225.24800000000002</v>
          </cell>
          <cell r="AK130">
            <v>225.24800000000002</v>
          </cell>
          <cell r="AO130">
            <v>0</v>
          </cell>
          <cell r="AP130">
            <v>0</v>
          </cell>
          <cell r="AQ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>
            <v>0</v>
          </cell>
          <cell r="EG130">
            <v>0</v>
          </cell>
          <cell r="EH130">
            <v>0</v>
          </cell>
          <cell r="EI130">
            <v>0</v>
          </cell>
          <cell r="EJ130">
            <v>0</v>
          </cell>
          <cell r="EK130">
            <v>0</v>
          </cell>
          <cell r="EL130">
            <v>0</v>
          </cell>
          <cell r="EN130">
            <v>1.5642222222222222</v>
          </cell>
          <cell r="EO130">
            <v>1.2647290835581015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0</v>
          </cell>
          <cell r="FA130">
            <v>0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0</v>
          </cell>
        </row>
        <row r="131">
          <cell r="E131" t="str">
            <v>Com-Air-Source Heat Pump, ≤ 65 MBh SEER 19 and 9.0 HSPF</v>
          </cell>
          <cell r="F131">
            <v>5073</v>
          </cell>
          <cell r="G131">
            <v>15</v>
          </cell>
          <cell r="H131">
            <v>706.58</v>
          </cell>
          <cell r="I131">
            <v>0.13350000000000001</v>
          </cell>
          <cell r="J131">
            <v>381</v>
          </cell>
          <cell r="K131">
            <v>0.31623000000000001</v>
          </cell>
          <cell r="L131">
            <v>4.5719999999999995E-4</v>
          </cell>
          <cell r="M131">
            <v>3.0480000000000004E-4</v>
          </cell>
          <cell r="N131">
            <v>1</v>
          </cell>
          <cell r="O131">
            <v>0</v>
          </cell>
          <cell r="P131">
            <v>0</v>
          </cell>
          <cell r="Q131">
            <v>1</v>
          </cell>
          <cell r="R131">
            <v>0</v>
          </cell>
          <cell r="S131">
            <v>381</v>
          </cell>
          <cell r="T131">
            <v>1.1818114434284228</v>
          </cell>
          <cell r="U131">
            <v>0</v>
          </cell>
          <cell r="V131">
            <v>0.31623000000000001</v>
          </cell>
          <cell r="W131">
            <v>4.5719999999999995E-4</v>
          </cell>
          <cell r="X131">
            <v>3.0480000000000004E-4</v>
          </cell>
          <cell r="Y131">
            <v>227.91386530833881</v>
          </cell>
          <cell r="Z131">
            <v>0</v>
          </cell>
          <cell r="AA131">
            <v>274.80160739801966</v>
          </cell>
          <cell r="AB131">
            <v>502.71547270635847</v>
          </cell>
          <cell r="AC131">
            <v>0</v>
          </cell>
          <cell r="AD131">
            <v>62.168835730833919</v>
          </cell>
          <cell r="AE131">
            <v>2.4567925445437976E-2</v>
          </cell>
          <cell r="AF131">
            <v>4.3143673952964262E-3</v>
          </cell>
          <cell r="AG131">
            <v>0.71147707649007674</v>
          </cell>
          <cell r="AH131">
            <v>0.79950351089760985</v>
          </cell>
          <cell r="AI131">
            <v>282.63200000000001</v>
          </cell>
          <cell r="AJ131">
            <v>282.63200000000001</v>
          </cell>
          <cell r="AK131">
            <v>282.63200000000001</v>
          </cell>
          <cell r="AO131">
            <v>0</v>
          </cell>
          <cell r="AP131">
            <v>0</v>
          </cell>
          <cell r="AQ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N131">
            <v>1.8545406824146982</v>
          </cell>
          <cell r="EO131">
            <v>1.3194631829563215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>
            <v>0</v>
          </cell>
        </row>
        <row r="132">
          <cell r="E132" t="str">
            <v>Com-Air-Source Heat Pump, ≤ 65 MBh SEER 20 and 9.0 HSPF</v>
          </cell>
          <cell r="F132">
            <v>5074</v>
          </cell>
          <cell r="G132">
            <v>15</v>
          </cell>
          <cell r="H132">
            <v>850.05</v>
          </cell>
          <cell r="I132">
            <v>0.1497</v>
          </cell>
          <cell r="J132">
            <v>400</v>
          </cell>
          <cell r="K132">
            <v>0.33200000000000002</v>
          </cell>
          <cell r="L132">
            <v>4.7999999999999996E-4</v>
          </cell>
          <cell r="M132">
            <v>3.2000000000000003E-4</v>
          </cell>
          <cell r="N132">
            <v>1</v>
          </cell>
          <cell r="O132">
            <v>0</v>
          </cell>
          <cell r="P132">
            <v>0</v>
          </cell>
          <cell r="Q132">
            <v>1</v>
          </cell>
          <cell r="R132">
            <v>0</v>
          </cell>
          <cell r="S132">
            <v>400</v>
          </cell>
          <cell r="T132">
            <v>1.1818114434284228</v>
          </cell>
          <cell r="U132">
            <v>0</v>
          </cell>
          <cell r="V132">
            <v>0.33200000000000002</v>
          </cell>
          <cell r="W132">
            <v>4.7999999999999996E-4</v>
          </cell>
          <cell r="X132">
            <v>3.2000000000000003E-4</v>
          </cell>
          <cell r="Y132">
            <v>255.57082873901362</v>
          </cell>
          <cell r="Z132">
            <v>0</v>
          </cell>
          <cell r="AA132">
            <v>288.50562456485005</v>
          </cell>
          <cell r="AB132">
            <v>544.07645330386367</v>
          </cell>
          <cell r="AC132">
            <v>0</v>
          </cell>
          <cell r="AD132">
            <v>65.269118877515922</v>
          </cell>
          <cell r="AE132">
            <v>2.5793097580512309E-2</v>
          </cell>
          <cell r="AF132">
            <v>4.5295195751143581E-3</v>
          </cell>
          <cell r="AG132">
            <v>0.64005229492837323</v>
          </cell>
          <cell r="AH132">
            <v>0.71687064854836213</v>
          </cell>
          <cell r="AI132">
            <v>340.02</v>
          </cell>
          <cell r="AJ132">
            <v>340.02</v>
          </cell>
          <cell r="AK132">
            <v>340.02</v>
          </cell>
          <cell r="AO132">
            <v>0</v>
          </cell>
          <cell r="AP132">
            <v>0</v>
          </cell>
          <cell r="AQ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0</v>
          </cell>
          <cell r="EH132">
            <v>0</v>
          </cell>
          <cell r="EI132">
            <v>0</v>
          </cell>
          <cell r="EJ132">
            <v>0</v>
          </cell>
          <cell r="EK132">
            <v>0</v>
          </cell>
          <cell r="EL132">
            <v>0</v>
          </cell>
          <cell r="EN132">
            <v>2.1251249999999997</v>
          </cell>
          <cell r="EO132">
            <v>1.3601911332596592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0</v>
          </cell>
        </row>
        <row r="133">
          <cell r="E133" t="str">
            <v>Res-Ducted Minisplit Heat Pump, ≥16 SEER, SEER 16</v>
          </cell>
          <cell r="F133">
            <v>2992</v>
          </cell>
          <cell r="G133">
            <v>18</v>
          </cell>
          <cell r="H133">
            <v>724</v>
          </cell>
          <cell r="I133">
            <v>0.29116943181818189</v>
          </cell>
          <cell r="J133">
            <v>2879.7687485009792</v>
          </cell>
          <cell r="K133">
            <v>2.3902080612558128</v>
          </cell>
          <cell r="L133">
            <v>3.4557224982011748E-3</v>
          </cell>
          <cell r="M133">
            <v>2.3038149988007833E-3</v>
          </cell>
          <cell r="N133">
            <v>1</v>
          </cell>
          <cell r="O133">
            <v>0</v>
          </cell>
          <cell r="P133">
            <v>0</v>
          </cell>
          <cell r="Q133">
            <v>1</v>
          </cell>
          <cell r="R133">
            <v>0</v>
          </cell>
          <cell r="S133">
            <v>2879.7687485009792</v>
          </cell>
          <cell r="T133">
            <v>1.1818114434284228</v>
          </cell>
          <cell r="U133">
            <v>0</v>
          </cell>
          <cell r="V133">
            <v>2.3902080612558128</v>
          </cell>
          <cell r="W133">
            <v>3.4557224982011748E-3</v>
          </cell>
          <cell r="X133">
            <v>2.3038149988007833E-3</v>
          </cell>
          <cell r="Y133">
            <v>579.98599062069241</v>
          </cell>
          <cell r="Z133">
            <v>0</v>
          </cell>
          <cell r="AA133">
            <v>2430.1721029432706</v>
          </cell>
          <cell r="AB133">
            <v>3010.1580935639631</v>
          </cell>
          <cell r="AC133">
            <v>0</v>
          </cell>
          <cell r="AD133">
            <v>548.26133147259884</v>
          </cell>
          <cell r="AE133">
            <v>0.21666230930483418</v>
          </cell>
          <cell r="AF133">
            <v>3.8048015292556255E-2</v>
          </cell>
          <cell r="AG133">
            <v>4.1576769248121037</v>
          </cell>
          <cell r="AH133">
            <v>4.9152957670734239</v>
          </cell>
          <cell r="AI133">
            <v>289.60000000000002</v>
          </cell>
          <cell r="AJ133">
            <v>289.60000000000002</v>
          </cell>
          <cell r="AK133">
            <v>289.60000000000002</v>
          </cell>
          <cell r="AO133">
            <v>0</v>
          </cell>
          <cell r="AP133">
            <v>0</v>
          </cell>
          <cell r="AQ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0</v>
          </cell>
          <cell r="EH133">
            <v>0</v>
          </cell>
          <cell r="EI133">
            <v>0</v>
          </cell>
          <cell r="EJ133">
            <v>0</v>
          </cell>
          <cell r="EK133">
            <v>0</v>
          </cell>
          <cell r="EL133">
            <v>0</v>
          </cell>
          <cell r="EN133">
            <v>0.2514090759464167</v>
          </cell>
          <cell r="EO133">
            <v>1.0452777137507503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0</v>
          </cell>
        </row>
        <row r="134">
          <cell r="E134" t="str">
            <v>Res-Ducted Minisplit Heat Pump, ≥16 SEER,SEER 18</v>
          </cell>
          <cell r="G134">
            <v>18</v>
          </cell>
          <cell r="H134">
            <v>724</v>
          </cell>
          <cell r="I134">
            <v>0.40563174906964394</v>
          </cell>
          <cell r="J134">
            <v>3281.5163524060454</v>
          </cell>
          <cell r="K134">
            <v>2.7236585724970177</v>
          </cell>
          <cell r="L134">
            <v>3.9378196228872543E-3</v>
          </cell>
          <cell r="M134">
            <v>2.6252130819248366E-3</v>
          </cell>
          <cell r="N134">
            <v>1</v>
          </cell>
          <cell r="O134">
            <v>0</v>
          </cell>
          <cell r="P134">
            <v>0</v>
          </cell>
          <cell r="Q134">
            <v>1</v>
          </cell>
          <cell r="R134">
            <v>0</v>
          </cell>
          <cell r="S134">
            <v>3281.5163524060454</v>
          </cell>
          <cell r="T134">
            <v>1.1818114434284228</v>
          </cell>
          <cell r="U134">
            <v>0</v>
          </cell>
          <cell r="V134">
            <v>2.7236585724970177</v>
          </cell>
          <cell r="W134">
            <v>3.9378196228872543E-3</v>
          </cell>
          <cell r="X134">
            <v>2.6252130819248366E-3</v>
          </cell>
          <cell r="Y134">
            <v>807.98568154045779</v>
          </cell>
          <cell r="Z134">
            <v>0</v>
          </cell>
          <cell r="AA134">
            <v>2769.197873655798</v>
          </cell>
          <cell r="AB134">
            <v>3577.1835551962558</v>
          </cell>
          <cell r="AC134">
            <v>0</v>
          </cell>
          <cell r="AD134">
            <v>624.74756889967421</v>
          </cell>
          <cell r="AE134">
            <v>0.24688819590252184</v>
          </cell>
          <cell r="AF134">
            <v>4.3355975865808721E-2</v>
          </cell>
          <cell r="AG134">
            <v>4.9408612640832263</v>
          </cell>
          <cell r="AH134">
            <v>5.8041731605907438</v>
          </cell>
          <cell r="AI134">
            <v>289.60000000000002</v>
          </cell>
          <cell r="AJ134">
            <v>289.60000000000002</v>
          </cell>
          <cell r="AK134">
            <v>289.60000000000002</v>
          </cell>
          <cell r="AO134">
            <v>0</v>
          </cell>
          <cell r="AP134">
            <v>0</v>
          </cell>
          <cell r="AQ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  <cell r="EG134">
            <v>0</v>
          </cell>
          <cell r="EH134">
            <v>0</v>
          </cell>
          <cell r="EI134">
            <v>0</v>
          </cell>
          <cell r="EJ134">
            <v>0</v>
          </cell>
          <cell r="EK134">
            <v>0</v>
          </cell>
          <cell r="EL134">
            <v>0</v>
          </cell>
          <cell r="EN134">
            <v>0.22062970963687409</v>
          </cell>
          <cell r="EO134">
            <v>1.090100786050761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>
            <v>0</v>
          </cell>
          <cell r="EY134">
            <v>0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0</v>
          </cell>
          <cell r="FH134">
            <v>0</v>
          </cell>
        </row>
        <row r="135">
          <cell r="E135" t="str">
            <v>Res-Ducted Minisplit Heat Pump, ≥16 SEER,SEER 22</v>
          </cell>
          <cell r="G135">
            <v>18</v>
          </cell>
          <cell r="H135">
            <v>724</v>
          </cell>
          <cell r="I135">
            <v>0.54808363636363666</v>
          </cell>
          <cell r="J135">
            <v>3801.6823457862092</v>
          </cell>
          <cell r="K135">
            <v>3.1553963470025534</v>
          </cell>
          <cell r="L135">
            <v>4.5620188149434505E-3</v>
          </cell>
          <cell r="M135">
            <v>3.0413458766289673E-3</v>
          </cell>
          <cell r="N135">
            <v>1</v>
          </cell>
          <cell r="O135">
            <v>0</v>
          </cell>
          <cell r="P135">
            <v>0</v>
          </cell>
          <cell r="Q135">
            <v>1</v>
          </cell>
          <cell r="R135">
            <v>0</v>
          </cell>
          <cell r="S135">
            <v>3801.6823457862092</v>
          </cell>
          <cell r="T135">
            <v>1.1818114434284228</v>
          </cell>
          <cell r="U135">
            <v>0</v>
          </cell>
          <cell r="V135">
            <v>3.1553963470025534</v>
          </cell>
          <cell r="W135">
            <v>4.5620188149434505E-3</v>
          </cell>
          <cell r="X135">
            <v>3.0413458766289673E-3</v>
          </cell>
          <cell r="Y135">
            <v>1091.7383352860095</v>
          </cell>
          <cell r="Z135">
            <v>0</v>
          </cell>
          <cell r="AA135">
            <v>3208.154260924829</v>
          </cell>
          <cell r="AB135">
            <v>4299.8925962108387</v>
          </cell>
          <cell r="AC135">
            <v>0</v>
          </cell>
          <cell r="AD135">
            <v>723.7787498810726</v>
          </cell>
          <cell r="AE135">
            <v>0.28602340959155637</v>
          </cell>
          <cell r="AF135">
            <v>5.0228501196566001E-2</v>
          </cell>
          <cell r="AG135">
            <v>5.9390781715619321</v>
          </cell>
          <cell r="AH135">
            <v>6.9392370138158821</v>
          </cell>
          <cell r="AI135">
            <v>289.60000000000002</v>
          </cell>
          <cell r="AJ135">
            <v>289.60000000000002</v>
          </cell>
          <cell r="AK135">
            <v>289.60000000000002</v>
          </cell>
          <cell r="AO135">
            <v>0</v>
          </cell>
          <cell r="AP135">
            <v>0</v>
          </cell>
          <cell r="AQ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  <cell r="EG135">
            <v>0</v>
          </cell>
          <cell r="EH135">
            <v>0</v>
          </cell>
          <cell r="EI135">
            <v>0</v>
          </cell>
          <cell r="EJ135">
            <v>0</v>
          </cell>
          <cell r="EK135">
            <v>0</v>
          </cell>
          <cell r="EL135">
            <v>0</v>
          </cell>
          <cell r="EN135">
            <v>0.19044200281553844</v>
          </cell>
          <cell r="EO135">
            <v>1.1310499418703002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>
            <v>0</v>
          </cell>
          <cell r="EY135">
            <v>0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0</v>
          </cell>
        </row>
        <row r="136">
          <cell r="E136" t="str">
            <v>Res-Ducted Minisplit Heat Pump Replacing Gas Furnace and CAC, SEER 16</v>
          </cell>
          <cell r="F136">
            <v>5163</v>
          </cell>
          <cell r="G136">
            <v>18</v>
          </cell>
          <cell r="H136">
            <v>1920.91</v>
          </cell>
          <cell r="I136">
            <v>0.38976648809523801</v>
          </cell>
          <cell r="J136">
            <v>-4782.510637186504</v>
          </cell>
          <cell r="K136">
            <v>8.6340372448111768E-2</v>
          </cell>
          <cell r="L136">
            <v>-5.7390127646238043E-3</v>
          </cell>
          <cell r="M136">
            <v>-3.8260085097492035E-3</v>
          </cell>
          <cell r="N136">
            <v>1</v>
          </cell>
          <cell r="O136">
            <v>693.30328227571113</v>
          </cell>
          <cell r="P136">
            <v>0</v>
          </cell>
          <cell r="Q136">
            <v>1</v>
          </cell>
          <cell r="R136">
            <v>0</v>
          </cell>
          <cell r="S136">
            <v>-4782.510637186504</v>
          </cell>
          <cell r="T136">
            <v>1.1818114434284228</v>
          </cell>
          <cell r="U136">
            <v>693.30328227571113</v>
          </cell>
          <cell r="V136">
            <v>8.6340372448111768E-2</v>
          </cell>
          <cell r="W136">
            <v>-5.7390127646238043E-3</v>
          </cell>
          <cell r="X136">
            <v>-3.8260085097492035E-3</v>
          </cell>
          <cell r="Y136">
            <v>776.38336310600585</v>
          </cell>
          <cell r="Z136">
            <v>0</v>
          </cell>
          <cell r="AA136">
            <v>-4035.8532047303856</v>
          </cell>
          <cell r="AB136">
            <v>-3259.46984162438</v>
          </cell>
          <cell r="AC136">
            <v>9890.9339168061706</v>
          </cell>
          <cell r="AD136">
            <v>19.804588699015177</v>
          </cell>
          <cell r="AE136">
            <v>-0.35981701637228164</v>
          </cell>
          <cell r="AF136">
            <v>-6.3187378484888507E-2</v>
          </cell>
          <cell r="AG136">
            <v>3.4522513158772616</v>
          </cell>
          <cell r="AH136">
            <v>3.4623411088941949</v>
          </cell>
          <cell r="AI136">
            <v>768.36400000000003</v>
          </cell>
          <cell r="AJ136">
            <v>768.36400000000003</v>
          </cell>
          <cell r="AK136">
            <v>768.36400000000003</v>
          </cell>
          <cell r="AO136">
            <v>0</v>
          </cell>
          <cell r="AP136">
            <v>0</v>
          </cell>
          <cell r="AQ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  <cell r="EG136">
            <v>0</v>
          </cell>
          <cell r="EH136">
            <v>0</v>
          </cell>
          <cell r="EI136">
            <v>0</v>
          </cell>
          <cell r="EJ136">
            <v>0</v>
          </cell>
          <cell r="EK136">
            <v>0</v>
          </cell>
          <cell r="EL136">
            <v>0</v>
          </cell>
          <cell r="EN136">
            <v>-0.40165305332808404</v>
          </cell>
          <cell r="EO136">
            <v>0.68153948603486825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>
            <v>0</v>
          </cell>
          <cell r="EY136">
            <v>0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>
            <v>0</v>
          </cell>
        </row>
        <row r="137">
          <cell r="E137" t="str">
            <v>Res-Ducted Minisplit Heat Pump Replacing Gas Furnace and CAC, SEER 18</v>
          </cell>
          <cell r="G137">
            <v>18</v>
          </cell>
          <cell r="H137">
            <v>1920.91</v>
          </cell>
          <cell r="I137">
            <v>0.50422880534670012</v>
          </cell>
          <cell r="J137">
            <v>-4380.7630332814388</v>
          </cell>
          <cell r="K137">
            <v>0.41979088368931583</v>
          </cell>
          <cell r="L137">
            <v>-5.2569156399377261E-3</v>
          </cell>
          <cell r="M137">
            <v>-3.5046104266251515E-3</v>
          </cell>
          <cell r="N137">
            <v>1</v>
          </cell>
          <cell r="O137">
            <v>693.30328227571113</v>
          </cell>
          <cell r="P137">
            <v>0</v>
          </cell>
          <cell r="Q137">
            <v>1</v>
          </cell>
          <cell r="R137">
            <v>0</v>
          </cell>
          <cell r="S137">
            <v>-4380.7630332814388</v>
          </cell>
          <cell r="T137">
            <v>1.1818114434284228</v>
          </cell>
          <cell r="U137">
            <v>693.30328227571113</v>
          </cell>
          <cell r="V137">
            <v>0.41979088368931583</v>
          </cell>
          <cell r="W137">
            <v>-5.2569156399377261E-3</v>
          </cell>
          <cell r="X137">
            <v>-3.5046104266251515E-3</v>
          </cell>
          <cell r="Y137">
            <v>1004.3830540257715</v>
          </cell>
          <cell r="Z137">
            <v>0</v>
          </cell>
          <cell r="AA137">
            <v>-3696.8274340178591</v>
          </cell>
          <cell r="AB137">
            <v>-2692.4443799920878</v>
          </cell>
          <cell r="AC137">
            <v>9890.9339168061706</v>
          </cell>
          <cell r="AD137">
            <v>96.290826126090423</v>
          </cell>
          <cell r="AE137">
            <v>-0.32959112977459409</v>
          </cell>
          <cell r="AF137">
            <v>-5.7879417911636054E-2</v>
          </cell>
          <cell r="AG137">
            <v>3.7474371713479977</v>
          </cell>
          <cell r="AH137">
            <v>3.7973631728672794</v>
          </cell>
          <cell r="AI137">
            <v>768.36400000000003</v>
          </cell>
          <cell r="AJ137">
            <v>768.36400000000003</v>
          </cell>
          <cell r="AK137">
            <v>768.36400000000003</v>
          </cell>
          <cell r="AO137">
            <v>0</v>
          </cell>
          <cell r="AP137">
            <v>0</v>
          </cell>
          <cell r="AQ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0</v>
          </cell>
          <cell r="EH137">
            <v>0</v>
          </cell>
          <cell r="EI137">
            <v>0</v>
          </cell>
          <cell r="EJ137">
            <v>0</v>
          </cell>
          <cell r="EK137">
            <v>0</v>
          </cell>
          <cell r="EL137">
            <v>0</v>
          </cell>
          <cell r="EN137">
            <v>-0.43848753867910772</v>
          </cell>
          <cell r="EO137">
            <v>0.61460625912360634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0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0</v>
          </cell>
          <cell r="FH137">
            <v>0</v>
          </cell>
        </row>
        <row r="138">
          <cell r="E138" t="str">
            <v>Res-Ducted Minisplit Heat Pump Replacing Gas Furnace and CAC, SEER 22</v>
          </cell>
          <cell r="G138">
            <v>18</v>
          </cell>
          <cell r="H138">
            <v>1920.91</v>
          </cell>
          <cell r="I138">
            <v>0.64668069264069272</v>
          </cell>
          <cell r="J138">
            <v>-3860.5970399012745</v>
          </cell>
          <cell r="K138">
            <v>0.85152865819485202</v>
          </cell>
          <cell r="L138">
            <v>-4.632716447881529E-3</v>
          </cell>
          <cell r="M138">
            <v>-3.0884776319210199E-3</v>
          </cell>
          <cell r="N138">
            <v>1</v>
          </cell>
          <cell r="O138">
            <v>693.30328227571113</v>
          </cell>
          <cell r="P138">
            <v>0</v>
          </cell>
          <cell r="Q138">
            <v>1</v>
          </cell>
          <cell r="R138">
            <v>0</v>
          </cell>
          <cell r="S138">
            <v>-3860.5970399012745</v>
          </cell>
          <cell r="T138">
            <v>1.1818114434284228</v>
          </cell>
          <cell r="U138">
            <v>693.30328227571113</v>
          </cell>
          <cell r="V138">
            <v>0.85152865819485202</v>
          </cell>
          <cell r="W138">
            <v>-4.632716447881529E-3</v>
          </cell>
          <cell r="X138">
            <v>-3.0884776319210199E-3</v>
          </cell>
          <cell r="Y138">
            <v>1288.1357077713228</v>
          </cell>
          <cell r="Z138">
            <v>0</v>
          </cell>
          <cell r="AA138">
            <v>-3257.8710467488277</v>
          </cell>
          <cell r="AB138">
            <v>-1969.7353389775049</v>
          </cell>
          <cell r="AC138">
            <v>9890.9339168061706</v>
          </cell>
          <cell r="AD138">
            <v>195.32200710748887</v>
          </cell>
          <cell r="AE138">
            <v>-0.29045591608555954</v>
          </cell>
          <cell r="AF138">
            <v>-5.100689258087876E-2</v>
          </cell>
          <cell r="AG138">
            <v>4.1236698116146329</v>
          </cell>
          <cell r="AH138">
            <v>4.2251740696479736</v>
          </cell>
          <cell r="AI138">
            <v>768.36400000000003</v>
          </cell>
          <cell r="AJ138">
            <v>768.36400000000003</v>
          </cell>
          <cell r="AK138">
            <v>768.36400000000003</v>
          </cell>
          <cell r="AO138">
            <v>0</v>
          </cell>
          <cell r="AP138">
            <v>0</v>
          </cell>
          <cell r="AQ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  <cell r="EG138">
            <v>0</v>
          </cell>
          <cell r="EH138">
            <v>0</v>
          </cell>
          <cell r="EI138">
            <v>0</v>
          </cell>
          <cell r="EJ138">
            <v>0</v>
          </cell>
          <cell r="EK138">
            <v>0</v>
          </cell>
          <cell r="EL138">
            <v>0</v>
          </cell>
          <cell r="EN138">
            <v>-0.49756811709339205</v>
          </cell>
          <cell r="EO138">
            <v>0.5102152124708349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0</v>
          </cell>
          <cell r="FH138">
            <v>0</v>
          </cell>
        </row>
        <row r="139">
          <cell r="E139" t="str">
            <v>Res-Ducted Minisplit Heat Pump Replacing Gas Furnace and No CAC, SEER 16</v>
          </cell>
          <cell r="F139">
            <v>5164</v>
          </cell>
          <cell r="G139">
            <v>18</v>
          </cell>
          <cell r="H139">
            <v>1920.91</v>
          </cell>
          <cell r="I139">
            <v>-1.7793687500000002</v>
          </cell>
          <cell r="J139">
            <v>-5699.7309448788119</v>
          </cell>
          <cell r="K139">
            <v>-0.67495248293650434</v>
          </cell>
          <cell r="L139">
            <v>-6.8396771338545739E-3</v>
          </cell>
          <cell r="M139">
            <v>-4.5597847559030501E-3</v>
          </cell>
          <cell r="N139">
            <v>1</v>
          </cell>
          <cell r="O139">
            <v>693.30328227571113</v>
          </cell>
          <cell r="P139">
            <v>0</v>
          </cell>
          <cell r="Q139">
            <v>1</v>
          </cell>
          <cell r="R139">
            <v>0</v>
          </cell>
          <cell r="S139">
            <v>-5699.7309448788119</v>
          </cell>
          <cell r="T139">
            <v>1.1818114434284228</v>
          </cell>
          <cell r="U139">
            <v>693.30328227571113</v>
          </cell>
          <cell r="V139">
            <v>-0.67495248293650434</v>
          </cell>
          <cell r="W139">
            <v>-6.8396771338545739E-3</v>
          </cell>
          <cell r="X139">
            <v>-4.5597847559030501E-3</v>
          </cell>
          <cell r="Y139">
            <v>-3544.3588315708976</v>
          </cell>
          <cell r="Z139">
            <v>0</v>
          </cell>
          <cell r="AA139">
            <v>-4809.8748011405705</v>
          </cell>
          <cell r="AB139">
            <v>-8354.2336327114681</v>
          </cell>
          <cell r="AC139">
            <v>9890.9339168061706</v>
          </cell>
          <cell r="AD139">
            <v>-154.81930337942225</v>
          </cell>
          <cell r="AE139">
            <v>-0.42882501227797737</v>
          </cell>
          <cell r="AF139">
            <v>-7.5305855814669226E-2</v>
          </cell>
          <cell r="AG139">
            <v>0.79998557147117899</v>
          </cell>
          <cell r="AH139">
            <v>0.7191262734054108</v>
          </cell>
          <cell r="AI139">
            <v>768.36400000000003</v>
          </cell>
          <cell r="AJ139">
            <v>768.36400000000003</v>
          </cell>
          <cell r="AK139">
            <v>768.36400000000003</v>
          </cell>
          <cell r="AO139">
            <v>0</v>
          </cell>
          <cell r="AP139">
            <v>0</v>
          </cell>
          <cell r="AQ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0</v>
          </cell>
          <cell r="DW139">
            <v>0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0</v>
          </cell>
          <cell r="EH139">
            <v>0</v>
          </cell>
          <cell r="EI139">
            <v>0</v>
          </cell>
          <cell r="EJ139">
            <v>0</v>
          </cell>
          <cell r="EK139">
            <v>0</v>
          </cell>
          <cell r="EL139">
            <v>0</v>
          </cell>
          <cell r="EN139">
            <v>-0.33701766251368953</v>
          </cell>
          <cell r="EO139">
            <v>1.465724209353727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>
            <v>0</v>
          </cell>
          <cell r="EY139">
            <v>0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0</v>
          </cell>
          <cell r="FH139">
            <v>0</v>
          </cell>
        </row>
        <row r="140">
          <cell r="E140" t="str">
            <v>Res-Ducted Minisplit Heat Pump Replacing Gas Furnace and No CAC, SEER 18</v>
          </cell>
          <cell r="G140">
            <v>18</v>
          </cell>
          <cell r="H140">
            <v>1920.91</v>
          </cell>
          <cell r="I140">
            <v>-1.6649064327485379</v>
          </cell>
          <cell r="J140">
            <v>-5297.9833409737457</v>
          </cell>
          <cell r="K140">
            <v>-0.3415019716952985</v>
          </cell>
          <cell r="L140">
            <v>-6.3575800091684939E-3</v>
          </cell>
          <cell r="M140">
            <v>-4.2383866727789968E-3</v>
          </cell>
          <cell r="N140">
            <v>1</v>
          </cell>
          <cell r="O140">
            <v>693.30328227571113</v>
          </cell>
          <cell r="P140">
            <v>0</v>
          </cell>
          <cell r="Q140">
            <v>1</v>
          </cell>
          <cell r="R140">
            <v>0</v>
          </cell>
          <cell r="S140">
            <v>-5297.9833409737457</v>
          </cell>
          <cell r="T140">
            <v>1.1818114434284228</v>
          </cell>
          <cell r="U140">
            <v>693.30328227571113</v>
          </cell>
          <cell r="V140">
            <v>-0.3415019716952985</v>
          </cell>
          <cell r="W140">
            <v>-6.3575800091684939E-3</v>
          </cell>
          <cell r="X140">
            <v>-4.2383866727789968E-3</v>
          </cell>
          <cell r="Y140">
            <v>-3316.3591406511314</v>
          </cell>
          <cell r="Z140">
            <v>0</v>
          </cell>
          <cell r="AA140">
            <v>-4470.849030428044</v>
          </cell>
          <cell r="AB140">
            <v>-7787.2081710791754</v>
          </cell>
          <cell r="AC140">
            <v>9890.9339168061706</v>
          </cell>
          <cell r="AD140">
            <v>-78.333065952346615</v>
          </cell>
          <cell r="AE140">
            <v>-0.39859912568028971</v>
          </cell>
          <cell r="AF140">
            <v>-6.9997895241416752E-2</v>
          </cell>
          <cell r="AG140">
            <v>1.0951714269419157</v>
          </cell>
          <cell r="AH140">
            <v>1.0541483373784961</v>
          </cell>
          <cell r="AI140">
            <v>768.36400000000003</v>
          </cell>
          <cell r="AJ140">
            <v>768.36400000000003</v>
          </cell>
          <cell r="AK140">
            <v>768.36400000000003</v>
          </cell>
          <cell r="AO140">
            <v>0</v>
          </cell>
          <cell r="AP140">
            <v>0</v>
          </cell>
          <cell r="AQ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N140">
            <v>-0.3625738090084189</v>
          </cell>
          <cell r="EO140">
            <v>1.4698438386648307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>
            <v>0</v>
          </cell>
          <cell r="EY140">
            <v>0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</row>
        <row r="141">
          <cell r="E141" t="str">
            <v>Res-Ducted Minisplit Heat Pump Replacing Gas Furnace and No CAC, SEER 22</v>
          </cell>
          <cell r="G141">
            <v>18</v>
          </cell>
          <cell r="H141">
            <v>1920.91</v>
          </cell>
          <cell r="I141">
            <v>-1.5224545454545453</v>
          </cell>
          <cell r="J141">
            <v>-4777.8173475935819</v>
          </cell>
          <cell r="K141">
            <v>9.0235802810236798E-2</v>
          </cell>
          <cell r="L141">
            <v>-5.7333808171122977E-3</v>
          </cell>
          <cell r="M141">
            <v>-3.8222538780748657E-3</v>
          </cell>
          <cell r="N141">
            <v>1</v>
          </cell>
          <cell r="O141">
            <v>693.30328227571113</v>
          </cell>
          <cell r="P141">
            <v>0</v>
          </cell>
          <cell r="Q141">
            <v>1</v>
          </cell>
          <cell r="R141">
            <v>0</v>
          </cell>
          <cell r="S141">
            <v>-4777.8173475935819</v>
          </cell>
          <cell r="T141">
            <v>1.1818114434284228</v>
          </cell>
          <cell r="U141">
            <v>693.30328227571113</v>
          </cell>
          <cell r="V141">
            <v>9.0235802810236798E-2</v>
          </cell>
          <cell r="W141">
            <v>-5.7333808171122977E-3</v>
          </cell>
          <cell r="X141">
            <v>-3.8222538780748657E-3</v>
          </cell>
          <cell r="Y141">
            <v>-3032.6064869055799</v>
          </cell>
          <cell r="Z141">
            <v>0</v>
          </cell>
          <cell r="AA141">
            <v>-4031.8926431590126</v>
          </cell>
          <cell r="AB141">
            <v>-7064.4991300645925</v>
          </cell>
          <cell r="AC141">
            <v>9890.9339168061706</v>
          </cell>
          <cell r="AD141">
            <v>20.698115029051632</v>
          </cell>
          <cell r="AE141">
            <v>-0.35946391199125516</v>
          </cell>
          <cell r="AF141">
            <v>-6.3125369910659465E-2</v>
          </cell>
          <cell r="AG141">
            <v>1.4714040672085511</v>
          </cell>
          <cell r="AH141">
            <v>1.4819592341591892</v>
          </cell>
          <cell r="AI141">
            <v>768.36400000000003</v>
          </cell>
          <cell r="AJ141">
            <v>768.36400000000003</v>
          </cell>
          <cell r="AK141">
            <v>768.36400000000003</v>
          </cell>
          <cell r="AO141">
            <v>0</v>
          </cell>
          <cell r="AP141">
            <v>0</v>
          </cell>
          <cell r="AQ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0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0</v>
          </cell>
          <cell r="EH141">
            <v>0</v>
          </cell>
          <cell r="EI141">
            <v>0</v>
          </cell>
          <cell r="EJ141">
            <v>0</v>
          </cell>
          <cell r="EK141">
            <v>0</v>
          </cell>
          <cell r="EL141">
            <v>0</v>
          </cell>
          <cell r="EN141">
            <v>-0.40204760045243143</v>
          </cell>
          <cell r="EO141">
            <v>1.478603851112628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>
            <v>0</v>
          </cell>
          <cell r="EY141">
            <v>0</v>
          </cell>
          <cell r="EZ141">
            <v>0</v>
          </cell>
          <cell r="FA141">
            <v>0</v>
          </cell>
          <cell r="FB141">
            <v>0</v>
          </cell>
          <cell r="FC141">
            <v>0</v>
          </cell>
          <cell r="FD141">
            <v>0</v>
          </cell>
          <cell r="FE141">
            <v>0</v>
          </cell>
          <cell r="FF141">
            <v>0</v>
          </cell>
          <cell r="FG141">
            <v>0</v>
          </cell>
          <cell r="FH141">
            <v>0</v>
          </cell>
        </row>
        <row r="142">
          <cell r="E142" t="str">
            <v>Res-Water Heater, NG, ≤55 gal, UEF of 0.68 or Greater</v>
          </cell>
          <cell r="F142">
            <v>4943</v>
          </cell>
          <cell r="G142">
            <v>13</v>
          </cell>
          <cell r="H142">
            <v>400</v>
          </cell>
          <cell r="I142">
            <v>0</v>
          </cell>
          <cell r="J142">
            <v>0</v>
          </cell>
          <cell r="K142">
            <v>0.19305</v>
          </cell>
          <cell r="L142">
            <v>0</v>
          </cell>
          <cell r="M142">
            <v>0</v>
          </cell>
          <cell r="N142">
            <v>1</v>
          </cell>
          <cell r="O142">
            <v>33</v>
          </cell>
          <cell r="P142">
            <v>0</v>
          </cell>
          <cell r="Q142">
            <v>1</v>
          </cell>
          <cell r="R142">
            <v>0</v>
          </cell>
          <cell r="S142">
            <v>0</v>
          </cell>
          <cell r="T142">
            <v>1.1818114434284228</v>
          </cell>
          <cell r="U142">
            <v>33</v>
          </cell>
          <cell r="V142">
            <v>0.19305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332.51020760803169</v>
          </cell>
          <cell r="AD142">
            <v>33.519294340470935</v>
          </cell>
          <cell r="AE142">
            <v>0</v>
          </cell>
          <cell r="AF142">
            <v>0</v>
          </cell>
          <cell r="AG142">
            <v>0.83127551902007923</v>
          </cell>
          <cell r="AH142">
            <v>0.91507375487125653</v>
          </cell>
          <cell r="AI142">
            <v>160</v>
          </cell>
          <cell r="AJ142">
            <v>160</v>
          </cell>
          <cell r="AK142">
            <v>160</v>
          </cell>
          <cell r="AO142">
            <v>50</v>
          </cell>
          <cell r="AP142">
            <v>0</v>
          </cell>
          <cell r="AQ142">
            <v>0</v>
          </cell>
          <cell r="AX142">
            <v>1000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50000</v>
          </cell>
          <cell r="BE142">
            <v>0</v>
          </cell>
          <cell r="BF142">
            <v>0</v>
          </cell>
          <cell r="BG142">
            <v>400000</v>
          </cell>
          <cell r="BH142">
            <v>0</v>
          </cell>
          <cell r="BI142">
            <v>0</v>
          </cell>
          <cell r="BJ142">
            <v>400000</v>
          </cell>
          <cell r="BK142">
            <v>0</v>
          </cell>
          <cell r="BL142">
            <v>0</v>
          </cell>
          <cell r="BM142">
            <v>50000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33000</v>
          </cell>
          <cell r="CI142">
            <v>0</v>
          </cell>
          <cell r="CJ142">
            <v>0</v>
          </cell>
          <cell r="CK142">
            <v>33000</v>
          </cell>
          <cell r="CL142">
            <v>0</v>
          </cell>
          <cell r="CM142">
            <v>0</v>
          </cell>
          <cell r="CN142">
            <v>193.05</v>
          </cell>
          <cell r="CO142">
            <v>0</v>
          </cell>
          <cell r="CP142">
            <v>0</v>
          </cell>
          <cell r="CQ142">
            <v>193.05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340606.4635916269</v>
          </cell>
          <cell r="DY142">
            <v>0</v>
          </cell>
          <cell r="DZ142">
            <v>0</v>
          </cell>
          <cell r="EA142">
            <v>340606.4635916269</v>
          </cell>
          <cell r="EB142">
            <v>0</v>
          </cell>
          <cell r="EC142">
            <v>0</v>
          </cell>
          <cell r="ED142">
            <v>33519.294340470937</v>
          </cell>
          <cell r="EE142">
            <v>0</v>
          </cell>
          <cell r="EF142">
            <v>0</v>
          </cell>
          <cell r="EG142">
            <v>33519.294340470937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N142">
            <v>0</v>
          </cell>
          <cell r="EO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429000</v>
          </cell>
          <cell r="EX142">
            <v>0</v>
          </cell>
          <cell r="EY142">
            <v>0</v>
          </cell>
          <cell r="EZ142">
            <v>0</v>
          </cell>
          <cell r="FA142">
            <v>0</v>
          </cell>
          <cell r="FB142">
            <v>0</v>
          </cell>
          <cell r="FC142">
            <v>0</v>
          </cell>
          <cell r="FD142">
            <v>0</v>
          </cell>
          <cell r="FE142">
            <v>0</v>
          </cell>
          <cell r="FF142">
            <v>429000</v>
          </cell>
          <cell r="FG142">
            <v>0</v>
          </cell>
          <cell r="FH142">
            <v>0</v>
          </cell>
        </row>
        <row r="143">
          <cell r="E143" t="str">
            <v>Res-Water Heater, NG, UEF of 0.64 or Greater</v>
          </cell>
          <cell r="F143">
            <v>5265</v>
          </cell>
          <cell r="G143">
            <v>13</v>
          </cell>
          <cell r="H143">
            <v>400</v>
          </cell>
          <cell r="I143">
            <v>0</v>
          </cell>
          <cell r="J143">
            <v>0</v>
          </cell>
          <cell r="K143">
            <v>5.7563999999999997E-2</v>
          </cell>
          <cell r="L143">
            <v>0</v>
          </cell>
          <cell r="M143">
            <v>0</v>
          </cell>
          <cell r="N143">
            <v>1</v>
          </cell>
          <cell r="O143">
            <v>9.84</v>
          </cell>
          <cell r="P143">
            <v>0</v>
          </cell>
          <cell r="Q143">
            <v>1</v>
          </cell>
          <cell r="R143">
            <v>0</v>
          </cell>
          <cell r="S143">
            <v>0</v>
          </cell>
          <cell r="T143">
            <v>1.1818114434284228</v>
          </cell>
          <cell r="U143">
            <v>9.84</v>
          </cell>
          <cell r="V143">
            <v>5.7563999999999997E-2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99.148498268576716</v>
          </cell>
          <cell r="AD143">
            <v>9.994844130613151</v>
          </cell>
          <cell r="AE143">
            <v>0</v>
          </cell>
          <cell r="AF143">
            <v>0</v>
          </cell>
          <cell r="AG143">
            <v>0.24787124567144178</v>
          </cell>
          <cell r="AH143">
            <v>0.27285835599797464</v>
          </cell>
          <cell r="AI143">
            <v>160</v>
          </cell>
          <cell r="AJ143">
            <v>160</v>
          </cell>
          <cell r="AK143">
            <v>160</v>
          </cell>
          <cell r="AO143">
            <v>50</v>
          </cell>
          <cell r="AP143">
            <v>0</v>
          </cell>
          <cell r="AQ143">
            <v>0</v>
          </cell>
          <cell r="AX143">
            <v>4000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200000</v>
          </cell>
          <cell r="BE143">
            <v>0</v>
          </cell>
          <cell r="BF143">
            <v>0</v>
          </cell>
          <cell r="BG143">
            <v>1600000</v>
          </cell>
          <cell r="BH143">
            <v>0</v>
          </cell>
          <cell r="BI143">
            <v>0</v>
          </cell>
          <cell r="BJ143">
            <v>1600000</v>
          </cell>
          <cell r="BK143">
            <v>0</v>
          </cell>
          <cell r="BL143">
            <v>0</v>
          </cell>
          <cell r="BM143">
            <v>200000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39360</v>
          </cell>
          <cell r="CI143">
            <v>0</v>
          </cell>
          <cell r="CJ143">
            <v>0</v>
          </cell>
          <cell r="CK143">
            <v>39360</v>
          </cell>
          <cell r="CL143">
            <v>0</v>
          </cell>
          <cell r="CM143">
            <v>0</v>
          </cell>
          <cell r="CN143">
            <v>230.256</v>
          </cell>
          <cell r="CO143">
            <v>0</v>
          </cell>
          <cell r="CP143">
            <v>0</v>
          </cell>
          <cell r="CQ143">
            <v>230.256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406250.61839292228</v>
          </cell>
          <cell r="DY143">
            <v>0</v>
          </cell>
          <cell r="DZ143">
            <v>0</v>
          </cell>
          <cell r="EA143">
            <v>406250.61839292228</v>
          </cell>
          <cell r="EB143">
            <v>0</v>
          </cell>
          <cell r="EC143">
            <v>0</v>
          </cell>
          <cell r="ED143">
            <v>39979.376522452607</v>
          </cell>
          <cell r="EE143">
            <v>0</v>
          </cell>
          <cell r="EF143">
            <v>0</v>
          </cell>
          <cell r="EG143">
            <v>39979.376522452607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N143">
            <v>0</v>
          </cell>
          <cell r="EO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511680</v>
          </cell>
          <cell r="EX143">
            <v>0</v>
          </cell>
          <cell r="EY143">
            <v>0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511680</v>
          </cell>
          <cell r="FG143">
            <v>0</v>
          </cell>
          <cell r="FH143">
            <v>0</v>
          </cell>
        </row>
        <row r="144">
          <cell r="E144" t="str">
            <v>Res-Natural Gas Instant Water Heater</v>
          </cell>
          <cell r="F144">
            <v>5165</v>
          </cell>
          <cell r="G144">
            <v>20</v>
          </cell>
          <cell r="H144">
            <v>1096.5999999999999</v>
          </cell>
          <cell r="I144">
            <v>0</v>
          </cell>
          <cell r="J144">
            <v>0</v>
          </cell>
          <cell r="K144">
            <v>0.28665000000000002</v>
          </cell>
          <cell r="L144">
            <v>0</v>
          </cell>
          <cell r="M144">
            <v>0</v>
          </cell>
          <cell r="N144">
            <v>1</v>
          </cell>
          <cell r="O144">
            <v>49</v>
          </cell>
          <cell r="P144">
            <v>0</v>
          </cell>
          <cell r="Q144">
            <v>1</v>
          </cell>
          <cell r="R144">
            <v>0</v>
          </cell>
          <cell r="S144">
            <v>0</v>
          </cell>
          <cell r="T144">
            <v>1.1818114434284228</v>
          </cell>
          <cell r="U144">
            <v>49</v>
          </cell>
          <cell r="V144">
            <v>0.28665000000000002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781.26194349137631</v>
          </cell>
          <cell r="AD144">
            <v>71.713217033900065</v>
          </cell>
          <cell r="AE144">
            <v>0</v>
          </cell>
          <cell r="AF144">
            <v>0</v>
          </cell>
          <cell r="AG144">
            <v>0.71244021839447058</v>
          </cell>
          <cell r="AH144">
            <v>0.77783618504949514</v>
          </cell>
          <cell r="AI144">
            <v>438.64</v>
          </cell>
          <cell r="AJ144">
            <v>438.64</v>
          </cell>
          <cell r="AK144">
            <v>438.64</v>
          </cell>
          <cell r="AO144">
            <v>200</v>
          </cell>
          <cell r="AP144">
            <v>0</v>
          </cell>
          <cell r="AQ144">
            <v>0</v>
          </cell>
          <cell r="AX144">
            <v>700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140000</v>
          </cell>
          <cell r="BE144">
            <v>0</v>
          </cell>
          <cell r="BF144">
            <v>0</v>
          </cell>
          <cell r="BG144">
            <v>767619.99999999988</v>
          </cell>
          <cell r="BH144">
            <v>0</v>
          </cell>
          <cell r="BI144">
            <v>0</v>
          </cell>
          <cell r="BJ144">
            <v>767619.99999999988</v>
          </cell>
          <cell r="BK144">
            <v>0</v>
          </cell>
          <cell r="BL144">
            <v>0</v>
          </cell>
          <cell r="BM144">
            <v>140000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34300</v>
          </cell>
          <cell r="CI144">
            <v>0</v>
          </cell>
          <cell r="CJ144">
            <v>0</v>
          </cell>
          <cell r="CK144">
            <v>34300</v>
          </cell>
          <cell r="CL144">
            <v>0</v>
          </cell>
          <cell r="CM144">
            <v>0</v>
          </cell>
          <cell r="CN144">
            <v>200.655</v>
          </cell>
          <cell r="CO144">
            <v>0</v>
          </cell>
          <cell r="CP144">
            <v>0</v>
          </cell>
          <cell r="CQ144">
            <v>200.655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559797.19272738963</v>
          </cell>
          <cell r="DY144">
            <v>0</v>
          </cell>
          <cell r="DZ144">
            <v>0</v>
          </cell>
          <cell r="EA144">
            <v>559797.19272738963</v>
          </cell>
          <cell r="EB144">
            <v>0</v>
          </cell>
          <cell r="EC144">
            <v>0</v>
          </cell>
          <cell r="ED144">
            <v>50199.251923730044</v>
          </cell>
          <cell r="EE144">
            <v>0</v>
          </cell>
          <cell r="EF144">
            <v>0</v>
          </cell>
          <cell r="EG144">
            <v>50199.251923730044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N144">
            <v>0</v>
          </cell>
          <cell r="EO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686000</v>
          </cell>
          <cell r="EX144">
            <v>0</v>
          </cell>
          <cell r="EY144">
            <v>0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686000</v>
          </cell>
          <cell r="FG144">
            <v>0</v>
          </cell>
          <cell r="FH144">
            <v>0</v>
          </cell>
        </row>
        <row r="145">
          <cell r="E145" t="str">
            <v>Hand Dryer, Low Usage</v>
          </cell>
          <cell r="F145" t="str">
            <v>AAAA</v>
          </cell>
          <cell r="G145">
            <v>10</v>
          </cell>
          <cell r="H145">
            <v>483</v>
          </cell>
          <cell r="I145">
            <v>3.8800000000000001E-2</v>
          </cell>
          <cell r="J145">
            <v>217.2</v>
          </cell>
          <cell r="K145">
            <v>0.18027599999999996</v>
          </cell>
          <cell r="L145">
            <v>2.6063999999999997E-4</v>
          </cell>
          <cell r="M145">
            <v>1.7375999999999999E-4</v>
          </cell>
          <cell r="N145">
            <v>1</v>
          </cell>
          <cell r="O145">
            <v>0</v>
          </cell>
          <cell r="P145">
            <v>0</v>
          </cell>
          <cell r="Q145">
            <v>1</v>
          </cell>
          <cell r="R145">
            <v>0</v>
          </cell>
          <cell r="S145">
            <v>217.2</v>
          </cell>
          <cell r="T145">
            <v>1.1818114434284228</v>
          </cell>
          <cell r="U145">
            <v>0</v>
          </cell>
          <cell r="V145">
            <v>0.18027599999999996</v>
          </cell>
          <cell r="W145">
            <v>2.6063999999999997E-4</v>
          </cell>
          <cell r="X145">
            <v>1.7375999999999999E-4</v>
          </cell>
          <cell r="Y145">
            <v>46.306750590809379</v>
          </cell>
          <cell r="Z145">
            <v>0</v>
          </cell>
          <cell r="AA145">
            <v>108.60108265717692</v>
          </cell>
          <cell r="AB145">
            <v>154.9078332479863</v>
          </cell>
          <cell r="AC145">
            <v>0</v>
          </cell>
          <cell r="AD145">
            <v>24.775970767155478</v>
          </cell>
          <cell r="AE145">
            <v>9.7909860381048125E-3</v>
          </cell>
          <cell r="AF145">
            <v>1.7193926701062118E-3</v>
          </cell>
          <cell r="AG145">
            <v>0.32072015165214557</v>
          </cell>
          <cell r="AH145">
            <v>0.37203998839306418</v>
          </cell>
          <cell r="AI145">
            <v>193.20000000000002</v>
          </cell>
          <cell r="AJ145">
            <v>193.20000000000002</v>
          </cell>
          <cell r="AK145">
            <v>193.20000000000002</v>
          </cell>
          <cell r="AO145">
            <v>50</v>
          </cell>
          <cell r="AP145">
            <v>0</v>
          </cell>
          <cell r="AQ145">
            <v>0</v>
          </cell>
          <cell r="AX145">
            <v>25</v>
          </cell>
          <cell r="AY145">
            <v>0</v>
          </cell>
          <cell r="AZ145">
            <v>0</v>
          </cell>
          <cell r="BA145">
            <v>0.23020257826887663</v>
          </cell>
          <cell r="BB145">
            <v>0</v>
          </cell>
          <cell r="BC145">
            <v>0</v>
          </cell>
          <cell r="BD145">
            <v>1250</v>
          </cell>
          <cell r="BE145">
            <v>0</v>
          </cell>
          <cell r="BF145">
            <v>0</v>
          </cell>
          <cell r="BG145">
            <v>12075</v>
          </cell>
          <cell r="BH145">
            <v>0</v>
          </cell>
          <cell r="BI145">
            <v>0</v>
          </cell>
          <cell r="BJ145">
            <v>12075</v>
          </cell>
          <cell r="BK145">
            <v>0</v>
          </cell>
          <cell r="BL145">
            <v>0</v>
          </cell>
          <cell r="BM145">
            <v>1250</v>
          </cell>
          <cell r="BN145">
            <v>0</v>
          </cell>
          <cell r="BO145">
            <v>0</v>
          </cell>
          <cell r="BP145">
            <v>0.97</v>
          </cell>
          <cell r="BQ145">
            <v>0</v>
          </cell>
          <cell r="BR145">
            <v>0</v>
          </cell>
          <cell r="BS145">
            <v>0.97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5430</v>
          </cell>
          <cell r="BZ145">
            <v>0</v>
          </cell>
          <cell r="CA145">
            <v>0</v>
          </cell>
          <cell r="CB145">
            <v>5430</v>
          </cell>
          <cell r="CC145">
            <v>0</v>
          </cell>
          <cell r="CD145">
            <v>0</v>
          </cell>
          <cell r="CE145">
            <v>5430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4.506899999999999</v>
          </cell>
          <cell r="CO145">
            <v>0</v>
          </cell>
          <cell r="CP145">
            <v>0</v>
          </cell>
          <cell r="CQ145">
            <v>4.506899999999999</v>
          </cell>
          <cell r="CR145">
            <v>0</v>
          </cell>
          <cell r="CS145">
            <v>0</v>
          </cell>
          <cell r="CT145">
            <v>6.5159999999999992E-3</v>
          </cell>
          <cell r="CU145">
            <v>0</v>
          </cell>
          <cell r="CV145">
            <v>0</v>
          </cell>
          <cell r="CW145">
            <v>6.5159999999999992E-3</v>
          </cell>
          <cell r="CX145">
            <v>0</v>
          </cell>
          <cell r="CY145">
            <v>0</v>
          </cell>
          <cell r="CZ145">
            <v>4.3439999999999998E-3</v>
          </cell>
          <cell r="DA145">
            <v>0</v>
          </cell>
          <cell r="DB145">
            <v>0</v>
          </cell>
          <cell r="DC145">
            <v>4.3439999999999998E-3</v>
          </cell>
          <cell r="DD145">
            <v>0</v>
          </cell>
          <cell r="DE145">
            <v>0</v>
          </cell>
          <cell r="DF145">
            <v>1157.6687647702345</v>
          </cell>
          <cell r="DG145">
            <v>0</v>
          </cell>
          <cell r="DH145">
            <v>0</v>
          </cell>
          <cell r="DI145">
            <v>1157.6687647702345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2733.4460071139388</v>
          </cell>
          <cell r="DP145">
            <v>0</v>
          </cell>
          <cell r="DQ145">
            <v>0</v>
          </cell>
          <cell r="DR145">
            <v>2733.4460071139388</v>
          </cell>
          <cell r="DS145">
            <v>0</v>
          </cell>
          <cell r="DT145">
            <v>0</v>
          </cell>
          <cell r="DU145">
            <v>2733.4460071139388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619.68702864659224</v>
          </cell>
          <cell r="EE145">
            <v>0</v>
          </cell>
          <cell r="EF145">
            <v>0</v>
          </cell>
          <cell r="EG145">
            <v>619.68702864659224</v>
          </cell>
          <cell r="EH145">
            <v>0</v>
          </cell>
          <cell r="EI145">
            <v>0</v>
          </cell>
          <cell r="EJ145">
            <v>0</v>
          </cell>
          <cell r="EK145">
            <v>0</v>
          </cell>
          <cell r="EL145">
            <v>0</v>
          </cell>
          <cell r="EN145">
            <v>2.2237569060773481</v>
          </cell>
          <cell r="EO145">
            <v>0.71320365215463311</v>
          </cell>
          <cell r="EQ145">
            <v>54300</v>
          </cell>
          <cell r="ER145">
            <v>0</v>
          </cell>
          <cell r="ES145">
            <v>0</v>
          </cell>
          <cell r="ET145">
            <v>9.7000000000000011</v>
          </cell>
          <cell r="EU145">
            <v>0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54300</v>
          </cell>
          <cell r="FA145">
            <v>0</v>
          </cell>
          <cell r="FB145">
            <v>0</v>
          </cell>
          <cell r="FC145">
            <v>9.7000000000000011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>
            <v>0</v>
          </cell>
        </row>
        <row r="146">
          <cell r="E146" t="str">
            <v>Hand Dryer, Moderate Usage</v>
          </cell>
          <cell r="F146" t="str">
            <v>BBBB</v>
          </cell>
          <cell r="G146">
            <v>10</v>
          </cell>
          <cell r="H146">
            <v>483</v>
          </cell>
          <cell r="I146">
            <v>8.7300000000000003E-2</v>
          </cell>
          <cell r="J146">
            <v>792.6</v>
          </cell>
          <cell r="K146">
            <v>0.65785799999999994</v>
          </cell>
          <cell r="L146">
            <v>9.5111999999999985E-4</v>
          </cell>
          <cell r="M146">
            <v>6.3407999999999997E-4</v>
          </cell>
          <cell r="N146">
            <v>1</v>
          </cell>
          <cell r="O146">
            <v>0</v>
          </cell>
          <cell r="P146">
            <v>0</v>
          </cell>
          <cell r="Q146">
            <v>1</v>
          </cell>
          <cell r="R146">
            <v>0</v>
          </cell>
          <cell r="S146">
            <v>792.6</v>
          </cell>
          <cell r="T146">
            <v>1.1818114434284228</v>
          </cell>
          <cell r="U146">
            <v>0</v>
          </cell>
          <cell r="V146">
            <v>0.65785799999999994</v>
          </cell>
          <cell r="W146">
            <v>9.5111999999999985E-4</v>
          </cell>
          <cell r="X146">
            <v>6.3407999999999997E-4</v>
          </cell>
          <cell r="Y146">
            <v>104.1901888293211</v>
          </cell>
          <cell r="Z146">
            <v>0</v>
          </cell>
          <cell r="AA146">
            <v>396.3039508014661</v>
          </cell>
          <cell r="AB146">
            <v>500.49413963078723</v>
          </cell>
          <cell r="AC146">
            <v>0</v>
          </cell>
          <cell r="AD146">
            <v>90.411760727658532</v>
          </cell>
          <cell r="AE146">
            <v>3.5728984962255406E-2</v>
          </cell>
          <cell r="AF146">
            <v>6.2743583348350987E-3</v>
          </cell>
          <cell r="AG146">
            <v>1.0362197507883795</v>
          </cell>
          <cell r="AH146">
            <v>1.2234946246412894</v>
          </cell>
          <cell r="AI146">
            <v>193.20000000000002</v>
          </cell>
          <cell r="AJ146">
            <v>193.20000000000002</v>
          </cell>
          <cell r="AK146">
            <v>193.20000000000002</v>
          </cell>
          <cell r="AO146">
            <v>150</v>
          </cell>
          <cell r="AP146">
            <v>0</v>
          </cell>
          <cell r="AQ146">
            <v>0</v>
          </cell>
          <cell r="AX146">
            <v>100</v>
          </cell>
          <cell r="AY146">
            <v>0</v>
          </cell>
          <cell r="AZ146">
            <v>0</v>
          </cell>
          <cell r="BA146">
            <v>0.18925056775170324</v>
          </cell>
          <cell r="BB146">
            <v>0</v>
          </cell>
          <cell r="BC146">
            <v>0</v>
          </cell>
          <cell r="BD146">
            <v>15000</v>
          </cell>
          <cell r="BE146">
            <v>0</v>
          </cell>
          <cell r="BF146">
            <v>0</v>
          </cell>
          <cell r="BG146">
            <v>48300</v>
          </cell>
          <cell r="BH146">
            <v>0</v>
          </cell>
          <cell r="BI146">
            <v>0</v>
          </cell>
          <cell r="BJ146">
            <v>48300</v>
          </cell>
          <cell r="BK146">
            <v>0</v>
          </cell>
          <cell r="BL146">
            <v>0</v>
          </cell>
          <cell r="BM146">
            <v>15000</v>
          </cell>
          <cell r="BN146">
            <v>0</v>
          </cell>
          <cell r="BO146">
            <v>0</v>
          </cell>
          <cell r="BP146">
            <v>8.73</v>
          </cell>
          <cell r="BQ146">
            <v>0</v>
          </cell>
          <cell r="BR146">
            <v>0</v>
          </cell>
          <cell r="BS146">
            <v>8.73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79260</v>
          </cell>
          <cell r="BZ146">
            <v>0</v>
          </cell>
          <cell r="CA146">
            <v>0</v>
          </cell>
          <cell r="CB146">
            <v>79260</v>
          </cell>
          <cell r="CC146">
            <v>0</v>
          </cell>
          <cell r="CD146">
            <v>0</v>
          </cell>
          <cell r="CE146">
            <v>79260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65.785799999999995</v>
          </cell>
          <cell r="CO146">
            <v>0</v>
          </cell>
          <cell r="CP146">
            <v>0</v>
          </cell>
          <cell r="CQ146">
            <v>65.785799999999995</v>
          </cell>
          <cell r="CR146">
            <v>0</v>
          </cell>
          <cell r="CS146">
            <v>0</v>
          </cell>
          <cell r="CT146">
            <v>9.5111999999999988E-2</v>
          </cell>
          <cell r="CU146">
            <v>0</v>
          </cell>
          <cell r="CV146">
            <v>0</v>
          </cell>
          <cell r="CW146">
            <v>9.5111999999999988E-2</v>
          </cell>
          <cell r="CX146">
            <v>0</v>
          </cell>
          <cell r="CY146">
            <v>0</v>
          </cell>
          <cell r="CZ146">
            <v>6.3407999999999992E-2</v>
          </cell>
          <cell r="DA146">
            <v>0</v>
          </cell>
          <cell r="DB146">
            <v>0</v>
          </cell>
          <cell r="DC146">
            <v>6.3407999999999992E-2</v>
          </cell>
          <cell r="DD146">
            <v>0</v>
          </cell>
          <cell r="DE146">
            <v>0</v>
          </cell>
          <cell r="DF146">
            <v>10419.018882932111</v>
          </cell>
          <cell r="DG146">
            <v>0</v>
          </cell>
          <cell r="DH146">
            <v>0</v>
          </cell>
          <cell r="DI146">
            <v>10419.018882932111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39899.2505568786</v>
          </cell>
          <cell r="DP146">
            <v>0</v>
          </cell>
          <cell r="DQ146">
            <v>0</v>
          </cell>
          <cell r="DR146">
            <v>39899.2505568786</v>
          </cell>
          <cell r="DS146">
            <v>0</v>
          </cell>
          <cell r="DT146">
            <v>0</v>
          </cell>
          <cell r="DU146">
            <v>39899.2505568786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  <cell r="ED146">
            <v>9045.3764070955622</v>
          </cell>
          <cell r="EE146">
            <v>0</v>
          </cell>
          <cell r="EF146">
            <v>0</v>
          </cell>
          <cell r="EG146">
            <v>9045.3764070955622</v>
          </cell>
          <cell r="EH146">
            <v>0</v>
          </cell>
          <cell r="EI146">
            <v>0</v>
          </cell>
          <cell r="EJ146">
            <v>0</v>
          </cell>
          <cell r="EK146">
            <v>0</v>
          </cell>
          <cell r="EL146">
            <v>0</v>
          </cell>
          <cell r="EN146">
            <v>0.60938682816048451</v>
          </cell>
          <cell r="EO146">
            <v>0.63145866721017818</v>
          </cell>
          <cell r="EQ146">
            <v>792600</v>
          </cell>
          <cell r="ER146">
            <v>0</v>
          </cell>
          <cell r="ES146">
            <v>0</v>
          </cell>
          <cell r="ET146">
            <v>87.3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0</v>
          </cell>
          <cell r="EZ146">
            <v>792600</v>
          </cell>
          <cell r="FA146">
            <v>0</v>
          </cell>
          <cell r="FB146">
            <v>0</v>
          </cell>
          <cell r="FC146">
            <v>87.3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0</v>
          </cell>
        </row>
        <row r="147">
          <cell r="E147" t="str">
            <v>Hand Dryer, High Usage &lt;12 hr/day</v>
          </cell>
          <cell r="F147" t="str">
            <v>CCCC</v>
          </cell>
          <cell r="G147">
            <v>10</v>
          </cell>
          <cell r="H147">
            <v>483</v>
          </cell>
          <cell r="I147">
            <v>0.1552</v>
          </cell>
          <cell r="J147">
            <v>868.6</v>
          </cell>
          <cell r="K147">
            <v>0.72093799999999997</v>
          </cell>
          <cell r="L147">
            <v>1.04232E-3</v>
          </cell>
          <cell r="M147">
            <v>6.9488000000000004E-4</v>
          </cell>
          <cell r="N147">
            <v>1</v>
          </cell>
          <cell r="O147">
            <v>0</v>
          </cell>
          <cell r="P147">
            <v>0</v>
          </cell>
          <cell r="Q147">
            <v>1</v>
          </cell>
          <cell r="R147">
            <v>0</v>
          </cell>
          <cell r="S147">
            <v>868.6</v>
          </cell>
          <cell r="T147">
            <v>1.1818114434284228</v>
          </cell>
          <cell r="U147">
            <v>0</v>
          </cell>
          <cell r="V147">
            <v>0.72093799999999997</v>
          </cell>
          <cell r="W147">
            <v>1.04232E-3</v>
          </cell>
          <cell r="X147">
            <v>6.9488000000000004E-4</v>
          </cell>
          <cell r="Y147">
            <v>185.22700236323752</v>
          </cell>
          <cell r="Z147">
            <v>0</v>
          </cell>
          <cell r="AA147">
            <v>434.30432963178583</v>
          </cell>
          <cell r="AB147">
            <v>619.53133199502338</v>
          </cell>
          <cell r="AC147">
            <v>0</v>
          </cell>
          <cell r="AD147">
            <v>99.081069099223072</v>
          </cell>
          <cell r="AE147">
            <v>3.9154928511500188E-2</v>
          </cell>
          <cell r="AF147">
            <v>6.8759874459219878E-3</v>
          </cell>
          <cell r="AG147">
            <v>1.2826735652070878</v>
          </cell>
          <cell r="AH147">
            <v>1.4879056563358259</v>
          </cell>
          <cell r="AI147">
            <v>193.20000000000002</v>
          </cell>
          <cell r="AJ147">
            <v>193.20000000000002</v>
          </cell>
          <cell r="AK147">
            <v>193.20000000000002</v>
          </cell>
          <cell r="AO147">
            <v>150</v>
          </cell>
          <cell r="AP147">
            <v>0</v>
          </cell>
          <cell r="AQ147">
            <v>0</v>
          </cell>
          <cell r="AX147">
            <v>50</v>
          </cell>
          <cell r="AY147">
            <v>0</v>
          </cell>
          <cell r="AZ147">
            <v>0</v>
          </cell>
          <cell r="BA147">
            <v>0.1726916877734285</v>
          </cell>
          <cell r="BB147">
            <v>0</v>
          </cell>
          <cell r="BC147">
            <v>0</v>
          </cell>
          <cell r="BD147">
            <v>7500</v>
          </cell>
          <cell r="BE147">
            <v>0</v>
          </cell>
          <cell r="BF147">
            <v>0</v>
          </cell>
          <cell r="BG147">
            <v>24150</v>
          </cell>
          <cell r="BH147">
            <v>0</v>
          </cell>
          <cell r="BI147">
            <v>0</v>
          </cell>
          <cell r="BJ147">
            <v>24150</v>
          </cell>
          <cell r="BK147">
            <v>0</v>
          </cell>
          <cell r="BL147">
            <v>0</v>
          </cell>
          <cell r="BM147">
            <v>7500</v>
          </cell>
          <cell r="BN147">
            <v>0</v>
          </cell>
          <cell r="BO147">
            <v>0</v>
          </cell>
          <cell r="BP147">
            <v>7.76</v>
          </cell>
          <cell r="BQ147">
            <v>0</v>
          </cell>
          <cell r="BR147">
            <v>0</v>
          </cell>
          <cell r="BS147">
            <v>7.76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43430</v>
          </cell>
          <cell r="BZ147">
            <v>0</v>
          </cell>
          <cell r="CA147">
            <v>0</v>
          </cell>
          <cell r="CB147">
            <v>43430</v>
          </cell>
          <cell r="CC147">
            <v>0</v>
          </cell>
          <cell r="CD147">
            <v>0</v>
          </cell>
          <cell r="CE147">
            <v>43430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36.046900000000001</v>
          </cell>
          <cell r="CO147">
            <v>0</v>
          </cell>
          <cell r="CP147">
            <v>0</v>
          </cell>
          <cell r="CQ147">
            <v>36.046900000000001</v>
          </cell>
          <cell r="CR147">
            <v>0</v>
          </cell>
          <cell r="CS147">
            <v>0</v>
          </cell>
          <cell r="CT147">
            <v>5.2116000000000003E-2</v>
          </cell>
          <cell r="CU147">
            <v>0</v>
          </cell>
          <cell r="CV147">
            <v>0</v>
          </cell>
          <cell r="CW147">
            <v>5.2116000000000003E-2</v>
          </cell>
          <cell r="CX147">
            <v>0</v>
          </cell>
          <cell r="CY147">
            <v>0</v>
          </cell>
          <cell r="CZ147">
            <v>3.4744000000000004E-2</v>
          </cell>
          <cell r="DA147">
            <v>0</v>
          </cell>
          <cell r="DB147">
            <v>0</v>
          </cell>
          <cell r="DC147">
            <v>3.4744000000000004E-2</v>
          </cell>
          <cell r="DD147">
            <v>0</v>
          </cell>
          <cell r="DE147">
            <v>0</v>
          </cell>
          <cell r="DF147">
            <v>9261.3501181618758</v>
          </cell>
          <cell r="DG147">
            <v>0</v>
          </cell>
          <cell r="DH147">
            <v>0</v>
          </cell>
          <cell r="DI147">
            <v>9261.3501181618758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21862.53408636434</v>
          </cell>
          <cell r="DP147">
            <v>0</v>
          </cell>
          <cell r="DQ147">
            <v>0</v>
          </cell>
          <cell r="DR147">
            <v>21862.53408636434</v>
          </cell>
          <cell r="DS147">
            <v>0</v>
          </cell>
          <cell r="DT147">
            <v>0</v>
          </cell>
          <cell r="DU147">
            <v>21862.53408636434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  <cell r="ED147">
            <v>4956.3550007590256</v>
          </cell>
          <cell r="EE147">
            <v>0</v>
          </cell>
          <cell r="EF147">
            <v>0</v>
          </cell>
          <cell r="EG147">
            <v>4956.3550007590256</v>
          </cell>
          <cell r="EH147">
            <v>0</v>
          </cell>
          <cell r="EI147">
            <v>0</v>
          </cell>
          <cell r="EJ147">
            <v>0</v>
          </cell>
          <cell r="EK147">
            <v>0</v>
          </cell>
          <cell r="EL147">
            <v>0</v>
          </cell>
          <cell r="EN147">
            <v>0.55606723463043972</v>
          </cell>
          <cell r="EO147">
            <v>0.71325274233827229</v>
          </cell>
          <cell r="EQ147">
            <v>434300</v>
          </cell>
          <cell r="ER147">
            <v>0</v>
          </cell>
          <cell r="ES147">
            <v>0</v>
          </cell>
          <cell r="ET147">
            <v>77.600000000000009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0</v>
          </cell>
          <cell r="EZ147">
            <v>434300</v>
          </cell>
          <cell r="FA147">
            <v>0</v>
          </cell>
          <cell r="FB147">
            <v>0</v>
          </cell>
          <cell r="FC147">
            <v>77.600000000000009</v>
          </cell>
          <cell r="FD147">
            <v>0</v>
          </cell>
          <cell r="FE147">
            <v>0</v>
          </cell>
          <cell r="FF147">
            <v>0</v>
          </cell>
          <cell r="FG147">
            <v>0</v>
          </cell>
          <cell r="FH147">
            <v>0</v>
          </cell>
        </row>
        <row r="148">
          <cell r="E148" t="str">
            <v>Hand Dryer, High Usage &gt;=12 hr/day</v>
          </cell>
          <cell r="F148" t="str">
            <v>DDDD</v>
          </cell>
          <cell r="G148">
            <v>10</v>
          </cell>
          <cell r="H148">
            <v>483</v>
          </cell>
          <cell r="I148">
            <v>0.28129999999999999</v>
          </cell>
          <cell r="J148">
            <v>2377.8000000000002</v>
          </cell>
          <cell r="K148">
            <v>1.9735739999999999</v>
          </cell>
          <cell r="L148">
            <v>2.8533600000000001E-3</v>
          </cell>
          <cell r="M148">
            <v>1.9022400000000001E-3</v>
          </cell>
          <cell r="N148">
            <v>1</v>
          </cell>
          <cell r="O148">
            <v>0</v>
          </cell>
          <cell r="P148">
            <v>0</v>
          </cell>
          <cell r="Q148">
            <v>1</v>
          </cell>
          <cell r="R148">
            <v>0</v>
          </cell>
          <cell r="S148">
            <v>2377.8000000000002</v>
          </cell>
          <cell r="T148">
            <v>1.1818114434284228</v>
          </cell>
          <cell r="U148">
            <v>0</v>
          </cell>
          <cell r="V148">
            <v>1.9735739999999999</v>
          </cell>
          <cell r="W148">
            <v>2.8533600000000001E-3</v>
          </cell>
          <cell r="X148">
            <v>1.9022400000000001E-3</v>
          </cell>
          <cell r="Y148">
            <v>335.72394178336799</v>
          </cell>
          <cell r="Z148">
            <v>0</v>
          </cell>
          <cell r="AA148">
            <v>1188.9118524043984</v>
          </cell>
          <cell r="AB148">
            <v>1524.6357941877664</v>
          </cell>
          <cell r="AC148">
            <v>0</v>
          </cell>
          <cell r="AD148">
            <v>271.2352821829756</v>
          </cell>
          <cell r="AE148">
            <v>0.10718695488676624</v>
          </cell>
          <cell r="AF148">
            <v>1.8823075004505297E-2</v>
          </cell>
          <cell r="AG148">
            <v>3.1565958471796405</v>
          </cell>
          <cell r="AH148">
            <v>3.7184204687383713</v>
          </cell>
          <cell r="AI148">
            <v>193.20000000000002</v>
          </cell>
          <cell r="AJ148">
            <v>193.20000000000002</v>
          </cell>
          <cell r="AK148">
            <v>193.20000000000002</v>
          </cell>
          <cell r="AO148">
            <v>200</v>
          </cell>
          <cell r="AP148">
            <v>0</v>
          </cell>
          <cell r="AQ148">
            <v>0</v>
          </cell>
          <cell r="AX148">
            <v>100</v>
          </cell>
          <cell r="AY148">
            <v>0</v>
          </cell>
          <cell r="AZ148">
            <v>0</v>
          </cell>
          <cell r="BA148">
            <v>8.411136344520144E-2</v>
          </cell>
          <cell r="BB148">
            <v>0</v>
          </cell>
          <cell r="BC148">
            <v>0</v>
          </cell>
          <cell r="BD148">
            <v>20000</v>
          </cell>
          <cell r="BE148">
            <v>0</v>
          </cell>
          <cell r="BF148">
            <v>0</v>
          </cell>
          <cell r="BG148">
            <v>48300</v>
          </cell>
          <cell r="BH148">
            <v>0</v>
          </cell>
          <cell r="BI148">
            <v>0</v>
          </cell>
          <cell r="BJ148">
            <v>48300</v>
          </cell>
          <cell r="BK148">
            <v>0</v>
          </cell>
          <cell r="BL148">
            <v>0</v>
          </cell>
          <cell r="BM148">
            <v>20000</v>
          </cell>
          <cell r="BN148">
            <v>0</v>
          </cell>
          <cell r="BO148">
            <v>0</v>
          </cell>
          <cell r="BP148">
            <v>28.13</v>
          </cell>
          <cell r="BQ148">
            <v>0</v>
          </cell>
          <cell r="BR148">
            <v>0</v>
          </cell>
          <cell r="BS148">
            <v>28.13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237780.00000000003</v>
          </cell>
          <cell r="BZ148">
            <v>0</v>
          </cell>
          <cell r="CA148">
            <v>0</v>
          </cell>
          <cell r="CB148">
            <v>237780.00000000003</v>
          </cell>
          <cell r="CC148">
            <v>0</v>
          </cell>
          <cell r="CD148">
            <v>0</v>
          </cell>
          <cell r="CE148">
            <v>237780.00000000003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197.35739999999998</v>
          </cell>
          <cell r="CO148">
            <v>0</v>
          </cell>
          <cell r="CP148">
            <v>0</v>
          </cell>
          <cell r="CQ148">
            <v>197.35739999999998</v>
          </cell>
          <cell r="CR148">
            <v>0</v>
          </cell>
          <cell r="CS148">
            <v>0</v>
          </cell>
          <cell r="CT148">
            <v>0.28533600000000003</v>
          </cell>
          <cell r="CU148">
            <v>0</v>
          </cell>
          <cell r="CV148">
            <v>0</v>
          </cell>
          <cell r="CW148">
            <v>0.28533600000000003</v>
          </cell>
          <cell r="CX148">
            <v>0</v>
          </cell>
          <cell r="CY148">
            <v>0</v>
          </cell>
          <cell r="CZ148">
            <v>0.190224</v>
          </cell>
          <cell r="DA148">
            <v>0</v>
          </cell>
          <cell r="DB148">
            <v>0</v>
          </cell>
          <cell r="DC148">
            <v>0.190224</v>
          </cell>
          <cell r="DD148">
            <v>0</v>
          </cell>
          <cell r="DE148">
            <v>0</v>
          </cell>
          <cell r="DF148">
            <v>33572.394178336799</v>
          </cell>
          <cell r="DG148">
            <v>0</v>
          </cell>
          <cell r="DH148">
            <v>0</v>
          </cell>
          <cell r="DI148">
            <v>33572.394178336799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119697.75167063581</v>
          </cell>
          <cell r="DP148">
            <v>0</v>
          </cell>
          <cell r="DQ148">
            <v>0</v>
          </cell>
          <cell r="DR148">
            <v>119697.75167063581</v>
          </cell>
          <cell r="DS148">
            <v>0</v>
          </cell>
          <cell r="DT148">
            <v>0</v>
          </cell>
          <cell r="DU148">
            <v>119697.75167063581</v>
          </cell>
          <cell r="DV148">
            <v>0</v>
          </cell>
          <cell r="DW148">
            <v>0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  <cell r="ED148">
            <v>27136.12922128669</v>
          </cell>
          <cell r="EE148">
            <v>0</v>
          </cell>
          <cell r="EF148">
            <v>0</v>
          </cell>
          <cell r="EG148">
            <v>27136.12922128669</v>
          </cell>
          <cell r="EH148">
            <v>0</v>
          </cell>
          <cell r="EI148">
            <v>0</v>
          </cell>
          <cell r="EJ148">
            <v>0</v>
          </cell>
          <cell r="EK148">
            <v>0</v>
          </cell>
          <cell r="EL148">
            <v>0</v>
          </cell>
          <cell r="EN148">
            <v>0.20312894272016147</v>
          </cell>
          <cell r="EO148">
            <v>0.64119597703245279</v>
          </cell>
          <cell r="EQ148">
            <v>2377800</v>
          </cell>
          <cell r="ER148">
            <v>0</v>
          </cell>
          <cell r="ES148">
            <v>0</v>
          </cell>
          <cell r="ET148">
            <v>281.29999999999995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0</v>
          </cell>
          <cell r="EZ148">
            <v>2377800</v>
          </cell>
          <cell r="FA148">
            <v>0</v>
          </cell>
          <cell r="FB148">
            <v>0</v>
          </cell>
          <cell r="FC148">
            <v>281.29999999999995</v>
          </cell>
          <cell r="FD148">
            <v>0</v>
          </cell>
          <cell r="FE148">
            <v>0</v>
          </cell>
          <cell r="FF148">
            <v>0</v>
          </cell>
          <cell r="FG148">
            <v>0</v>
          </cell>
          <cell r="FH148">
            <v>0</v>
          </cell>
        </row>
        <row r="149">
          <cell r="E149" t="str">
            <v>Hand Dryer, Heavy Intermittent</v>
          </cell>
          <cell r="F149" t="str">
            <v>EEEE</v>
          </cell>
          <cell r="G149">
            <v>10</v>
          </cell>
          <cell r="H149">
            <v>483</v>
          </cell>
          <cell r="I149">
            <v>9.7000000000000003E-2</v>
          </cell>
          <cell r="J149">
            <v>347.4</v>
          </cell>
          <cell r="K149">
            <v>0.28834199999999999</v>
          </cell>
          <cell r="L149">
            <v>4.1687999999999995E-4</v>
          </cell>
          <cell r="M149">
            <v>2.7792000000000002E-4</v>
          </cell>
          <cell r="N149">
            <v>1</v>
          </cell>
          <cell r="O149">
            <v>0</v>
          </cell>
          <cell r="P149">
            <v>0</v>
          </cell>
          <cell r="Q149">
            <v>1</v>
          </cell>
          <cell r="R149">
            <v>0</v>
          </cell>
          <cell r="S149">
            <v>347.4</v>
          </cell>
          <cell r="T149">
            <v>1.1818114434284228</v>
          </cell>
          <cell r="U149">
            <v>0</v>
          </cell>
          <cell r="V149">
            <v>0.28834199999999999</v>
          </cell>
          <cell r="W149">
            <v>4.1687999999999995E-4</v>
          </cell>
          <cell r="X149">
            <v>2.7792000000000002E-4</v>
          </cell>
          <cell r="Y149">
            <v>115.76687647702344</v>
          </cell>
          <cell r="Z149">
            <v>0</v>
          </cell>
          <cell r="AA149">
            <v>173.70173165332994</v>
          </cell>
          <cell r="AB149">
            <v>289.4686081303534</v>
          </cell>
          <cell r="AC149">
            <v>0</v>
          </cell>
          <cell r="AD149">
            <v>39.627864845809455</v>
          </cell>
          <cell r="AE149">
            <v>1.566016827641626E-2</v>
          </cell>
          <cell r="AF149">
            <v>2.7500783314682231E-3</v>
          </cell>
          <cell r="AG149">
            <v>0.59931388846864053</v>
          </cell>
          <cell r="AH149">
            <v>0.68139727375314862</v>
          </cell>
          <cell r="AI149">
            <v>193.20000000000002</v>
          </cell>
          <cell r="AJ149">
            <v>193.20000000000002</v>
          </cell>
          <cell r="AK149">
            <v>193.20000000000002</v>
          </cell>
          <cell r="AO149">
            <v>50</v>
          </cell>
          <cell r="AP149">
            <v>0</v>
          </cell>
          <cell r="AQ149">
            <v>0</v>
          </cell>
          <cell r="AX149">
            <v>15</v>
          </cell>
          <cell r="AY149">
            <v>0</v>
          </cell>
          <cell r="AZ149">
            <v>0</v>
          </cell>
          <cell r="BA149">
            <v>0.14392630972941856</v>
          </cell>
          <cell r="BB149">
            <v>0</v>
          </cell>
          <cell r="BC149">
            <v>0</v>
          </cell>
          <cell r="BD149">
            <v>750</v>
          </cell>
          <cell r="BE149">
            <v>0</v>
          </cell>
          <cell r="BF149">
            <v>0</v>
          </cell>
          <cell r="BG149">
            <v>7245</v>
          </cell>
          <cell r="BH149">
            <v>0</v>
          </cell>
          <cell r="BI149">
            <v>0</v>
          </cell>
          <cell r="BJ149">
            <v>7245</v>
          </cell>
          <cell r="BK149">
            <v>0</v>
          </cell>
          <cell r="BL149">
            <v>0</v>
          </cell>
          <cell r="BM149">
            <v>750</v>
          </cell>
          <cell r="BN149">
            <v>0</v>
          </cell>
          <cell r="BO149">
            <v>0</v>
          </cell>
          <cell r="BP149">
            <v>1.4550000000000001</v>
          </cell>
          <cell r="BQ149">
            <v>0</v>
          </cell>
          <cell r="BR149">
            <v>0</v>
          </cell>
          <cell r="BS149">
            <v>1.4550000000000001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5211</v>
          </cell>
          <cell r="BZ149">
            <v>0</v>
          </cell>
          <cell r="CA149">
            <v>0</v>
          </cell>
          <cell r="CB149">
            <v>5211</v>
          </cell>
          <cell r="CC149">
            <v>0</v>
          </cell>
          <cell r="CD149">
            <v>0</v>
          </cell>
          <cell r="CE149">
            <v>5211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4.3251299999999997</v>
          </cell>
          <cell r="CO149">
            <v>0</v>
          </cell>
          <cell r="CP149">
            <v>0</v>
          </cell>
          <cell r="CQ149">
            <v>4.3251299999999997</v>
          </cell>
          <cell r="CR149">
            <v>0</v>
          </cell>
          <cell r="CS149">
            <v>0</v>
          </cell>
          <cell r="CT149">
            <v>6.2531999999999996E-3</v>
          </cell>
          <cell r="CU149">
            <v>0</v>
          </cell>
          <cell r="CV149">
            <v>0</v>
          </cell>
          <cell r="CW149">
            <v>6.2531999999999996E-3</v>
          </cell>
          <cell r="CX149">
            <v>0</v>
          </cell>
          <cell r="CY149">
            <v>0</v>
          </cell>
          <cell r="CZ149">
            <v>4.1688000000000003E-3</v>
          </cell>
          <cell r="DA149">
            <v>0</v>
          </cell>
          <cell r="DB149">
            <v>0</v>
          </cell>
          <cell r="DC149">
            <v>4.1688000000000003E-3</v>
          </cell>
          <cell r="DD149">
            <v>0</v>
          </cell>
          <cell r="DE149">
            <v>0</v>
          </cell>
          <cell r="DF149">
            <v>1736.5031471553518</v>
          </cell>
          <cell r="DG149">
            <v>0</v>
          </cell>
          <cell r="DH149">
            <v>0</v>
          </cell>
          <cell r="DI149">
            <v>1736.5031471553518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2623.2020521308905</v>
          </cell>
          <cell r="DP149">
            <v>0</v>
          </cell>
          <cell r="DQ149">
            <v>0</v>
          </cell>
          <cell r="DR149">
            <v>2623.2020521308905</v>
          </cell>
          <cell r="DS149">
            <v>0</v>
          </cell>
          <cell r="DT149">
            <v>0</v>
          </cell>
          <cell r="DU149">
            <v>2623.2020521308905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  <cell r="EC149">
            <v>0</v>
          </cell>
          <cell r="ED149">
            <v>594.69412638626011</v>
          </cell>
          <cell r="EE149">
            <v>0</v>
          </cell>
          <cell r="EF149">
            <v>0</v>
          </cell>
          <cell r="EG149">
            <v>594.69412638626011</v>
          </cell>
          <cell r="EH149">
            <v>0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N149">
            <v>1.3903281519861832</v>
          </cell>
          <cell r="EO149">
            <v>0.83324297101425859</v>
          </cell>
          <cell r="EQ149">
            <v>52110</v>
          </cell>
          <cell r="ER149">
            <v>0</v>
          </cell>
          <cell r="ES149">
            <v>0</v>
          </cell>
          <cell r="ET149">
            <v>14.549999999999999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52110</v>
          </cell>
          <cell r="FA149">
            <v>0</v>
          </cell>
          <cell r="FB149">
            <v>0</v>
          </cell>
          <cell r="FC149">
            <v>14.549999999999999</v>
          </cell>
          <cell r="FD149">
            <v>0</v>
          </cell>
          <cell r="FE149">
            <v>0</v>
          </cell>
          <cell r="FF149">
            <v>0</v>
          </cell>
          <cell r="FG149">
            <v>0</v>
          </cell>
          <cell r="FH149">
            <v>0</v>
          </cell>
        </row>
        <row r="150">
          <cell r="E150" t="str">
            <v>Hand Dryer, Heavy Duty</v>
          </cell>
          <cell r="F150" t="str">
            <v>FFFF</v>
          </cell>
          <cell r="G150">
            <v>10</v>
          </cell>
          <cell r="H150">
            <v>483</v>
          </cell>
          <cell r="I150">
            <v>0.32979999999999998</v>
          </cell>
          <cell r="J150">
            <v>4755.6000000000004</v>
          </cell>
          <cell r="K150">
            <v>3.9471479999999999</v>
          </cell>
          <cell r="L150">
            <v>5.7067200000000002E-3</v>
          </cell>
          <cell r="M150">
            <v>3.8044800000000003E-3</v>
          </cell>
          <cell r="N150">
            <v>1</v>
          </cell>
          <cell r="O150">
            <v>0</v>
          </cell>
          <cell r="P150">
            <v>0</v>
          </cell>
          <cell r="Q150">
            <v>1</v>
          </cell>
          <cell r="R150">
            <v>0</v>
          </cell>
          <cell r="S150">
            <v>4755.6000000000004</v>
          </cell>
          <cell r="T150">
            <v>1.1818114434284228</v>
          </cell>
          <cell r="U150">
            <v>0</v>
          </cell>
          <cell r="V150">
            <v>3.9471479999999999</v>
          </cell>
          <cell r="W150">
            <v>5.7067200000000002E-3</v>
          </cell>
          <cell r="X150">
            <v>3.8044800000000003E-3</v>
          </cell>
          <cell r="Y150">
            <v>393.60738002187969</v>
          </cell>
          <cell r="Z150">
            <v>0</v>
          </cell>
          <cell r="AA150">
            <v>2377.8237048087967</v>
          </cell>
          <cell r="AB150">
            <v>2771.4310848306764</v>
          </cell>
          <cell r="AC150">
            <v>0</v>
          </cell>
          <cell r="AD150">
            <v>542.47056436595119</v>
          </cell>
          <cell r="AE150">
            <v>0.21437390977353249</v>
          </cell>
          <cell r="AF150">
            <v>3.7646150009010594E-2</v>
          </cell>
          <cell r="AG150">
            <v>5.7379525565852516</v>
          </cell>
          <cell r="AH150">
            <v>6.8616017997027132</v>
          </cell>
          <cell r="AI150">
            <v>193.20000000000002</v>
          </cell>
          <cell r="AJ150">
            <v>193.20000000000002</v>
          </cell>
          <cell r="AK150">
            <v>193.20000000000002</v>
          </cell>
          <cell r="AO150">
            <v>200</v>
          </cell>
          <cell r="AP150">
            <v>0</v>
          </cell>
          <cell r="AQ150">
            <v>0</v>
          </cell>
          <cell r="AX150">
            <v>10</v>
          </cell>
          <cell r="AY150">
            <v>0</v>
          </cell>
          <cell r="AZ150">
            <v>0</v>
          </cell>
          <cell r="BA150">
            <v>4.205568172260072E-2</v>
          </cell>
          <cell r="BB150">
            <v>0</v>
          </cell>
          <cell r="BC150">
            <v>0</v>
          </cell>
          <cell r="BD150">
            <v>2000</v>
          </cell>
          <cell r="BE150">
            <v>0</v>
          </cell>
          <cell r="BF150">
            <v>0</v>
          </cell>
          <cell r="BG150">
            <v>4830</v>
          </cell>
          <cell r="BH150">
            <v>0</v>
          </cell>
          <cell r="BI150">
            <v>0</v>
          </cell>
          <cell r="BJ150">
            <v>4830</v>
          </cell>
          <cell r="BK150">
            <v>0</v>
          </cell>
          <cell r="BL150">
            <v>0</v>
          </cell>
          <cell r="BM150">
            <v>2000</v>
          </cell>
          <cell r="BN150">
            <v>0</v>
          </cell>
          <cell r="BO150">
            <v>0</v>
          </cell>
          <cell r="BP150">
            <v>3.298</v>
          </cell>
          <cell r="BQ150">
            <v>0</v>
          </cell>
          <cell r="BR150">
            <v>0</v>
          </cell>
          <cell r="BS150">
            <v>3.298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47556</v>
          </cell>
          <cell r="BZ150">
            <v>0</v>
          </cell>
          <cell r="CA150">
            <v>0</v>
          </cell>
          <cell r="CB150">
            <v>47556</v>
          </cell>
          <cell r="CC150">
            <v>0</v>
          </cell>
          <cell r="CD150">
            <v>0</v>
          </cell>
          <cell r="CE150">
            <v>47556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39.47148</v>
          </cell>
          <cell r="CO150">
            <v>0</v>
          </cell>
          <cell r="CP150">
            <v>0</v>
          </cell>
          <cell r="CQ150">
            <v>39.47148</v>
          </cell>
          <cell r="CR150">
            <v>0</v>
          </cell>
          <cell r="CS150">
            <v>0</v>
          </cell>
          <cell r="CT150">
            <v>5.7067199999999998E-2</v>
          </cell>
          <cell r="CU150">
            <v>0</v>
          </cell>
          <cell r="CV150">
            <v>0</v>
          </cell>
          <cell r="CW150">
            <v>5.7067199999999998E-2</v>
          </cell>
          <cell r="CX150">
            <v>0</v>
          </cell>
          <cell r="CY150">
            <v>0</v>
          </cell>
          <cell r="CZ150">
            <v>3.8044800000000004E-2</v>
          </cell>
          <cell r="DA150">
            <v>0</v>
          </cell>
          <cell r="DB150">
            <v>0</v>
          </cell>
          <cell r="DC150">
            <v>3.8044800000000004E-2</v>
          </cell>
          <cell r="DD150">
            <v>0</v>
          </cell>
          <cell r="DE150">
            <v>0</v>
          </cell>
          <cell r="DF150">
            <v>3936.0738002187973</v>
          </cell>
          <cell r="DG150">
            <v>0</v>
          </cell>
          <cell r="DH150">
            <v>0</v>
          </cell>
          <cell r="DI150">
            <v>3936.0738002187973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23939.550334127161</v>
          </cell>
          <cell r="DP150">
            <v>0</v>
          </cell>
          <cell r="DQ150">
            <v>0</v>
          </cell>
          <cell r="DR150">
            <v>23939.550334127161</v>
          </cell>
          <cell r="DS150">
            <v>0</v>
          </cell>
          <cell r="DT150">
            <v>0</v>
          </cell>
          <cell r="DU150">
            <v>23939.550334127161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0</v>
          </cell>
          <cell r="EC150">
            <v>0</v>
          </cell>
          <cell r="ED150">
            <v>5427.2258442573375</v>
          </cell>
          <cell r="EE150">
            <v>0</v>
          </cell>
          <cell r="EF150">
            <v>0</v>
          </cell>
          <cell r="EG150">
            <v>5427.2258442573375</v>
          </cell>
          <cell r="EH150">
            <v>0</v>
          </cell>
          <cell r="EI150">
            <v>0</v>
          </cell>
          <cell r="EJ150">
            <v>0</v>
          </cell>
          <cell r="EK150">
            <v>0</v>
          </cell>
          <cell r="EL150">
            <v>0</v>
          </cell>
          <cell r="EN150">
            <v>0.10156447136008073</v>
          </cell>
          <cell r="EO150">
            <v>0.5827721180988048</v>
          </cell>
          <cell r="EQ150">
            <v>475560</v>
          </cell>
          <cell r="ER150">
            <v>0</v>
          </cell>
          <cell r="ES150">
            <v>0</v>
          </cell>
          <cell r="ET150">
            <v>32.980000000000004</v>
          </cell>
          <cell r="EU150">
            <v>0</v>
          </cell>
          <cell r="EV150">
            <v>0</v>
          </cell>
          <cell r="EW150">
            <v>0</v>
          </cell>
          <cell r="EX150">
            <v>0</v>
          </cell>
          <cell r="EY150">
            <v>0</v>
          </cell>
          <cell r="EZ150">
            <v>475560</v>
          </cell>
          <cell r="FA150">
            <v>0</v>
          </cell>
          <cell r="FB150">
            <v>0</v>
          </cell>
          <cell r="FC150">
            <v>32.980000000000004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0</v>
          </cell>
        </row>
        <row r="151">
          <cell r="E151" t="str">
            <v>Res-High Efficiency Pool Pumps -Inground-TOS/NC</v>
          </cell>
          <cell r="G151">
            <v>7</v>
          </cell>
          <cell r="H151">
            <v>314</v>
          </cell>
          <cell r="I151">
            <v>0.2152</v>
          </cell>
          <cell r="J151">
            <v>307.7</v>
          </cell>
          <cell r="K151">
            <v>0.25539099999999998</v>
          </cell>
          <cell r="L151">
            <v>3.6923999999999995E-4</v>
          </cell>
          <cell r="M151">
            <v>2.4615999999999999E-4</v>
          </cell>
          <cell r="N151">
            <v>1</v>
          </cell>
          <cell r="O151">
            <v>0</v>
          </cell>
          <cell r="P151">
            <v>0</v>
          </cell>
          <cell r="Q151">
            <v>1</v>
          </cell>
          <cell r="R151">
            <v>0</v>
          </cell>
          <cell r="S151">
            <v>307.7</v>
          </cell>
          <cell r="T151">
            <v>1.1818114434284228</v>
          </cell>
          <cell r="U151">
            <v>0</v>
          </cell>
          <cell r="V151">
            <v>0.25539099999999998</v>
          </cell>
          <cell r="W151">
            <v>3.6923999999999995E-4</v>
          </cell>
          <cell r="X151">
            <v>2.4615999999999999E-4</v>
          </cell>
          <cell r="Y151">
            <v>185.05099385915042</v>
          </cell>
          <cell r="Z151">
            <v>0</v>
          </cell>
          <cell r="AA151">
            <v>109.64698059829756</v>
          </cell>
          <cell r="AB151">
            <v>294.69797445744797</v>
          </cell>
          <cell r="AC151">
            <v>0</v>
          </cell>
          <cell r="AD151">
            <v>25.289190549064667</v>
          </cell>
          <cell r="AE151">
            <v>9.9938006025219392E-3</v>
          </cell>
          <cell r="AF151">
            <v>1.7550088862965361E-3</v>
          </cell>
          <cell r="AG151">
            <v>0.93852858107467507</v>
          </cell>
          <cell r="AH151">
            <v>1.0191048210700682</v>
          </cell>
          <cell r="AI151">
            <v>125.60000000000001</v>
          </cell>
          <cell r="AJ151">
            <v>125.60000000000001</v>
          </cell>
          <cell r="AK151">
            <v>125.60000000000001</v>
          </cell>
          <cell r="AO151">
            <v>0</v>
          </cell>
          <cell r="AP151">
            <v>0</v>
          </cell>
          <cell r="AQ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0</v>
          </cell>
          <cell r="DX151">
            <v>0</v>
          </cell>
          <cell r="DY151">
            <v>0</v>
          </cell>
          <cell r="DZ151">
            <v>0</v>
          </cell>
          <cell r="EA151">
            <v>0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  <cell r="EG151">
            <v>0</v>
          </cell>
          <cell r="EH151">
            <v>0</v>
          </cell>
          <cell r="EI151">
            <v>0</v>
          </cell>
          <cell r="EJ151">
            <v>0</v>
          </cell>
          <cell r="EK151">
            <v>0</v>
          </cell>
          <cell r="EL151">
            <v>0</v>
          </cell>
          <cell r="EN151">
            <v>1.0204744881377965</v>
          </cell>
          <cell r="EO151">
            <v>0.95774447337487156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>
            <v>0</v>
          </cell>
          <cell r="EY151">
            <v>0</v>
          </cell>
          <cell r="EZ151">
            <v>0</v>
          </cell>
          <cell r="FA151">
            <v>0</v>
          </cell>
          <cell r="FB151">
            <v>0</v>
          </cell>
          <cell r="FC151">
            <v>0</v>
          </cell>
          <cell r="FD151">
            <v>0</v>
          </cell>
          <cell r="FE151">
            <v>0</v>
          </cell>
          <cell r="FF151">
            <v>0</v>
          </cell>
          <cell r="FG151">
            <v>0</v>
          </cell>
          <cell r="FH151">
            <v>0</v>
          </cell>
        </row>
        <row r="152">
          <cell r="E152" t="str">
            <v>Res-High Efficiency Pool Pumps -Above ground-TOS/NC</v>
          </cell>
          <cell r="G152">
            <v>7</v>
          </cell>
          <cell r="H152">
            <v>930</v>
          </cell>
          <cell r="I152">
            <v>0.4793</v>
          </cell>
          <cell r="J152">
            <v>189.5</v>
          </cell>
          <cell r="K152">
            <v>0.15728499999999998</v>
          </cell>
          <cell r="L152">
            <v>2.2739999999999997E-4</v>
          </cell>
          <cell r="M152">
            <v>1.516E-4</v>
          </cell>
          <cell r="N152">
            <v>1</v>
          </cell>
          <cell r="O152">
            <v>0</v>
          </cell>
          <cell r="P152">
            <v>0</v>
          </cell>
          <cell r="Q152">
            <v>1</v>
          </cell>
          <cell r="R152">
            <v>0</v>
          </cell>
          <cell r="S152">
            <v>189.5</v>
          </cell>
          <cell r="T152">
            <v>1.1818114434284228</v>
          </cell>
          <cell r="U152">
            <v>0</v>
          </cell>
          <cell r="V152">
            <v>0.15728499999999998</v>
          </cell>
          <cell r="W152">
            <v>2.2739999999999997E-4</v>
          </cell>
          <cell r="X152">
            <v>1.516E-4</v>
          </cell>
          <cell r="Y152">
            <v>412.15121448276392</v>
          </cell>
          <cell r="Z152">
            <v>0</v>
          </cell>
          <cell r="AA152">
            <v>67.527145997326585</v>
          </cell>
          <cell r="AB152">
            <v>479.67836048009053</v>
          </cell>
          <cell r="AC152">
            <v>0</v>
          </cell>
          <cell r="AD152">
            <v>15.574590864633587</v>
          </cell>
          <cell r="AE152">
            <v>6.1547780766262831E-3</v>
          </cell>
          <cell r="AF152">
            <v>1.0808390768709574E-3</v>
          </cell>
          <cell r="AG152">
            <v>0.5157831833119253</v>
          </cell>
          <cell r="AH152">
            <v>0.53253783544287914</v>
          </cell>
          <cell r="AI152">
            <v>372</v>
          </cell>
          <cell r="AJ152">
            <v>372</v>
          </cell>
          <cell r="AK152">
            <v>372</v>
          </cell>
          <cell r="AO152">
            <v>0</v>
          </cell>
          <cell r="AP152">
            <v>0</v>
          </cell>
          <cell r="AQ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0</v>
          </cell>
          <cell r="EH152">
            <v>0</v>
          </cell>
          <cell r="EI152">
            <v>0</v>
          </cell>
          <cell r="EJ152">
            <v>0</v>
          </cell>
          <cell r="EK152">
            <v>0</v>
          </cell>
          <cell r="EL152">
            <v>0</v>
          </cell>
          <cell r="EN152">
            <v>4.9076517150395782</v>
          </cell>
          <cell r="EO152">
            <v>2.5312842241693434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0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>
            <v>0</v>
          </cell>
        </row>
        <row r="153">
          <cell r="E153" t="str">
            <v>Res-Heat Pump Swimming Pool Heater-Fuel Switch</v>
          </cell>
          <cell r="G153">
            <v>15</v>
          </cell>
          <cell r="H153">
            <v>1916</v>
          </cell>
          <cell r="I153">
            <v>0</v>
          </cell>
          <cell r="J153">
            <v>-2917</v>
          </cell>
          <cell r="K153">
            <v>1.1298400000000002</v>
          </cell>
          <cell r="L153">
            <v>-3.5003999999999994E-3</v>
          </cell>
          <cell r="M153">
            <v>-2.3335999999999999E-3</v>
          </cell>
          <cell r="N153">
            <v>1</v>
          </cell>
          <cell r="O153">
            <v>607</v>
          </cell>
          <cell r="P153">
            <v>0</v>
          </cell>
          <cell r="Q153">
            <v>1</v>
          </cell>
          <cell r="R153">
            <v>0</v>
          </cell>
          <cell r="S153">
            <v>-2917</v>
          </cell>
          <cell r="T153">
            <v>1.1818114434284228</v>
          </cell>
          <cell r="U153">
            <v>607</v>
          </cell>
          <cell r="V153">
            <v>1.1298400000000002</v>
          </cell>
          <cell r="W153">
            <v>-3.5003999999999994E-3</v>
          </cell>
          <cell r="X153">
            <v>-2.3335999999999999E-3</v>
          </cell>
          <cell r="Y153">
            <v>0</v>
          </cell>
          <cell r="Z153">
            <v>0</v>
          </cell>
          <cell r="AA153">
            <v>-2103.9272671391686</v>
          </cell>
          <cell r="AB153">
            <v>-2103.9272671391686</v>
          </cell>
          <cell r="AC153">
            <v>7120.5288092983974</v>
          </cell>
          <cell r="AD153">
            <v>222.11946166437531</v>
          </cell>
          <cell r="AE153">
            <v>-0.188096164105886</v>
          </cell>
          <cell r="AF153">
            <v>-3.3031521501521457E-2</v>
          </cell>
          <cell r="AG153">
            <v>2.6182680282668209</v>
          </cell>
          <cell r="AH153">
            <v>2.7340813549780778</v>
          </cell>
          <cell r="AI153">
            <v>766.40000000000009</v>
          </cell>
          <cell r="AJ153">
            <v>766.40000000000009</v>
          </cell>
          <cell r="AK153">
            <v>766.40000000000009</v>
          </cell>
          <cell r="AO153">
            <v>0</v>
          </cell>
          <cell r="AP153">
            <v>0</v>
          </cell>
          <cell r="AQ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N153">
            <v>-0.65683921837504289</v>
          </cell>
          <cell r="EO153">
            <v>0.72126406141212496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0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0</v>
          </cell>
          <cell r="FH153">
            <v>0</v>
          </cell>
        </row>
        <row r="154">
          <cell r="E154" t="str">
            <v>Com-Electric Instantaneous Water Heaters</v>
          </cell>
          <cell r="G154">
            <v>5</v>
          </cell>
          <cell r="H154">
            <v>1050</v>
          </cell>
          <cell r="I154">
            <v>4.4825357617115806E-2</v>
          </cell>
          <cell r="J154">
            <v>313.09906547479483</v>
          </cell>
          <cell r="K154">
            <v>0.25987222434407969</v>
          </cell>
          <cell r="L154">
            <v>3.7571887856975377E-4</v>
          </cell>
          <cell r="M154">
            <v>2.5047925237983585E-4</v>
          </cell>
          <cell r="N154">
            <v>1</v>
          </cell>
          <cell r="O154">
            <v>0</v>
          </cell>
          <cell r="P154">
            <v>0</v>
          </cell>
          <cell r="Q154">
            <v>1</v>
          </cell>
          <cell r="R154">
            <v>0</v>
          </cell>
          <cell r="S154">
            <v>313.09906547479483</v>
          </cell>
          <cell r="T154">
            <v>1.1818114434284228</v>
          </cell>
          <cell r="U154">
            <v>0</v>
          </cell>
          <cell r="V154">
            <v>0.25987222434407969</v>
          </cell>
          <cell r="W154">
            <v>3.7571887856975377E-4</v>
          </cell>
          <cell r="X154">
            <v>2.5047925237983585E-4</v>
          </cell>
          <cell r="Y154">
            <v>28.072092692882432</v>
          </cell>
          <cell r="Z154">
            <v>0</v>
          </cell>
          <cell r="AA154">
            <v>80.291647233863856</v>
          </cell>
          <cell r="AB154">
            <v>108.36373992674629</v>
          </cell>
          <cell r="AC154">
            <v>0</v>
          </cell>
          <cell r="AD154">
            <v>18.740927264510329</v>
          </cell>
          <cell r="AE154">
            <v>7.4060531840474553E-3</v>
          </cell>
          <cell r="AF154">
            <v>1.3005751932961384E-3</v>
          </cell>
          <cell r="AG154">
            <v>0.10320356183499647</v>
          </cell>
          <cell r="AH154">
            <v>0.12106035601869901</v>
          </cell>
          <cell r="AI154">
            <v>420</v>
          </cell>
          <cell r="AJ154">
            <v>420</v>
          </cell>
          <cell r="AK154">
            <v>420</v>
          </cell>
          <cell r="AO154">
            <v>50</v>
          </cell>
          <cell r="AP154">
            <v>0</v>
          </cell>
          <cell r="AQ154">
            <v>0</v>
          </cell>
          <cell r="AX154">
            <v>75</v>
          </cell>
          <cell r="AY154">
            <v>0</v>
          </cell>
          <cell r="AZ154">
            <v>0</v>
          </cell>
          <cell r="BA154">
            <v>0.15969386533996255</v>
          </cell>
          <cell r="BB154">
            <v>0</v>
          </cell>
          <cell r="BC154">
            <v>0</v>
          </cell>
          <cell r="BD154">
            <v>3750</v>
          </cell>
          <cell r="BE154">
            <v>0</v>
          </cell>
          <cell r="BF154">
            <v>0</v>
          </cell>
          <cell r="BG154">
            <v>78750</v>
          </cell>
          <cell r="BH154">
            <v>0</v>
          </cell>
          <cell r="BI154">
            <v>0</v>
          </cell>
          <cell r="BJ154">
            <v>78750</v>
          </cell>
          <cell r="BK154">
            <v>0</v>
          </cell>
          <cell r="BL154">
            <v>0</v>
          </cell>
          <cell r="BM154">
            <v>3750</v>
          </cell>
          <cell r="BN154">
            <v>0</v>
          </cell>
          <cell r="BO154">
            <v>0</v>
          </cell>
          <cell r="BP154">
            <v>3.3619018212836855</v>
          </cell>
          <cell r="BQ154">
            <v>0</v>
          </cell>
          <cell r="BR154">
            <v>0</v>
          </cell>
          <cell r="BS154">
            <v>3.3619018212836855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23482.429910609611</v>
          </cell>
          <cell r="BZ154">
            <v>0</v>
          </cell>
          <cell r="CA154">
            <v>0</v>
          </cell>
          <cell r="CB154">
            <v>23482.429910609611</v>
          </cell>
          <cell r="CC154">
            <v>0</v>
          </cell>
          <cell r="CD154">
            <v>0</v>
          </cell>
          <cell r="CE154">
            <v>23482.429910609611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19.490416825805976</v>
          </cell>
          <cell r="CO154">
            <v>0</v>
          </cell>
          <cell r="CP154">
            <v>0</v>
          </cell>
          <cell r="CQ154">
            <v>19.490416825805976</v>
          </cell>
          <cell r="CR154">
            <v>0</v>
          </cell>
          <cell r="CS154">
            <v>0</v>
          </cell>
          <cell r="CT154">
            <v>2.8178915892731533E-2</v>
          </cell>
          <cell r="CU154">
            <v>0</v>
          </cell>
          <cell r="CV154">
            <v>0</v>
          </cell>
          <cell r="CW154">
            <v>2.8178915892731533E-2</v>
          </cell>
          <cell r="CX154">
            <v>0</v>
          </cell>
          <cell r="CY154">
            <v>0</v>
          </cell>
          <cell r="CZ154">
            <v>1.8785943928487689E-2</v>
          </cell>
          <cell r="DA154">
            <v>0</v>
          </cell>
          <cell r="DB154">
            <v>0</v>
          </cell>
          <cell r="DC154">
            <v>1.8785943928487689E-2</v>
          </cell>
          <cell r="DD154">
            <v>0</v>
          </cell>
          <cell r="DE154">
            <v>0</v>
          </cell>
          <cell r="DF154">
            <v>2105.4069519661825</v>
          </cell>
          <cell r="DG154">
            <v>0</v>
          </cell>
          <cell r="DH154">
            <v>0</v>
          </cell>
          <cell r="DI154">
            <v>2105.4069519661825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6084.512582886683</v>
          </cell>
          <cell r="DP154">
            <v>0</v>
          </cell>
          <cell r="DQ154">
            <v>0</v>
          </cell>
          <cell r="DR154">
            <v>6084.512582886683</v>
          </cell>
          <cell r="DS154">
            <v>0</v>
          </cell>
          <cell r="DT154">
            <v>0</v>
          </cell>
          <cell r="DU154">
            <v>6084.512582886683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1406.2225419665754</v>
          </cell>
          <cell r="EE154">
            <v>0</v>
          </cell>
          <cell r="EF154">
            <v>0</v>
          </cell>
          <cell r="EG154">
            <v>1406.2225419665754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N154">
            <v>3.3535711721392132</v>
          </cell>
          <cell r="EO154">
            <v>0.34610048983193087</v>
          </cell>
          <cell r="EQ154">
            <v>117412.14955304806</v>
          </cell>
          <cell r="ER154">
            <v>0</v>
          </cell>
          <cell r="ES154">
            <v>0</v>
          </cell>
          <cell r="ET154">
            <v>16.809509106418428</v>
          </cell>
          <cell r="EU154">
            <v>0</v>
          </cell>
          <cell r="EV154">
            <v>0</v>
          </cell>
          <cell r="EW154">
            <v>0</v>
          </cell>
          <cell r="EX154">
            <v>0</v>
          </cell>
          <cell r="EY154">
            <v>0</v>
          </cell>
          <cell r="EZ154">
            <v>117412.14955304806</v>
          </cell>
          <cell r="FA154">
            <v>0</v>
          </cell>
          <cell r="FB154">
            <v>0</v>
          </cell>
          <cell r="FC154">
            <v>16.809509106418428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>
            <v>0</v>
          </cell>
        </row>
        <row r="155">
          <cell r="E155" t="str">
            <v>Kitchen Aerator-1.5 GPM, Small Office, Electric or Natural Gas, Pack Based</v>
          </cell>
          <cell r="F155">
            <v>4688</v>
          </cell>
          <cell r="G155">
            <v>10</v>
          </cell>
          <cell r="H155">
            <v>1.44</v>
          </cell>
          <cell r="I155">
            <v>0</v>
          </cell>
          <cell r="J155">
            <v>22</v>
          </cell>
          <cell r="K155">
            <v>1.8259999999999998E-2</v>
          </cell>
          <cell r="L155">
            <v>2.6399999999999995E-5</v>
          </cell>
          <cell r="M155">
            <v>1.7600000000000001E-5</v>
          </cell>
          <cell r="N155">
            <v>1</v>
          </cell>
          <cell r="O155">
            <v>0</v>
          </cell>
          <cell r="P155">
            <v>0</v>
          </cell>
          <cell r="Q155">
            <v>1</v>
          </cell>
          <cell r="R155">
            <v>0</v>
          </cell>
          <cell r="S155">
            <v>22</v>
          </cell>
          <cell r="T155">
            <v>1.1818114434284228</v>
          </cell>
          <cell r="U155">
            <v>0</v>
          </cell>
          <cell r="V155">
            <v>1.8259999999999998E-2</v>
          </cell>
          <cell r="W155">
            <v>2.6399999999999995E-5</v>
          </cell>
          <cell r="X155">
            <v>1.7600000000000001E-5</v>
          </cell>
          <cell r="Y155">
            <v>0</v>
          </cell>
          <cell r="Z155">
            <v>0</v>
          </cell>
          <cell r="AA155">
            <v>11.000109661408343</v>
          </cell>
          <cell r="AB155">
            <v>11.000109661408343</v>
          </cell>
          <cell r="AC155">
            <v>0</v>
          </cell>
          <cell r="AD155">
            <v>2.5095366338739438</v>
          </cell>
          <cell r="AE155">
            <v>9.9172050109717241E-4</v>
          </cell>
          <cell r="AF155">
            <v>1.7415579531462552E-4</v>
          </cell>
          <cell r="AG155">
            <v>7.6389650426446831</v>
          </cell>
          <cell r="AH155">
            <v>9.382508452485208</v>
          </cell>
          <cell r="AI155">
            <v>0.57599999999999996</v>
          </cell>
          <cell r="AJ155">
            <v>0.57599999999999996</v>
          </cell>
          <cell r="AK155">
            <v>0.57599999999999996</v>
          </cell>
          <cell r="AO155">
            <v>0</v>
          </cell>
          <cell r="AP155">
            <v>0</v>
          </cell>
          <cell r="AQ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>
            <v>0</v>
          </cell>
          <cell r="DZ155">
            <v>0</v>
          </cell>
          <cell r="EA155">
            <v>0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0</v>
          </cell>
          <cell r="EH155">
            <v>0</v>
          </cell>
          <cell r="EI155">
            <v>0</v>
          </cell>
          <cell r="EJ155">
            <v>0</v>
          </cell>
          <cell r="EK155">
            <v>0</v>
          </cell>
          <cell r="EL155">
            <v>0</v>
          </cell>
          <cell r="EN155">
            <v>6.5454545454545446E-2</v>
          </cell>
          <cell r="EO155">
            <v>0.50000498460947018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0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0</v>
          </cell>
          <cell r="FE155">
            <v>0</v>
          </cell>
          <cell r="FF155">
            <v>0</v>
          </cell>
          <cell r="FG155">
            <v>0</v>
          </cell>
          <cell r="FH155">
            <v>0</v>
          </cell>
        </row>
        <row r="156">
          <cell r="E156" t="str">
            <v>Kitchen Aerator-1.5 GPM, Restaurant, Electric or Natural Gas, Pack Based</v>
          </cell>
          <cell r="F156">
            <v>4689</v>
          </cell>
          <cell r="G156">
            <v>10</v>
          </cell>
          <cell r="H156">
            <v>1.44</v>
          </cell>
          <cell r="I156">
            <v>0</v>
          </cell>
          <cell r="J156">
            <v>271</v>
          </cell>
          <cell r="K156">
            <v>0.22492999999999999</v>
          </cell>
          <cell r="L156">
            <v>3.2519999999999999E-4</v>
          </cell>
          <cell r="M156">
            <v>2.1680000000000004E-4</v>
          </cell>
          <cell r="N156">
            <v>1</v>
          </cell>
          <cell r="O156">
            <v>0</v>
          </cell>
          <cell r="P156">
            <v>0</v>
          </cell>
          <cell r="Q156">
            <v>1</v>
          </cell>
          <cell r="R156">
            <v>0</v>
          </cell>
          <cell r="S156">
            <v>271</v>
          </cell>
          <cell r="T156">
            <v>1.1818114434284228</v>
          </cell>
          <cell r="U156">
            <v>0</v>
          </cell>
          <cell r="V156">
            <v>0.22492999999999999</v>
          </cell>
          <cell r="W156">
            <v>3.2519999999999999E-4</v>
          </cell>
          <cell r="X156">
            <v>2.1680000000000004E-4</v>
          </cell>
          <cell r="Y156">
            <v>0</v>
          </cell>
          <cell r="Z156">
            <v>0</v>
          </cell>
          <cell r="AA156">
            <v>135.50135082916643</v>
          </cell>
          <cell r="AB156">
            <v>135.50135082916643</v>
          </cell>
          <cell r="AC156">
            <v>0</v>
          </cell>
          <cell r="AD156">
            <v>30.912928535447215</v>
          </cell>
          <cell r="AE156">
            <v>1.2216193445333354E-2</v>
          </cell>
          <cell r="AF156">
            <v>2.1452827513756146E-3</v>
          </cell>
          <cell r="AG156">
            <v>94.098160298032241</v>
          </cell>
          <cell r="AH156">
            <v>115.57544502834052</v>
          </cell>
          <cell r="AI156">
            <v>0.57599999999999996</v>
          </cell>
          <cell r="AJ156">
            <v>0.57599999999999996</v>
          </cell>
          <cell r="AK156">
            <v>0.57599999999999996</v>
          </cell>
          <cell r="AO156">
            <v>0</v>
          </cell>
          <cell r="AP156">
            <v>0</v>
          </cell>
          <cell r="AQ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  <cell r="EG156">
            <v>0</v>
          </cell>
          <cell r="EH156">
            <v>0</v>
          </cell>
          <cell r="EI156">
            <v>0</v>
          </cell>
          <cell r="EJ156">
            <v>0</v>
          </cell>
          <cell r="EK156">
            <v>0</v>
          </cell>
          <cell r="EL156">
            <v>0</v>
          </cell>
          <cell r="EN156">
            <v>5.313653136531365E-3</v>
          </cell>
          <cell r="EO156">
            <v>0.50000498460947018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0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0</v>
          </cell>
        </row>
        <row r="157">
          <cell r="E157" t="str">
            <v>Bathroom Aerator-1.0 GPM, Small Office, Electric or Natural Gas, Pack Based</v>
          </cell>
          <cell r="F157">
            <v>4690</v>
          </cell>
          <cell r="G157">
            <v>10</v>
          </cell>
          <cell r="H157">
            <v>1.46</v>
          </cell>
          <cell r="I157">
            <v>0</v>
          </cell>
          <cell r="J157">
            <v>33</v>
          </cell>
          <cell r="K157">
            <v>2.7390000000000001E-2</v>
          </cell>
          <cell r="L157">
            <v>3.96E-5</v>
          </cell>
          <cell r="M157">
            <v>2.6400000000000001E-5</v>
          </cell>
          <cell r="N157">
            <v>1</v>
          </cell>
          <cell r="O157">
            <v>0</v>
          </cell>
          <cell r="P157">
            <v>0</v>
          </cell>
          <cell r="Q157">
            <v>1</v>
          </cell>
          <cell r="R157">
            <v>0</v>
          </cell>
          <cell r="S157">
            <v>33</v>
          </cell>
          <cell r="T157">
            <v>1.1818114434284228</v>
          </cell>
          <cell r="U157">
            <v>0</v>
          </cell>
          <cell r="V157">
            <v>2.7390000000000001E-2</v>
          </cell>
          <cell r="W157">
            <v>3.96E-5</v>
          </cell>
          <cell r="X157">
            <v>2.6400000000000001E-5</v>
          </cell>
          <cell r="Y157">
            <v>0</v>
          </cell>
          <cell r="Z157">
            <v>0</v>
          </cell>
          <cell r="AA157">
            <v>16.500164492112518</v>
          </cell>
          <cell r="AB157">
            <v>16.500164492112518</v>
          </cell>
          <cell r="AC157">
            <v>0</v>
          </cell>
          <cell r="AD157">
            <v>3.7643049508109159</v>
          </cell>
          <cell r="AE157">
            <v>1.4875807516457589E-3</v>
          </cell>
          <cell r="AF157">
            <v>2.6123369297193828E-4</v>
          </cell>
          <cell r="AG157">
            <v>11.30148252884419</v>
          </cell>
          <cell r="AH157">
            <v>13.880971409156201</v>
          </cell>
          <cell r="AI157">
            <v>0.58399999999999996</v>
          </cell>
          <cell r="AJ157">
            <v>0.58399999999999996</v>
          </cell>
          <cell r="AK157">
            <v>0.58399999999999996</v>
          </cell>
          <cell r="AO157">
            <v>0</v>
          </cell>
          <cell r="AP157">
            <v>0</v>
          </cell>
          <cell r="AQ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>
            <v>0</v>
          </cell>
          <cell r="EG157">
            <v>0</v>
          </cell>
          <cell r="EH157">
            <v>0</v>
          </cell>
          <cell r="EI157">
            <v>0</v>
          </cell>
          <cell r="EJ157">
            <v>0</v>
          </cell>
          <cell r="EK157">
            <v>0</v>
          </cell>
          <cell r="EL157">
            <v>0</v>
          </cell>
          <cell r="EN157">
            <v>4.4242424242424243E-2</v>
          </cell>
          <cell r="EO157">
            <v>0.50000498460947018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0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H157">
            <v>0</v>
          </cell>
        </row>
        <row r="158">
          <cell r="E158" t="str">
            <v>Bathroom Aerator-1.0 GPM, Restaurant, Electric or Natural Gas, Pack Based</v>
          </cell>
          <cell r="F158">
            <v>4691</v>
          </cell>
          <cell r="G158">
            <v>10</v>
          </cell>
          <cell r="H158">
            <v>1.46</v>
          </cell>
          <cell r="I158">
            <v>0</v>
          </cell>
          <cell r="J158">
            <v>331</v>
          </cell>
          <cell r="K158">
            <v>0.27472999999999997</v>
          </cell>
          <cell r="L158">
            <v>3.9720000000000001E-4</v>
          </cell>
          <cell r="M158">
            <v>2.6480000000000004E-4</v>
          </cell>
          <cell r="N158">
            <v>1</v>
          </cell>
          <cell r="O158">
            <v>0</v>
          </cell>
          <cell r="P158">
            <v>0</v>
          </cell>
          <cell r="Q158">
            <v>1</v>
          </cell>
          <cell r="R158">
            <v>0</v>
          </cell>
          <cell r="S158">
            <v>331</v>
          </cell>
          <cell r="T158">
            <v>1.1818114434284228</v>
          </cell>
          <cell r="U158">
            <v>0</v>
          </cell>
          <cell r="V158">
            <v>0.27472999999999997</v>
          </cell>
          <cell r="W158">
            <v>3.9720000000000001E-4</v>
          </cell>
          <cell r="X158">
            <v>2.6480000000000004E-4</v>
          </cell>
          <cell r="Y158">
            <v>0</v>
          </cell>
          <cell r="Z158">
            <v>0</v>
          </cell>
          <cell r="AA158">
            <v>165.50164990573464</v>
          </cell>
          <cell r="AB158">
            <v>165.50164990573464</v>
          </cell>
          <cell r="AC158">
            <v>0</v>
          </cell>
          <cell r="AD158">
            <v>37.757119355103427</v>
          </cell>
          <cell r="AE158">
            <v>1.4920885721052917E-2</v>
          </cell>
          <cell r="AF158">
            <v>2.6202531022336841E-3</v>
          </cell>
          <cell r="AG158">
            <v>113.35729445598263</v>
          </cell>
          <cell r="AH158">
            <v>139.23034958880913</v>
          </cell>
          <cell r="AI158">
            <v>0.58399999999999996</v>
          </cell>
          <cell r="AJ158">
            <v>0.58399999999999996</v>
          </cell>
          <cell r="AK158">
            <v>0.58399999999999996</v>
          </cell>
          <cell r="AO158">
            <v>0</v>
          </cell>
          <cell r="AP158">
            <v>0</v>
          </cell>
          <cell r="AQ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>
            <v>0</v>
          </cell>
          <cell r="EG158">
            <v>0</v>
          </cell>
          <cell r="EH158">
            <v>0</v>
          </cell>
          <cell r="EI158">
            <v>0</v>
          </cell>
          <cell r="EJ158">
            <v>0</v>
          </cell>
          <cell r="EK158">
            <v>0</v>
          </cell>
          <cell r="EL158">
            <v>0</v>
          </cell>
          <cell r="EN158">
            <v>4.4108761329305132E-3</v>
          </cell>
          <cell r="EO158">
            <v>0.50000498460947018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>
            <v>0</v>
          </cell>
          <cell r="EX158">
            <v>0</v>
          </cell>
          <cell r="EY158">
            <v>0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0</v>
          </cell>
          <cell r="FH158">
            <v>0</v>
          </cell>
        </row>
        <row r="159">
          <cell r="E159" t="str">
            <v>Bathroom Aerator-1.0 GPM, Retail, Electric or Natural Gas, Pack Based</v>
          </cell>
          <cell r="F159">
            <v>4692</v>
          </cell>
          <cell r="G159">
            <v>10</v>
          </cell>
          <cell r="H159">
            <v>1.46</v>
          </cell>
          <cell r="I159">
            <v>0</v>
          </cell>
          <cell r="J159">
            <v>81</v>
          </cell>
          <cell r="K159">
            <v>6.7229999999999998E-2</v>
          </cell>
          <cell r="L159">
            <v>9.7199999999999991E-5</v>
          </cell>
          <cell r="M159">
            <v>6.4800000000000003E-5</v>
          </cell>
          <cell r="N159">
            <v>1</v>
          </cell>
          <cell r="O159">
            <v>0</v>
          </cell>
          <cell r="P159">
            <v>0</v>
          </cell>
          <cell r="Q159">
            <v>1</v>
          </cell>
          <cell r="R159">
            <v>0</v>
          </cell>
          <cell r="S159">
            <v>81</v>
          </cell>
          <cell r="T159">
            <v>1.1818114434284228</v>
          </cell>
          <cell r="U159">
            <v>0</v>
          </cell>
          <cell r="V159">
            <v>6.7229999999999998E-2</v>
          </cell>
          <cell r="W159">
            <v>9.7199999999999991E-5</v>
          </cell>
          <cell r="X159">
            <v>6.4800000000000003E-5</v>
          </cell>
          <cell r="Y159">
            <v>0</v>
          </cell>
          <cell r="Z159">
            <v>0</v>
          </cell>
          <cell r="AA159">
            <v>40.500403753367088</v>
          </cell>
          <cell r="AB159">
            <v>40.500403753367088</v>
          </cell>
          <cell r="AC159">
            <v>0</v>
          </cell>
          <cell r="AD159">
            <v>9.239657606535884</v>
          </cell>
          <cell r="AE159">
            <v>3.6513345722214083E-3</v>
          </cell>
          <cell r="AF159">
            <v>6.4120997365839393E-4</v>
          </cell>
          <cell r="AG159">
            <v>27.740002570799376</v>
          </cell>
          <cell r="AH159">
            <v>34.071475277019765</v>
          </cell>
          <cell r="AI159">
            <v>0.58399999999999996</v>
          </cell>
          <cell r="AJ159">
            <v>0.58399999999999996</v>
          </cell>
          <cell r="AK159">
            <v>0.58399999999999996</v>
          </cell>
          <cell r="AO159">
            <v>0</v>
          </cell>
          <cell r="AP159">
            <v>0</v>
          </cell>
          <cell r="AQ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>
            <v>0</v>
          </cell>
          <cell r="DZ159">
            <v>0</v>
          </cell>
          <cell r="EA159">
            <v>0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>
            <v>0</v>
          </cell>
          <cell r="EG159">
            <v>0</v>
          </cell>
          <cell r="EH159">
            <v>0</v>
          </cell>
          <cell r="EI159">
            <v>0</v>
          </cell>
          <cell r="EJ159">
            <v>0</v>
          </cell>
          <cell r="EK159">
            <v>0</v>
          </cell>
          <cell r="EL159">
            <v>0</v>
          </cell>
          <cell r="EN159">
            <v>1.8024691358024692E-2</v>
          </cell>
          <cell r="EO159">
            <v>0.50000498460947018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H159">
            <v>0</v>
          </cell>
        </row>
        <row r="160">
          <cell r="E160" t="str">
            <v>Res-Electric Clothes Dryer, ENERGY STAR</v>
          </cell>
          <cell r="F160">
            <v>4038</v>
          </cell>
          <cell r="G160">
            <v>14</v>
          </cell>
          <cell r="H160">
            <v>190</v>
          </cell>
          <cell r="I160">
            <v>1.6899999999999998E-2</v>
          </cell>
          <cell r="J160">
            <v>165</v>
          </cell>
          <cell r="K160">
            <v>0.13694999999999999</v>
          </cell>
          <cell r="L160">
            <v>1.9799999999999999E-4</v>
          </cell>
          <cell r="M160">
            <v>1.3200000000000001E-4</v>
          </cell>
          <cell r="N160">
            <v>1</v>
          </cell>
          <cell r="O160">
            <v>0</v>
          </cell>
          <cell r="P160">
            <v>0</v>
          </cell>
          <cell r="Q160">
            <v>1</v>
          </cell>
          <cell r="R160">
            <v>0</v>
          </cell>
          <cell r="S160">
            <v>165</v>
          </cell>
          <cell r="T160">
            <v>1.1818114434284228</v>
          </cell>
          <cell r="U160">
            <v>0</v>
          </cell>
          <cell r="V160">
            <v>0.13694999999999999</v>
          </cell>
          <cell r="W160">
            <v>1.9799999999999999E-4</v>
          </cell>
          <cell r="X160">
            <v>1.3200000000000001E-4</v>
          </cell>
          <cell r="Y160">
            <v>27.183635874195836</v>
          </cell>
          <cell r="Z160">
            <v>0</v>
          </cell>
          <cell r="AA160">
            <v>111.99329996789916</v>
          </cell>
          <cell r="AB160">
            <v>139.17693584209499</v>
          </cell>
          <cell r="AC160">
            <v>0</v>
          </cell>
          <cell r="AD160">
            <v>25.366646767714823</v>
          </cell>
          <cell r="AE160">
            <v>1.0024409807000555E-2</v>
          </cell>
          <cell r="AF160">
            <v>1.7603841612293665E-3</v>
          </cell>
          <cell r="AG160">
            <v>0.7325101886426052</v>
          </cell>
          <cell r="AH160">
            <v>0.86608088107251602</v>
          </cell>
          <cell r="AI160">
            <v>76</v>
          </cell>
          <cell r="AJ160">
            <v>76</v>
          </cell>
          <cell r="AK160">
            <v>76</v>
          </cell>
          <cell r="AO160">
            <v>0</v>
          </cell>
          <cell r="AP160">
            <v>0</v>
          </cell>
          <cell r="AQ160">
            <v>0</v>
          </cell>
          <cell r="AX160">
            <v>1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190</v>
          </cell>
          <cell r="BH160">
            <v>0</v>
          </cell>
          <cell r="BI160">
            <v>0</v>
          </cell>
          <cell r="BJ160">
            <v>190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1.6899999999999998E-2</v>
          </cell>
          <cell r="BQ160">
            <v>0</v>
          </cell>
          <cell r="BR160">
            <v>0</v>
          </cell>
          <cell r="BS160">
            <v>1.6899999999999998E-2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165</v>
          </cell>
          <cell r="BZ160">
            <v>0</v>
          </cell>
          <cell r="CA160">
            <v>0</v>
          </cell>
          <cell r="CB160">
            <v>165</v>
          </cell>
          <cell r="CC160">
            <v>0</v>
          </cell>
          <cell r="CD160">
            <v>0</v>
          </cell>
          <cell r="CE160">
            <v>165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0.13694999999999999</v>
          </cell>
          <cell r="CO160">
            <v>0</v>
          </cell>
          <cell r="CP160">
            <v>0</v>
          </cell>
          <cell r="CQ160">
            <v>0.13694999999999999</v>
          </cell>
          <cell r="CR160">
            <v>0</v>
          </cell>
          <cell r="CS160">
            <v>0</v>
          </cell>
          <cell r="CT160">
            <v>1.9799999999999999E-4</v>
          </cell>
          <cell r="CU160">
            <v>0</v>
          </cell>
          <cell r="CV160">
            <v>0</v>
          </cell>
          <cell r="CW160">
            <v>1.9799999999999999E-4</v>
          </cell>
          <cell r="CX160">
            <v>0</v>
          </cell>
          <cell r="CY160">
            <v>0</v>
          </cell>
          <cell r="CZ160">
            <v>1.3200000000000001E-4</v>
          </cell>
          <cell r="DA160">
            <v>0</v>
          </cell>
          <cell r="DB160">
            <v>0</v>
          </cell>
          <cell r="DC160">
            <v>1.3200000000000001E-4</v>
          </cell>
          <cell r="DD160">
            <v>0</v>
          </cell>
          <cell r="DE160">
            <v>0</v>
          </cell>
          <cell r="DF160">
            <v>27.183635874195836</v>
          </cell>
          <cell r="DG160">
            <v>0</v>
          </cell>
          <cell r="DH160">
            <v>0</v>
          </cell>
          <cell r="DI160">
            <v>27.183635874195836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112.55299153566067</v>
          </cell>
          <cell r="DP160">
            <v>0</v>
          </cell>
          <cell r="DQ160">
            <v>0</v>
          </cell>
          <cell r="DR160">
            <v>112.55299153566067</v>
          </cell>
          <cell r="DS160">
            <v>0</v>
          </cell>
          <cell r="DT160">
            <v>0</v>
          </cell>
          <cell r="DU160">
            <v>112.55299153566067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0</v>
          </cell>
          <cell r="EC160">
            <v>0</v>
          </cell>
          <cell r="ED160">
            <v>25.378431561683055</v>
          </cell>
          <cell r="EE160">
            <v>0</v>
          </cell>
          <cell r="EF160">
            <v>0</v>
          </cell>
          <cell r="EG160">
            <v>25.378431561683055</v>
          </cell>
          <cell r="EH160">
            <v>0</v>
          </cell>
          <cell r="EI160">
            <v>0</v>
          </cell>
          <cell r="EJ160">
            <v>0</v>
          </cell>
          <cell r="EK160">
            <v>0</v>
          </cell>
          <cell r="EL160">
            <v>0</v>
          </cell>
          <cell r="EN160">
            <v>1.1515151515151516</v>
          </cell>
          <cell r="EO160">
            <v>0.84349658086118173</v>
          </cell>
          <cell r="EQ160">
            <v>2310</v>
          </cell>
          <cell r="ER160">
            <v>0</v>
          </cell>
          <cell r="ES160">
            <v>0</v>
          </cell>
          <cell r="ET160">
            <v>0.23659999999999998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0</v>
          </cell>
          <cell r="EZ160">
            <v>2310</v>
          </cell>
          <cell r="FA160">
            <v>0</v>
          </cell>
          <cell r="FB160">
            <v>0</v>
          </cell>
          <cell r="FC160">
            <v>0.23659999999999998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H160">
            <v>0</v>
          </cell>
        </row>
        <row r="161">
          <cell r="E161" t="str">
            <v>Res-Hybrid Heat Pump Clothes Dryer, ENERGY STAR</v>
          </cell>
          <cell r="F161" t="str">
            <v>XXXX</v>
          </cell>
          <cell r="G161">
            <v>14</v>
          </cell>
          <cell r="H161">
            <v>760</v>
          </cell>
          <cell r="I161">
            <v>2.9100000000000001E-2</v>
          </cell>
          <cell r="J161">
            <v>284</v>
          </cell>
          <cell r="K161">
            <v>0.23571999999999996</v>
          </cell>
          <cell r="L161">
            <v>3.4079999999999994E-4</v>
          </cell>
          <cell r="M161">
            <v>2.2719999999999999E-4</v>
          </cell>
          <cell r="N161">
            <v>1</v>
          </cell>
          <cell r="O161">
            <v>0</v>
          </cell>
          <cell r="P161">
            <v>0</v>
          </cell>
          <cell r="Q161">
            <v>1</v>
          </cell>
          <cell r="R161">
            <v>0</v>
          </cell>
          <cell r="S161">
            <v>284</v>
          </cell>
          <cell r="T161">
            <v>1.1818114434284228</v>
          </cell>
          <cell r="U161">
            <v>0</v>
          </cell>
          <cell r="V161">
            <v>0.23571999999999996</v>
          </cell>
          <cell r="W161">
            <v>3.4079999999999994E-4</v>
          </cell>
          <cell r="X161">
            <v>2.2719999999999999E-4</v>
          </cell>
          <cell r="Y161">
            <v>46.807325676869759</v>
          </cell>
          <cell r="Z161">
            <v>0</v>
          </cell>
          <cell r="AA161">
            <v>192.76422539929308</v>
          </cell>
          <cell r="AB161">
            <v>239.57155107616285</v>
          </cell>
          <cell r="AC161">
            <v>0</v>
          </cell>
          <cell r="AD161">
            <v>43.661379891097027</v>
          </cell>
          <cell r="AE161">
            <v>1.7254135667807015E-2</v>
          </cell>
          <cell r="AF161">
            <v>3.0299945562978184E-3</v>
          </cell>
          <cell r="AG161">
            <v>0.31522572510021429</v>
          </cell>
          <cell r="AH161">
            <v>0.372701598812479</v>
          </cell>
          <cell r="AI161">
            <v>304</v>
          </cell>
          <cell r="AJ161">
            <v>304</v>
          </cell>
          <cell r="AK161">
            <v>304</v>
          </cell>
          <cell r="AO161">
            <v>0</v>
          </cell>
          <cell r="AP161">
            <v>0</v>
          </cell>
          <cell r="AQ161">
            <v>0</v>
          </cell>
          <cell r="AX161">
            <v>1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760</v>
          </cell>
          <cell r="BH161">
            <v>0</v>
          </cell>
          <cell r="BI161">
            <v>0</v>
          </cell>
          <cell r="BJ161">
            <v>760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2.9100000000000001E-2</v>
          </cell>
          <cell r="BQ161">
            <v>0</v>
          </cell>
          <cell r="BR161">
            <v>0</v>
          </cell>
          <cell r="BS161">
            <v>2.9100000000000001E-2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284</v>
          </cell>
          <cell r="BZ161">
            <v>0</v>
          </cell>
          <cell r="CA161">
            <v>0</v>
          </cell>
          <cell r="CB161">
            <v>284</v>
          </cell>
          <cell r="CC161">
            <v>0</v>
          </cell>
          <cell r="CD161">
            <v>0</v>
          </cell>
          <cell r="CE161">
            <v>284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0.23571999999999996</v>
          </cell>
          <cell r="CO161">
            <v>0</v>
          </cell>
          <cell r="CP161">
            <v>0</v>
          </cell>
          <cell r="CQ161">
            <v>0.23571999999999996</v>
          </cell>
          <cell r="CR161">
            <v>0</v>
          </cell>
          <cell r="CS161">
            <v>0</v>
          </cell>
          <cell r="CT161">
            <v>3.4079999999999994E-4</v>
          </cell>
          <cell r="CU161">
            <v>0</v>
          </cell>
          <cell r="CV161">
            <v>0</v>
          </cell>
          <cell r="CW161">
            <v>3.4079999999999994E-4</v>
          </cell>
          <cell r="CX161">
            <v>0</v>
          </cell>
          <cell r="CY161">
            <v>0</v>
          </cell>
          <cell r="CZ161">
            <v>2.2719999999999999E-4</v>
          </cell>
          <cell r="DA161">
            <v>0</v>
          </cell>
          <cell r="DB161">
            <v>0</v>
          </cell>
          <cell r="DC161">
            <v>2.2719999999999999E-4</v>
          </cell>
          <cell r="DD161">
            <v>0</v>
          </cell>
          <cell r="DE161">
            <v>0</v>
          </cell>
          <cell r="DF161">
            <v>46.807325676869759</v>
          </cell>
          <cell r="DG161">
            <v>0</v>
          </cell>
          <cell r="DH161">
            <v>0</v>
          </cell>
          <cell r="DI161">
            <v>46.807325676869759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193.72757330986443</v>
          </cell>
          <cell r="DP161">
            <v>0</v>
          </cell>
          <cell r="DQ161">
            <v>0</v>
          </cell>
          <cell r="DR161">
            <v>193.72757330986443</v>
          </cell>
          <cell r="DS161">
            <v>0</v>
          </cell>
          <cell r="DT161">
            <v>0</v>
          </cell>
          <cell r="DU161">
            <v>193.72757330986443</v>
          </cell>
          <cell r="DV161">
            <v>0</v>
          </cell>
          <cell r="DW161">
            <v>0</v>
          </cell>
          <cell r="DX161">
            <v>0</v>
          </cell>
          <cell r="DY161">
            <v>0</v>
          </cell>
          <cell r="DZ161">
            <v>0</v>
          </cell>
          <cell r="EA161">
            <v>0</v>
          </cell>
          <cell r="EB161">
            <v>0</v>
          </cell>
          <cell r="EC161">
            <v>0</v>
          </cell>
          <cell r="ED161">
            <v>43.681664021321133</v>
          </cell>
          <cell r="EE161">
            <v>0</v>
          </cell>
          <cell r="EF161">
            <v>0</v>
          </cell>
          <cell r="EG161">
            <v>43.681664021321133</v>
          </cell>
          <cell r="EH161">
            <v>0</v>
          </cell>
          <cell r="EI161">
            <v>0</v>
          </cell>
          <cell r="EJ161">
            <v>0</v>
          </cell>
          <cell r="EK161">
            <v>0</v>
          </cell>
          <cell r="EL161">
            <v>0</v>
          </cell>
          <cell r="EN161">
            <v>2.676056338028169</v>
          </cell>
          <cell r="EO161">
            <v>0.84356179956395372</v>
          </cell>
          <cell r="EQ161">
            <v>3976</v>
          </cell>
          <cell r="ER161">
            <v>0</v>
          </cell>
          <cell r="ES161">
            <v>0</v>
          </cell>
          <cell r="ET161">
            <v>0.40739999999999998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0</v>
          </cell>
          <cell r="EZ161">
            <v>3976</v>
          </cell>
          <cell r="FA161">
            <v>0</v>
          </cell>
          <cell r="FB161">
            <v>0</v>
          </cell>
          <cell r="FC161">
            <v>0.40739999999999998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H161">
            <v>0</v>
          </cell>
        </row>
        <row r="162">
          <cell r="E162" t="str">
            <v>Res-Heat Pump Clothes Dryer, ENERGY STAR</v>
          </cell>
          <cell r="F162" t="str">
            <v>YYYY</v>
          </cell>
          <cell r="G162">
            <v>14</v>
          </cell>
          <cell r="H162">
            <v>760</v>
          </cell>
          <cell r="I162">
            <v>5.3400000000000003E-2</v>
          </cell>
          <cell r="J162">
            <v>521</v>
          </cell>
          <cell r="K162">
            <v>0.43242999999999998</v>
          </cell>
          <cell r="L162">
            <v>6.2520000000000002E-4</v>
          </cell>
          <cell r="M162">
            <v>4.1680000000000005E-4</v>
          </cell>
          <cell r="N162">
            <v>1</v>
          </cell>
          <cell r="O162">
            <v>0</v>
          </cell>
          <cell r="P162">
            <v>0</v>
          </cell>
          <cell r="Q162">
            <v>1</v>
          </cell>
          <cell r="R162">
            <v>0</v>
          </cell>
          <cell r="S162">
            <v>521</v>
          </cell>
          <cell r="T162">
            <v>1.1818114434284228</v>
          </cell>
          <cell r="U162">
            <v>0</v>
          </cell>
          <cell r="V162">
            <v>0.43242999999999998</v>
          </cell>
          <cell r="W162">
            <v>6.2520000000000002E-4</v>
          </cell>
          <cell r="X162">
            <v>4.1680000000000005E-4</v>
          </cell>
          <cell r="Y162">
            <v>85.893855365802239</v>
          </cell>
          <cell r="Z162">
            <v>0</v>
          </cell>
          <cell r="AA162">
            <v>353.62732898954823</v>
          </cell>
          <cell r="AB162">
            <v>439.52118435535044</v>
          </cell>
          <cell r="AC162">
            <v>0</v>
          </cell>
          <cell r="AD162">
            <v>80.097108884723781</v>
          </cell>
          <cell r="AE162">
            <v>3.1652833390589635E-2</v>
          </cell>
          <cell r="AF162">
            <v>5.558546351518181E-3</v>
          </cell>
          <cell r="AG162">
            <v>0.57831734783598743</v>
          </cell>
          <cell r="AH162">
            <v>0.68375724292081086</v>
          </cell>
          <cell r="AI162">
            <v>304</v>
          </cell>
          <cell r="AJ162">
            <v>304</v>
          </cell>
          <cell r="AK162">
            <v>304</v>
          </cell>
          <cell r="AO162">
            <v>0</v>
          </cell>
          <cell r="AP162">
            <v>0</v>
          </cell>
          <cell r="AQ162">
            <v>0</v>
          </cell>
          <cell r="AX162">
            <v>1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760</v>
          </cell>
          <cell r="BH162">
            <v>0</v>
          </cell>
          <cell r="BI162">
            <v>0</v>
          </cell>
          <cell r="BJ162">
            <v>760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5.3400000000000003E-2</v>
          </cell>
          <cell r="BQ162">
            <v>0</v>
          </cell>
          <cell r="BR162">
            <v>0</v>
          </cell>
          <cell r="BS162">
            <v>5.3400000000000003E-2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521</v>
          </cell>
          <cell r="BZ162">
            <v>0</v>
          </cell>
          <cell r="CA162">
            <v>0</v>
          </cell>
          <cell r="CB162">
            <v>521</v>
          </cell>
          <cell r="CC162">
            <v>0</v>
          </cell>
          <cell r="CD162">
            <v>0</v>
          </cell>
          <cell r="CE162">
            <v>521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0.43242999999999998</v>
          </cell>
          <cell r="CO162">
            <v>0</v>
          </cell>
          <cell r="CP162">
            <v>0</v>
          </cell>
          <cell r="CQ162">
            <v>0.43242999999999998</v>
          </cell>
          <cell r="CR162">
            <v>0</v>
          </cell>
          <cell r="CS162">
            <v>0</v>
          </cell>
          <cell r="CT162">
            <v>6.2520000000000002E-4</v>
          </cell>
          <cell r="CU162">
            <v>0</v>
          </cell>
          <cell r="CV162">
            <v>0</v>
          </cell>
          <cell r="CW162">
            <v>6.2520000000000002E-4</v>
          </cell>
          <cell r="CX162">
            <v>0</v>
          </cell>
          <cell r="CY162">
            <v>0</v>
          </cell>
          <cell r="CZ162">
            <v>4.1680000000000005E-4</v>
          </cell>
          <cell r="DA162">
            <v>0</v>
          </cell>
          <cell r="DB162">
            <v>0</v>
          </cell>
          <cell r="DC162">
            <v>4.1680000000000005E-4</v>
          </cell>
          <cell r="DD162">
            <v>0</v>
          </cell>
          <cell r="DE162">
            <v>0</v>
          </cell>
          <cell r="DF162">
            <v>85.893855365802239</v>
          </cell>
          <cell r="DG162">
            <v>0</v>
          </cell>
          <cell r="DH162">
            <v>0</v>
          </cell>
          <cell r="DI162">
            <v>85.893855365802239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355.39459751563157</v>
          </cell>
          <cell r="DP162">
            <v>0</v>
          </cell>
          <cell r="DQ162">
            <v>0</v>
          </cell>
          <cell r="DR162">
            <v>355.39459751563157</v>
          </cell>
          <cell r="DS162">
            <v>0</v>
          </cell>
          <cell r="DT162">
            <v>0</v>
          </cell>
          <cell r="DU162">
            <v>355.39459751563157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  <cell r="EC162">
            <v>0</v>
          </cell>
          <cell r="ED162">
            <v>80.134320264465899</v>
          </cell>
          <cell r="EE162">
            <v>0</v>
          </cell>
          <cell r="EF162">
            <v>0</v>
          </cell>
          <cell r="EG162">
            <v>80.134320264465899</v>
          </cell>
          <cell r="EH162">
            <v>0</v>
          </cell>
          <cell r="EI162">
            <v>0</v>
          </cell>
          <cell r="EJ162">
            <v>0</v>
          </cell>
          <cell r="EK162">
            <v>0</v>
          </cell>
          <cell r="EL162">
            <v>0</v>
          </cell>
          <cell r="EN162">
            <v>1.4587332053742803</v>
          </cell>
          <cell r="EO162">
            <v>0.84361071853234249</v>
          </cell>
          <cell r="EQ162">
            <v>7294</v>
          </cell>
          <cell r="ER162">
            <v>0</v>
          </cell>
          <cell r="ES162">
            <v>0</v>
          </cell>
          <cell r="ET162">
            <v>0.74760000000000004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0</v>
          </cell>
          <cell r="EZ162">
            <v>7294</v>
          </cell>
          <cell r="FA162">
            <v>0</v>
          </cell>
          <cell r="FB162">
            <v>0</v>
          </cell>
          <cell r="FC162">
            <v>0.74760000000000004</v>
          </cell>
          <cell r="FD162">
            <v>0</v>
          </cell>
          <cell r="FE162">
            <v>0</v>
          </cell>
          <cell r="FF162">
            <v>0</v>
          </cell>
          <cell r="FG162">
            <v>0</v>
          </cell>
          <cell r="FH162">
            <v>0</v>
          </cell>
        </row>
        <row r="163">
          <cell r="E163" t="str">
            <v>Res-Natural Gas Clothes Dryer, ENERGY STAR</v>
          </cell>
          <cell r="F163">
            <v>4039</v>
          </cell>
          <cell r="G163">
            <v>14</v>
          </cell>
          <cell r="H163">
            <v>70</v>
          </cell>
          <cell r="I163">
            <v>8.0000000000000004E-4</v>
          </cell>
          <cell r="J163">
            <v>8</v>
          </cell>
          <cell r="K163">
            <v>3.5889999999999998E-2</v>
          </cell>
          <cell r="L163">
            <v>9.5999999999999996E-6</v>
          </cell>
          <cell r="M163">
            <v>6.4000000000000006E-6</v>
          </cell>
          <cell r="N163">
            <v>1</v>
          </cell>
          <cell r="O163">
            <v>5</v>
          </cell>
          <cell r="P163">
            <v>0</v>
          </cell>
          <cell r="Q163">
            <v>1</v>
          </cell>
          <cell r="R163">
            <v>0</v>
          </cell>
          <cell r="S163">
            <v>8</v>
          </cell>
          <cell r="T163">
            <v>1.1818114434284228</v>
          </cell>
          <cell r="U163">
            <v>5</v>
          </cell>
          <cell r="V163">
            <v>3.5889999999999998E-2</v>
          </cell>
          <cell r="W163">
            <v>9.5999999999999996E-6</v>
          </cell>
          <cell r="X163">
            <v>6.4000000000000006E-6</v>
          </cell>
          <cell r="Y163">
            <v>1.28679933132288</v>
          </cell>
          <cell r="Z163">
            <v>0</v>
          </cell>
          <cell r="AA163">
            <v>5.4299781802617773</v>
          </cell>
          <cell r="AB163">
            <v>6.7167775115846577</v>
          </cell>
          <cell r="AC163">
            <v>54.485137194240501</v>
          </cell>
          <cell r="AD163">
            <v>6.6477470061576129</v>
          </cell>
          <cell r="AE163">
            <v>4.8603199064245115E-4</v>
          </cell>
          <cell r="AF163">
            <v>8.5351959332332923E-5</v>
          </cell>
          <cell r="AG163">
            <v>0.87431306722607371</v>
          </cell>
          <cell r="AH163">
            <v>0.96928904422761075</v>
          </cell>
          <cell r="AI163">
            <v>28</v>
          </cell>
          <cell r="AJ163">
            <v>28</v>
          </cell>
          <cell r="AK163">
            <v>28</v>
          </cell>
          <cell r="AO163">
            <v>0</v>
          </cell>
          <cell r="AP163">
            <v>0</v>
          </cell>
          <cell r="AQ163">
            <v>0</v>
          </cell>
          <cell r="AX163">
            <v>1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70</v>
          </cell>
          <cell r="BH163">
            <v>0</v>
          </cell>
          <cell r="BI163">
            <v>0</v>
          </cell>
          <cell r="BJ163">
            <v>70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8.0000000000000004E-4</v>
          </cell>
          <cell r="BQ163">
            <v>0</v>
          </cell>
          <cell r="BR163">
            <v>0</v>
          </cell>
          <cell r="BS163">
            <v>8.0000000000000004E-4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8</v>
          </cell>
          <cell r="BZ163">
            <v>0</v>
          </cell>
          <cell r="CA163">
            <v>0</v>
          </cell>
          <cell r="CB163">
            <v>8</v>
          </cell>
          <cell r="CC163">
            <v>0</v>
          </cell>
          <cell r="CD163">
            <v>0</v>
          </cell>
          <cell r="CE163">
            <v>8</v>
          </cell>
          <cell r="CF163">
            <v>0</v>
          </cell>
          <cell r="CG163">
            <v>0</v>
          </cell>
          <cell r="CH163">
            <v>5</v>
          </cell>
          <cell r="CI163">
            <v>0</v>
          </cell>
          <cell r="CJ163">
            <v>0</v>
          </cell>
          <cell r="CK163">
            <v>5</v>
          </cell>
          <cell r="CL163">
            <v>0</v>
          </cell>
          <cell r="CM163">
            <v>0</v>
          </cell>
          <cell r="CN163">
            <v>3.5889999999999998E-2</v>
          </cell>
          <cell r="CO163">
            <v>0</v>
          </cell>
          <cell r="CP163">
            <v>0</v>
          </cell>
          <cell r="CQ163">
            <v>3.5889999999999998E-2</v>
          </cell>
          <cell r="CR163">
            <v>0</v>
          </cell>
          <cell r="CS163">
            <v>0</v>
          </cell>
          <cell r="CT163">
            <v>9.5999999999999996E-6</v>
          </cell>
          <cell r="CU163">
            <v>0</v>
          </cell>
          <cell r="CV163">
            <v>0</v>
          </cell>
          <cell r="CW163">
            <v>9.5999999999999996E-6</v>
          </cell>
          <cell r="CX163">
            <v>0</v>
          </cell>
          <cell r="CY163">
            <v>0</v>
          </cell>
          <cell r="CZ163">
            <v>6.4000000000000006E-6</v>
          </cell>
          <cell r="DA163">
            <v>0</v>
          </cell>
          <cell r="DB163">
            <v>0</v>
          </cell>
          <cell r="DC163">
            <v>6.4000000000000006E-6</v>
          </cell>
          <cell r="DD163">
            <v>0</v>
          </cell>
          <cell r="DE163">
            <v>0</v>
          </cell>
          <cell r="DF163">
            <v>1.28679933132288</v>
          </cell>
          <cell r="DG163">
            <v>0</v>
          </cell>
          <cell r="DH163">
            <v>0</v>
          </cell>
          <cell r="DI163">
            <v>1.28679933132288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5.4571147411229415</v>
          </cell>
          <cell r="DP163">
            <v>0</v>
          </cell>
          <cell r="DQ163">
            <v>0</v>
          </cell>
          <cell r="DR163">
            <v>5.4571147411229415</v>
          </cell>
          <cell r="DS163">
            <v>0</v>
          </cell>
          <cell r="DT163">
            <v>0</v>
          </cell>
          <cell r="DU163">
            <v>5.4571147411229415</v>
          </cell>
          <cell r="DV163">
            <v>0</v>
          </cell>
          <cell r="DW163">
            <v>0</v>
          </cell>
          <cell r="DX163">
            <v>55.858718826065584</v>
          </cell>
          <cell r="DY163">
            <v>0</v>
          </cell>
          <cell r="DZ163">
            <v>0</v>
          </cell>
          <cell r="EA163">
            <v>55.858718826065584</v>
          </cell>
          <cell r="EB163">
            <v>0</v>
          </cell>
          <cell r="EC163">
            <v>0</v>
          </cell>
          <cell r="ED163">
            <v>6.6483183901075877</v>
          </cell>
          <cell r="EE163">
            <v>0</v>
          </cell>
          <cell r="EF163">
            <v>0</v>
          </cell>
          <cell r="EG163">
            <v>6.6483183901075877</v>
          </cell>
          <cell r="EH163">
            <v>0</v>
          </cell>
          <cell r="EI163">
            <v>0</v>
          </cell>
          <cell r="EJ163">
            <v>0</v>
          </cell>
          <cell r="EK163">
            <v>0</v>
          </cell>
          <cell r="EL163">
            <v>0</v>
          </cell>
          <cell r="EN163">
            <v>8.75</v>
          </cell>
          <cell r="EO163">
            <v>0.83959718894808222</v>
          </cell>
          <cell r="EQ163">
            <v>112</v>
          </cell>
          <cell r="ER163">
            <v>0</v>
          </cell>
          <cell r="ES163">
            <v>0</v>
          </cell>
          <cell r="ET163">
            <v>1.12E-2</v>
          </cell>
          <cell r="EU163">
            <v>0</v>
          </cell>
          <cell r="EV163">
            <v>0</v>
          </cell>
          <cell r="EW163">
            <v>70</v>
          </cell>
          <cell r="EX163">
            <v>0</v>
          </cell>
          <cell r="EY163">
            <v>0</v>
          </cell>
          <cell r="EZ163">
            <v>112</v>
          </cell>
          <cell r="FA163">
            <v>0</v>
          </cell>
          <cell r="FB163">
            <v>0</v>
          </cell>
          <cell r="FC163">
            <v>1.12E-2</v>
          </cell>
          <cell r="FD163">
            <v>0</v>
          </cell>
          <cell r="FE163">
            <v>0</v>
          </cell>
          <cell r="FF163">
            <v>70</v>
          </cell>
          <cell r="FG163">
            <v>0</v>
          </cell>
          <cell r="FH163">
            <v>0</v>
          </cell>
        </row>
        <row r="164">
          <cell r="E164" t="str">
            <v>Com-LED Fixture, Downlights, Interior</v>
          </cell>
          <cell r="F164">
            <v>4354</v>
          </cell>
          <cell r="G164">
            <v>10</v>
          </cell>
          <cell r="H164">
            <v>1.55</v>
          </cell>
          <cell r="I164">
            <v>8.0000000000000004E-4</v>
          </cell>
          <cell r="J164">
            <v>3.73</v>
          </cell>
          <cell r="K164">
            <v>3.0958999999999995E-3</v>
          </cell>
          <cell r="L164">
            <v>4.4759999999999992E-6</v>
          </cell>
          <cell r="M164">
            <v>2.9840000000000001E-6</v>
          </cell>
          <cell r="N164">
            <v>1</v>
          </cell>
          <cell r="O164">
            <v>0</v>
          </cell>
          <cell r="P164">
            <v>0</v>
          </cell>
          <cell r="Q164">
            <v>1</v>
          </cell>
          <cell r="R164">
            <v>0</v>
          </cell>
          <cell r="S164">
            <v>3.73</v>
          </cell>
          <cell r="T164">
            <v>1.1818114434284228</v>
          </cell>
          <cell r="U164">
            <v>0</v>
          </cell>
          <cell r="V164">
            <v>3.0958999999999995E-3</v>
          </cell>
          <cell r="W164">
            <v>4.4759999999999992E-6</v>
          </cell>
          <cell r="X164">
            <v>2.9840000000000001E-6</v>
          </cell>
          <cell r="Y164">
            <v>0.9547783626971007</v>
          </cell>
          <cell r="Z164">
            <v>0</v>
          </cell>
          <cell r="AA164">
            <v>1.8650185925933238</v>
          </cell>
          <cell r="AB164">
            <v>2.8197969552904247</v>
          </cell>
          <cell r="AC164">
            <v>0</v>
          </cell>
          <cell r="AD164">
            <v>0.42548052928862767</v>
          </cell>
          <cell r="AE164">
            <v>1.6814170314056605E-4</v>
          </cell>
          <cell r="AF164">
            <v>2.9527323478343324E-5</v>
          </cell>
          <cell r="AG164">
            <v>1.8192238421228546</v>
          </cell>
          <cell r="AH164">
            <v>2.0938549378101103</v>
          </cell>
          <cell r="AI164">
            <v>0.62000000000000011</v>
          </cell>
          <cell r="AJ164">
            <v>0.62000000000000011</v>
          </cell>
          <cell r="AK164">
            <v>0.62000000000000011</v>
          </cell>
          <cell r="AO164">
            <v>0</v>
          </cell>
          <cell r="AP164">
            <v>0</v>
          </cell>
          <cell r="AQ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  <cell r="EG164">
            <v>0</v>
          </cell>
          <cell r="EH164">
            <v>0</v>
          </cell>
          <cell r="EI164">
            <v>0</v>
          </cell>
          <cell r="EJ164">
            <v>0</v>
          </cell>
          <cell r="EK164">
            <v>0</v>
          </cell>
          <cell r="EL164">
            <v>0</v>
          </cell>
          <cell r="EN164">
            <v>0.41554959785522788</v>
          </cell>
          <cell r="EO164">
            <v>0.75597773600279483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>
            <v>0</v>
          </cell>
          <cell r="EX164">
            <v>0</v>
          </cell>
          <cell r="EY164">
            <v>0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H164">
            <v>0</v>
          </cell>
        </row>
        <row r="165">
          <cell r="E165" t="str">
            <v>Com-LED Fixture, Downlights, Exterior</v>
          </cell>
          <cell r="F165">
            <v>4356</v>
          </cell>
          <cell r="G165">
            <v>10</v>
          </cell>
          <cell r="H165">
            <v>1.1000000000000001</v>
          </cell>
          <cell r="I165">
            <v>0</v>
          </cell>
          <cell r="J165">
            <v>4.38</v>
          </cell>
          <cell r="K165">
            <v>3.6354E-3</v>
          </cell>
          <cell r="L165">
            <v>5.2560000000000002E-6</v>
          </cell>
          <cell r="M165">
            <v>3.5040000000000002E-6</v>
          </cell>
          <cell r="N165">
            <v>1</v>
          </cell>
          <cell r="O165">
            <v>0</v>
          </cell>
          <cell r="P165">
            <v>0</v>
          </cell>
          <cell r="Q165">
            <v>1</v>
          </cell>
          <cell r="R165">
            <v>0</v>
          </cell>
          <cell r="S165">
            <v>4.38</v>
          </cell>
          <cell r="T165">
            <v>1.1818114434284228</v>
          </cell>
          <cell r="U165">
            <v>0</v>
          </cell>
          <cell r="V165">
            <v>3.6354E-3</v>
          </cell>
          <cell r="W165">
            <v>5.2560000000000002E-6</v>
          </cell>
          <cell r="X165">
            <v>3.5040000000000002E-6</v>
          </cell>
          <cell r="Y165">
            <v>0</v>
          </cell>
          <cell r="Z165">
            <v>0</v>
          </cell>
          <cell r="AA165">
            <v>2.1900218325894794</v>
          </cell>
          <cell r="AB165">
            <v>2.1900218325894794</v>
          </cell>
          <cell r="AC165">
            <v>0</v>
          </cell>
          <cell r="AD165">
            <v>0.49962592983490334</v>
          </cell>
          <cell r="AE165">
            <v>1.9744253612752802E-4</v>
          </cell>
          <cell r="AF165">
            <v>3.4672835612639083E-5</v>
          </cell>
          <cell r="AG165">
            <v>1.9909289387177083</v>
          </cell>
          <cell r="AH165">
            <v>2.4453453434510206</v>
          </cell>
          <cell r="AI165">
            <v>0.44000000000000006</v>
          </cell>
          <cell r="AJ165">
            <v>0.44000000000000006</v>
          </cell>
          <cell r="AK165">
            <v>0.44000000000000006</v>
          </cell>
          <cell r="AO165">
            <v>0</v>
          </cell>
          <cell r="AP165">
            <v>0</v>
          </cell>
          <cell r="AQ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>
            <v>0</v>
          </cell>
          <cell r="EH165">
            <v>0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N165">
            <v>0.25114155251141557</v>
          </cell>
          <cell r="EO165">
            <v>0.50000498460947018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H165">
            <v>0</v>
          </cell>
        </row>
        <row r="166">
          <cell r="E166" t="str">
            <v>Com-LED Fixture, Downlights, Business Packs</v>
          </cell>
          <cell r="F166" t="str">
            <v>AAAA</v>
          </cell>
          <cell r="G166">
            <v>10</v>
          </cell>
          <cell r="H166">
            <v>12</v>
          </cell>
          <cell r="I166">
            <v>1.52E-2</v>
          </cell>
          <cell r="J166">
            <v>73.7</v>
          </cell>
          <cell r="K166">
            <v>6.1170999999999996E-2</v>
          </cell>
          <cell r="L166">
            <v>8.844E-5</v>
          </cell>
          <cell r="M166">
            <v>5.8960000000000005E-5</v>
          </cell>
          <cell r="N166">
            <v>1</v>
          </cell>
          <cell r="O166">
            <v>0</v>
          </cell>
          <cell r="P166">
            <v>0</v>
          </cell>
          <cell r="Q166">
            <v>1</v>
          </cell>
          <cell r="R166">
            <v>0</v>
          </cell>
          <cell r="S166">
            <v>73.7</v>
          </cell>
          <cell r="T166">
            <v>1.1818114434284228</v>
          </cell>
          <cell r="U166">
            <v>0</v>
          </cell>
          <cell r="V166">
            <v>6.1170999999999996E-2</v>
          </cell>
          <cell r="W166">
            <v>8.844E-5</v>
          </cell>
          <cell r="X166">
            <v>5.8960000000000005E-5</v>
          </cell>
          <cell r="Y166">
            <v>18.140788891244913</v>
          </cell>
          <cell r="Z166">
            <v>0</v>
          </cell>
          <cell r="AA166">
            <v>36.85036736571795</v>
          </cell>
          <cell r="AB166">
            <v>54.991156256962867</v>
          </cell>
          <cell r="AC166">
            <v>0</v>
          </cell>
          <cell r="AD166">
            <v>8.4069477234777121</v>
          </cell>
          <cell r="AE166">
            <v>3.3222636786755283E-3</v>
          </cell>
          <cell r="AF166">
            <v>5.8342191430399545E-4</v>
          </cell>
          <cell r="AG166">
            <v>4.5825963547469053</v>
          </cell>
          <cell r="AH166">
            <v>5.283500805502797</v>
          </cell>
          <cell r="AI166">
            <v>4.8000000000000007</v>
          </cell>
          <cell r="AJ166">
            <v>4.8000000000000007</v>
          </cell>
          <cell r="AK166">
            <v>4.8000000000000007</v>
          </cell>
          <cell r="AO166">
            <v>0</v>
          </cell>
          <cell r="AP166">
            <v>0</v>
          </cell>
          <cell r="AQ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N166">
            <v>0.16282225237449116</v>
          </cell>
          <cell r="EO166">
            <v>0.74614866020302395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0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H166">
            <v>0</v>
          </cell>
        </row>
        <row r="167">
          <cell r="E167" t="str">
            <v>Multifamily-LED Fixture, Downlights, In Unit</v>
          </cell>
          <cell r="F167">
            <v>4355</v>
          </cell>
          <cell r="G167">
            <v>10</v>
          </cell>
          <cell r="H167">
            <v>1.1000000000000001</v>
          </cell>
          <cell r="I167">
            <v>1E-4</v>
          </cell>
          <cell r="J167">
            <v>0.73</v>
          </cell>
          <cell r="K167">
            <v>6.0589999999999993E-4</v>
          </cell>
          <cell r="L167">
            <v>8.7599999999999985E-7</v>
          </cell>
          <cell r="M167">
            <v>5.8400000000000004E-7</v>
          </cell>
          <cell r="N167">
            <v>1</v>
          </cell>
          <cell r="O167">
            <v>0</v>
          </cell>
          <cell r="P167">
            <v>0</v>
          </cell>
          <cell r="Q167">
            <v>1</v>
          </cell>
          <cell r="R167">
            <v>0</v>
          </cell>
          <cell r="S167">
            <v>0.73</v>
          </cell>
          <cell r="T167">
            <v>1.1818114434284228</v>
          </cell>
          <cell r="U167">
            <v>0</v>
          </cell>
          <cell r="V167">
            <v>6.0589999999999993E-4</v>
          </cell>
          <cell r="W167">
            <v>8.7599999999999985E-7</v>
          </cell>
          <cell r="X167">
            <v>5.8400000000000004E-7</v>
          </cell>
          <cell r="Y167">
            <v>0.11934729533713759</v>
          </cell>
          <cell r="Z167">
            <v>0</v>
          </cell>
          <cell r="AA167">
            <v>0.36500363876491321</v>
          </cell>
          <cell r="AB167">
            <v>0.48435093410205077</v>
          </cell>
          <cell r="AC167">
            <v>0</v>
          </cell>
          <cell r="AD167">
            <v>8.3270988305817223E-2</v>
          </cell>
          <cell r="AE167">
            <v>3.2907089354587994E-5</v>
          </cell>
          <cell r="AF167">
            <v>5.7788059354398469E-6</v>
          </cell>
          <cell r="AG167">
            <v>0.44031903100186431</v>
          </cell>
          <cell r="AH167">
            <v>0.51605509845741637</v>
          </cell>
          <cell r="AI167">
            <v>0.44000000000000006</v>
          </cell>
          <cell r="AJ167">
            <v>0.44000000000000006</v>
          </cell>
          <cell r="AK167">
            <v>0.44000000000000006</v>
          </cell>
          <cell r="AO167">
            <v>0</v>
          </cell>
          <cell r="AP167">
            <v>0</v>
          </cell>
          <cell r="AQ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  <cell r="EG167">
            <v>0</v>
          </cell>
          <cell r="EH167">
            <v>0</v>
          </cell>
          <cell r="EI167">
            <v>0</v>
          </cell>
          <cell r="EJ167">
            <v>0</v>
          </cell>
          <cell r="EK167">
            <v>0</v>
          </cell>
          <cell r="EL167">
            <v>0</v>
          </cell>
          <cell r="EN167">
            <v>1.5068493150684934</v>
          </cell>
          <cell r="EO167">
            <v>0.6634944302767819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0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>
            <v>0</v>
          </cell>
        </row>
        <row r="168">
          <cell r="E168" t="str">
            <v>Outlet Gaskets</v>
          </cell>
          <cell r="G168">
            <v>15</v>
          </cell>
          <cell r="I168">
            <v>0</v>
          </cell>
          <cell r="J168">
            <v>0.12213838281141243</v>
          </cell>
          <cell r="K168">
            <v>1.2429165633848392E-3</v>
          </cell>
          <cell r="L168">
            <v>1.4656605937369491E-7</v>
          </cell>
          <cell r="M168">
            <v>9.7710706249129952E-8</v>
          </cell>
          <cell r="N168">
            <v>1</v>
          </cell>
          <cell r="O168">
            <v>0.19513533429937896</v>
          </cell>
          <cell r="P168">
            <v>0</v>
          </cell>
          <cell r="Q168">
            <v>1</v>
          </cell>
          <cell r="R168">
            <v>0</v>
          </cell>
          <cell r="S168">
            <v>0.12213838281141243</v>
          </cell>
          <cell r="T168">
            <v>1.1818114434284228</v>
          </cell>
          <cell r="U168">
            <v>0.19513533429937896</v>
          </cell>
          <cell r="V168">
            <v>1.2429165633848392E-3</v>
          </cell>
          <cell r="W168">
            <v>1.4656605937369491E-7</v>
          </cell>
          <cell r="X168">
            <v>9.7710706249129952E-8</v>
          </cell>
          <cell r="Y168">
            <v>0</v>
          </cell>
          <cell r="Z168">
            <v>0</v>
          </cell>
          <cell r="AA168">
            <v>8.8094026040868217E-2</v>
          </cell>
          <cell r="AB168">
            <v>8.8094026040868217E-2</v>
          </cell>
          <cell r="AC168">
            <v>2.2890721080573337</v>
          </cell>
          <cell r="AD168">
            <v>0.24434960521204405</v>
          </cell>
          <cell r="AE168">
            <v>7.8758180654518208E-6</v>
          </cell>
          <cell r="AF168">
            <v>1.3830704895427592E-6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O168">
            <v>0</v>
          </cell>
          <cell r="AP168">
            <v>0</v>
          </cell>
          <cell r="AQ168">
            <v>0</v>
          </cell>
          <cell r="AX168">
            <v>1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0.12213838281141243</v>
          </cell>
          <cell r="BZ168">
            <v>0</v>
          </cell>
          <cell r="CA168">
            <v>0</v>
          </cell>
          <cell r="CB168">
            <v>0.12213838281141243</v>
          </cell>
          <cell r="CC168">
            <v>0</v>
          </cell>
          <cell r="CD168">
            <v>0</v>
          </cell>
          <cell r="CE168">
            <v>0.12213838281141243</v>
          </cell>
          <cell r="CF168">
            <v>0</v>
          </cell>
          <cell r="CG168">
            <v>0</v>
          </cell>
          <cell r="CH168">
            <v>0.19513533429937896</v>
          </cell>
          <cell r="CI168">
            <v>0</v>
          </cell>
          <cell r="CJ168">
            <v>0</v>
          </cell>
          <cell r="CK168">
            <v>0.19513533429937896</v>
          </cell>
          <cell r="CL168">
            <v>0</v>
          </cell>
          <cell r="CM168">
            <v>0</v>
          </cell>
          <cell r="CN168">
            <v>1.2429165633848392E-3</v>
          </cell>
          <cell r="CO168">
            <v>0</v>
          </cell>
          <cell r="CP168">
            <v>0</v>
          </cell>
          <cell r="CQ168">
            <v>1.2429165633848392E-3</v>
          </cell>
          <cell r="CR168">
            <v>0</v>
          </cell>
          <cell r="CS168">
            <v>0</v>
          </cell>
          <cell r="CT168">
            <v>1.4656605937369491E-7</v>
          </cell>
          <cell r="CU168">
            <v>0</v>
          </cell>
          <cell r="CV168">
            <v>0</v>
          </cell>
          <cell r="CW168">
            <v>1.4656605937369491E-7</v>
          </cell>
          <cell r="CX168">
            <v>0</v>
          </cell>
          <cell r="CY168">
            <v>0</v>
          </cell>
          <cell r="CZ168">
            <v>9.7710706249129952E-8</v>
          </cell>
          <cell r="DA168">
            <v>0</v>
          </cell>
          <cell r="DB168">
            <v>0</v>
          </cell>
          <cell r="DC168">
            <v>9.7710706249129952E-8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8.850832799819898E-2</v>
          </cell>
          <cell r="DP168">
            <v>0</v>
          </cell>
          <cell r="DQ168">
            <v>0</v>
          </cell>
          <cell r="DR168">
            <v>8.850832799819898E-2</v>
          </cell>
          <cell r="DS168">
            <v>0</v>
          </cell>
          <cell r="DT168">
            <v>0</v>
          </cell>
          <cell r="DU168">
            <v>8.850832799819898E-2</v>
          </cell>
          <cell r="DV168">
            <v>0</v>
          </cell>
          <cell r="DW168">
            <v>0</v>
          </cell>
          <cell r="DX168">
            <v>2.3463761751470731</v>
          </cell>
          <cell r="DY168">
            <v>0</v>
          </cell>
          <cell r="DZ168">
            <v>0</v>
          </cell>
          <cell r="EA168">
            <v>2.3463761751470731</v>
          </cell>
          <cell r="EB168">
            <v>0</v>
          </cell>
          <cell r="EC168">
            <v>0</v>
          </cell>
          <cell r="ED168">
            <v>0.24435886410059904</v>
          </cell>
          <cell r="EE168">
            <v>0</v>
          </cell>
          <cell r="EF168">
            <v>0</v>
          </cell>
          <cell r="EG168">
            <v>0.24435886410059904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N168">
            <v>0</v>
          </cell>
          <cell r="EO168">
            <v>0.72126406141212507</v>
          </cell>
          <cell r="EQ168">
            <v>1.8320757421711864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2.9270300144906845</v>
          </cell>
          <cell r="EX168">
            <v>0</v>
          </cell>
          <cell r="EY168">
            <v>0</v>
          </cell>
          <cell r="EZ168">
            <v>1.8320757421711864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2.9270300144906845</v>
          </cell>
          <cell r="FG168">
            <v>0</v>
          </cell>
          <cell r="FH168">
            <v>0</v>
          </cell>
        </row>
        <row r="169">
          <cell r="E169" t="str">
            <v>Door Sweeps</v>
          </cell>
          <cell r="G169">
            <v>15</v>
          </cell>
          <cell r="I169">
            <v>0</v>
          </cell>
          <cell r="J169">
            <v>2.3462571649773225</v>
          </cell>
          <cell r="K169">
            <v>2.4027152895683988E-2</v>
          </cell>
          <cell r="L169">
            <v>2.815508597972787E-6</v>
          </cell>
          <cell r="M169">
            <v>1.8770057319818583E-6</v>
          </cell>
          <cell r="N169">
            <v>1</v>
          </cell>
          <cell r="O169">
            <v>3.7743178544876601</v>
          </cell>
          <cell r="P169">
            <v>0</v>
          </cell>
          <cell r="Q169">
            <v>1</v>
          </cell>
          <cell r="R169">
            <v>0</v>
          </cell>
          <cell r="S169">
            <v>2.3462571649773225</v>
          </cell>
          <cell r="T169">
            <v>1.1818114434284228</v>
          </cell>
          <cell r="U169">
            <v>3.7743178544876601</v>
          </cell>
          <cell r="V169">
            <v>2.4027152895683988E-2</v>
          </cell>
          <cell r="W169">
            <v>2.815508597972787E-6</v>
          </cell>
          <cell r="X169">
            <v>1.8770057319818583E-6</v>
          </cell>
          <cell r="Y169">
            <v>0</v>
          </cell>
          <cell r="Z169">
            <v>0</v>
          </cell>
          <cell r="AA169">
            <v>1.692270971928842</v>
          </cell>
          <cell r="AB169">
            <v>1.692270971928842</v>
          </cell>
          <cell r="AC169">
            <v>44.275352583737565</v>
          </cell>
          <cell r="AD169">
            <v>4.7235876464959317</v>
          </cell>
          <cell r="AE169">
            <v>1.5129310001309063E-4</v>
          </cell>
          <cell r="AF169">
            <v>2.6568544392542754E-5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O169">
            <v>0</v>
          </cell>
          <cell r="AP169">
            <v>0</v>
          </cell>
          <cell r="AQ169">
            <v>0</v>
          </cell>
          <cell r="AX169">
            <v>1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2.3462571649773225</v>
          </cell>
          <cell r="BZ169">
            <v>0</v>
          </cell>
          <cell r="CA169">
            <v>0</v>
          </cell>
          <cell r="CB169">
            <v>2.3462571649773225</v>
          </cell>
          <cell r="CC169">
            <v>0</v>
          </cell>
          <cell r="CD169">
            <v>0</v>
          </cell>
          <cell r="CE169">
            <v>2.3462571649773225</v>
          </cell>
          <cell r="CF169">
            <v>0</v>
          </cell>
          <cell r="CG169">
            <v>0</v>
          </cell>
          <cell r="CH169">
            <v>3.7743178544876601</v>
          </cell>
          <cell r="CI169">
            <v>0</v>
          </cell>
          <cell r="CJ169">
            <v>0</v>
          </cell>
          <cell r="CK169">
            <v>3.7743178544876601</v>
          </cell>
          <cell r="CL169">
            <v>0</v>
          </cell>
          <cell r="CM169">
            <v>0</v>
          </cell>
          <cell r="CN169">
            <v>2.4027152895683988E-2</v>
          </cell>
          <cell r="CO169">
            <v>0</v>
          </cell>
          <cell r="CP169">
            <v>0</v>
          </cell>
          <cell r="CQ169">
            <v>2.4027152895683988E-2</v>
          </cell>
          <cell r="CR169">
            <v>0</v>
          </cell>
          <cell r="CS169">
            <v>0</v>
          </cell>
          <cell r="CT169">
            <v>2.815508597972787E-6</v>
          </cell>
          <cell r="CU169">
            <v>0</v>
          </cell>
          <cell r="CV169">
            <v>0</v>
          </cell>
          <cell r="CW169">
            <v>2.815508597972787E-6</v>
          </cell>
          <cell r="CX169">
            <v>0</v>
          </cell>
          <cell r="CY169">
            <v>0</v>
          </cell>
          <cell r="CZ169">
            <v>1.8770057319818583E-6</v>
          </cell>
          <cell r="DA169">
            <v>0</v>
          </cell>
          <cell r="DB169">
            <v>0</v>
          </cell>
          <cell r="DC169">
            <v>1.8770057319818583E-6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1.7002296407230111</v>
          </cell>
          <cell r="DP169">
            <v>0</v>
          </cell>
          <cell r="DQ169">
            <v>0</v>
          </cell>
          <cell r="DR169">
            <v>1.7002296407230111</v>
          </cell>
          <cell r="DS169">
            <v>0</v>
          </cell>
          <cell r="DT169">
            <v>0</v>
          </cell>
          <cell r="DU169">
            <v>1.7002296407230111</v>
          </cell>
          <cell r="DV169">
            <v>0</v>
          </cell>
          <cell r="DW169">
            <v>0</v>
          </cell>
          <cell r="DX169">
            <v>45.383730850175652</v>
          </cell>
          <cell r="DY169">
            <v>0</v>
          </cell>
          <cell r="DZ169">
            <v>0</v>
          </cell>
          <cell r="EA169">
            <v>45.383730850175652</v>
          </cell>
          <cell r="EB169">
            <v>0</v>
          </cell>
          <cell r="EC169">
            <v>0</v>
          </cell>
          <cell r="ED169">
            <v>4.723765508140338</v>
          </cell>
          <cell r="EE169">
            <v>0</v>
          </cell>
          <cell r="EF169">
            <v>0</v>
          </cell>
          <cell r="EG169">
            <v>4.723765508140338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N169">
            <v>0</v>
          </cell>
          <cell r="EO169">
            <v>0.72126406141212507</v>
          </cell>
          <cell r="EQ169">
            <v>35.193857474659836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56.614767817314899</v>
          </cell>
          <cell r="EX169">
            <v>0</v>
          </cell>
          <cell r="EY169">
            <v>0</v>
          </cell>
          <cell r="EZ169">
            <v>35.193857474659836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56.614767817314899</v>
          </cell>
          <cell r="FG169">
            <v>0</v>
          </cell>
          <cell r="FH169">
            <v>0</v>
          </cell>
        </row>
        <row r="170">
          <cell r="E170" t="str">
            <v>Window/Door Wx (per LF)(Window shrink-fit kit)</v>
          </cell>
          <cell r="G170">
            <v>15</v>
          </cell>
          <cell r="I170">
            <v>0</v>
          </cell>
          <cell r="J170">
            <v>0.15636498136711469</v>
          </cell>
          <cell r="K170">
            <v>1.6027491520448618E-3</v>
          </cell>
          <cell r="L170">
            <v>1.8763797764053762E-7</v>
          </cell>
          <cell r="M170">
            <v>1.2509198509369176E-7</v>
          </cell>
          <cell r="N170">
            <v>1</v>
          </cell>
          <cell r="O170">
            <v>0.25178909701028318</v>
          </cell>
          <cell r="P170">
            <v>0</v>
          </cell>
          <cell r="Q170">
            <v>1</v>
          </cell>
          <cell r="R170">
            <v>0</v>
          </cell>
          <cell r="S170">
            <v>0.15636498136711469</v>
          </cell>
          <cell r="T170">
            <v>1.1818114434284228</v>
          </cell>
          <cell r="U170">
            <v>0.25178909701028318</v>
          </cell>
          <cell r="V170">
            <v>1.6027491520448618E-3</v>
          </cell>
          <cell r="W170">
            <v>1.8763797764053762E-7</v>
          </cell>
          <cell r="X170">
            <v>1.2509198509369176E-7</v>
          </cell>
          <cell r="Y170">
            <v>0</v>
          </cell>
          <cell r="Z170">
            <v>0</v>
          </cell>
          <cell r="AA170">
            <v>0.1127804415234764</v>
          </cell>
          <cell r="AB170">
            <v>0.1127804415234764</v>
          </cell>
          <cell r="AC170">
            <v>2.9536598338203466</v>
          </cell>
          <cell r="AD170">
            <v>0.31509043655317448</v>
          </cell>
          <cell r="AE170">
            <v>1.0082843056442446E-5</v>
          </cell>
          <cell r="AF170">
            <v>1.7706456099118447E-6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O170">
            <v>0</v>
          </cell>
          <cell r="AP170">
            <v>0</v>
          </cell>
          <cell r="AQ170">
            <v>0</v>
          </cell>
          <cell r="AX170">
            <v>1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0.15636498136711469</v>
          </cell>
          <cell r="BZ170">
            <v>0</v>
          </cell>
          <cell r="CA170">
            <v>0</v>
          </cell>
          <cell r="CB170">
            <v>0.15636498136711469</v>
          </cell>
          <cell r="CC170">
            <v>0</v>
          </cell>
          <cell r="CD170">
            <v>0</v>
          </cell>
          <cell r="CE170">
            <v>0.15636498136711469</v>
          </cell>
          <cell r="CF170">
            <v>0</v>
          </cell>
          <cell r="CG170">
            <v>0</v>
          </cell>
          <cell r="CH170">
            <v>0.25178909701028318</v>
          </cell>
          <cell r="CI170">
            <v>0</v>
          </cell>
          <cell r="CJ170">
            <v>0</v>
          </cell>
          <cell r="CK170">
            <v>0.25178909701028318</v>
          </cell>
          <cell r="CL170">
            <v>0</v>
          </cell>
          <cell r="CM170">
            <v>0</v>
          </cell>
          <cell r="CN170">
            <v>1.6027491520448618E-3</v>
          </cell>
          <cell r="CO170">
            <v>0</v>
          </cell>
          <cell r="CP170">
            <v>0</v>
          </cell>
          <cell r="CQ170">
            <v>1.6027491520448618E-3</v>
          </cell>
          <cell r="CR170">
            <v>0</v>
          </cell>
          <cell r="CS170">
            <v>0</v>
          </cell>
          <cell r="CT170">
            <v>1.8763797764053762E-7</v>
          </cell>
          <cell r="CU170">
            <v>0</v>
          </cell>
          <cell r="CV170">
            <v>0</v>
          </cell>
          <cell r="CW170">
            <v>1.8763797764053762E-7</v>
          </cell>
          <cell r="CX170">
            <v>0</v>
          </cell>
          <cell r="CY170">
            <v>0</v>
          </cell>
          <cell r="CZ170">
            <v>1.2509198509369176E-7</v>
          </cell>
          <cell r="DA170">
            <v>0</v>
          </cell>
          <cell r="DB170">
            <v>0</v>
          </cell>
          <cell r="DC170">
            <v>1.2509198509369176E-7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0.11331084250265436</v>
          </cell>
          <cell r="DP170">
            <v>0</v>
          </cell>
          <cell r="DQ170">
            <v>0</v>
          </cell>
          <cell r="DR170">
            <v>0.11331084250265436</v>
          </cell>
          <cell r="DS170">
            <v>0</v>
          </cell>
          <cell r="DT170">
            <v>0</v>
          </cell>
          <cell r="DU170">
            <v>0.11331084250265436</v>
          </cell>
          <cell r="DV170">
            <v>0</v>
          </cell>
          <cell r="DW170">
            <v>0</v>
          </cell>
          <cell r="DX170">
            <v>3.0276010262719697</v>
          </cell>
          <cell r="DY170">
            <v>0</v>
          </cell>
          <cell r="DZ170">
            <v>0</v>
          </cell>
          <cell r="EA170">
            <v>3.0276010262719697</v>
          </cell>
          <cell r="EB170">
            <v>0</v>
          </cell>
          <cell r="EC170">
            <v>0</v>
          </cell>
          <cell r="ED170">
            <v>0.31510229004184082</v>
          </cell>
          <cell r="EE170">
            <v>0</v>
          </cell>
          <cell r="EF170">
            <v>0</v>
          </cell>
          <cell r="EG170">
            <v>0.31510229004184082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N170">
            <v>0</v>
          </cell>
          <cell r="EO170">
            <v>0.72126406141212507</v>
          </cell>
          <cell r="EQ170">
            <v>2.3454747205067203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3.7768364551542479</v>
          </cell>
          <cell r="EX170">
            <v>0</v>
          </cell>
          <cell r="EY170">
            <v>0</v>
          </cell>
          <cell r="EZ170">
            <v>2.3454747205067203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3.7768364551542479</v>
          </cell>
          <cell r="FG170">
            <v>0</v>
          </cell>
          <cell r="FH170">
            <v>0</v>
          </cell>
        </row>
        <row r="171">
          <cell r="E171" t="str">
            <v>Window/Door Wx (per LF)(Weatherstripping )</v>
          </cell>
          <cell r="G171">
            <v>15</v>
          </cell>
          <cell r="I171">
            <v>0</v>
          </cell>
          <cell r="J171">
            <v>0.15636498136711469</v>
          </cell>
          <cell r="K171">
            <v>5.7693782934534706E-2</v>
          </cell>
          <cell r="L171">
            <v>1.8763797764053762E-7</v>
          </cell>
          <cell r="M171">
            <v>1.2509198509369176E-7</v>
          </cell>
          <cell r="N171">
            <v>1</v>
          </cell>
          <cell r="O171">
            <v>9.84</v>
          </cell>
          <cell r="P171">
            <v>0</v>
          </cell>
          <cell r="Q171">
            <v>1</v>
          </cell>
          <cell r="R171">
            <v>0</v>
          </cell>
          <cell r="S171">
            <v>0.15636498136711469</v>
          </cell>
          <cell r="T171">
            <v>1.1818114434284228</v>
          </cell>
          <cell r="U171">
            <v>9.84</v>
          </cell>
          <cell r="V171">
            <v>5.7693782934534706E-2</v>
          </cell>
          <cell r="W171">
            <v>1.8763797764053762E-7</v>
          </cell>
          <cell r="X171">
            <v>1.2509198509369176E-7</v>
          </cell>
          <cell r="Y171">
            <v>0</v>
          </cell>
          <cell r="Z171">
            <v>0</v>
          </cell>
          <cell r="AA171">
            <v>0.1127804415234764</v>
          </cell>
          <cell r="AB171">
            <v>0.1127804415234764</v>
          </cell>
          <cell r="AC171">
            <v>115.42998926440895</v>
          </cell>
          <cell r="AD171">
            <v>11.342236074842607</v>
          </cell>
          <cell r="AE171">
            <v>1.0082843056442446E-5</v>
          </cell>
          <cell r="AF171">
            <v>1.7706456099118447E-6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O171">
            <v>0</v>
          </cell>
          <cell r="AP171">
            <v>0</v>
          </cell>
          <cell r="AQ171">
            <v>0</v>
          </cell>
          <cell r="AX171">
            <v>1</v>
          </cell>
          <cell r="AY171">
            <v>10</v>
          </cell>
          <cell r="AZ171">
            <v>10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0.15636498136711469</v>
          </cell>
          <cell r="BZ171">
            <v>1.5636498136711467</v>
          </cell>
          <cell r="CA171">
            <v>1.5636498136711467</v>
          </cell>
          <cell r="CB171">
            <v>0.15636498136711469</v>
          </cell>
          <cell r="CC171">
            <v>1.5636498136711467</v>
          </cell>
          <cell r="CD171">
            <v>1.5636498136711467</v>
          </cell>
          <cell r="CE171">
            <v>0.15636498136711469</v>
          </cell>
          <cell r="CF171">
            <v>1.5636498136711467</v>
          </cell>
          <cell r="CG171">
            <v>1.5636498136711467</v>
          </cell>
          <cell r="CH171">
            <v>9.84</v>
          </cell>
          <cell r="CI171">
            <v>98.4</v>
          </cell>
          <cell r="CJ171">
            <v>98.4</v>
          </cell>
          <cell r="CK171">
            <v>9.84</v>
          </cell>
          <cell r="CL171">
            <v>98.4</v>
          </cell>
          <cell r="CM171">
            <v>98.4</v>
          </cell>
          <cell r="CN171">
            <v>5.7693782934534706E-2</v>
          </cell>
          <cell r="CO171">
            <v>0.5769378293453471</v>
          </cell>
          <cell r="CP171">
            <v>0.5769378293453471</v>
          </cell>
          <cell r="CQ171">
            <v>5.7693782934534706E-2</v>
          </cell>
          <cell r="CR171">
            <v>0.5769378293453471</v>
          </cell>
          <cell r="CS171">
            <v>0.5769378293453471</v>
          </cell>
          <cell r="CT171">
            <v>1.8763797764053762E-7</v>
          </cell>
          <cell r="CU171">
            <v>1.8763797764053763E-6</v>
          </cell>
          <cell r="CV171">
            <v>1.8763797764053763E-6</v>
          </cell>
          <cell r="CW171">
            <v>1.8763797764053762E-7</v>
          </cell>
          <cell r="CX171">
            <v>1.8763797764053763E-6</v>
          </cell>
          <cell r="CY171">
            <v>1.8763797764053763E-6</v>
          </cell>
          <cell r="CZ171">
            <v>1.2509198509369176E-7</v>
          </cell>
          <cell r="DA171">
            <v>1.2509198509369175E-6</v>
          </cell>
          <cell r="DB171">
            <v>1.2509198509369175E-6</v>
          </cell>
          <cell r="DC171">
            <v>1.2509198509369176E-7</v>
          </cell>
          <cell r="DD171">
            <v>1.2509198509369175E-6</v>
          </cell>
          <cell r="DE171">
            <v>1.2509198509369175E-6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0.11331084250265436</v>
          </cell>
          <cell r="DP171">
            <v>1.1380400381711753</v>
          </cell>
          <cell r="DQ171">
            <v>1.1425918067357159</v>
          </cell>
          <cell r="DR171">
            <v>0.11331084250265436</v>
          </cell>
          <cell r="DS171">
            <v>1.1380400381711753</v>
          </cell>
          <cell r="DT171">
            <v>1.1425918067357159</v>
          </cell>
          <cell r="DU171">
            <v>0.11331084250265436</v>
          </cell>
          <cell r="DV171">
            <v>1.1380400381711753</v>
          </cell>
          <cell r="DW171">
            <v>1.1425918067357159</v>
          </cell>
          <cell r="DX171">
            <v>118.31963517188943</v>
          </cell>
          <cell r="DY171">
            <v>1219.7744328526198</v>
          </cell>
          <cell r="DZ171">
            <v>1255.4731324130573</v>
          </cell>
          <cell r="EA171">
            <v>118.31963517188943</v>
          </cell>
          <cell r="EB171">
            <v>1219.7744328526198</v>
          </cell>
          <cell r="EC171">
            <v>1255.4731324130573</v>
          </cell>
          <cell r="ED171">
            <v>11.342247928331274</v>
          </cell>
          <cell r="EE171">
            <v>113.42247928331274</v>
          </cell>
          <cell r="EF171">
            <v>113.42247928331274</v>
          </cell>
          <cell r="EG171">
            <v>11.342247928331274</v>
          </cell>
          <cell r="EH171">
            <v>113.42247928331274</v>
          </cell>
          <cell r="EI171">
            <v>113.42247928331274</v>
          </cell>
          <cell r="EJ171">
            <v>0</v>
          </cell>
          <cell r="EK171">
            <v>0</v>
          </cell>
          <cell r="EL171">
            <v>0</v>
          </cell>
          <cell r="EN171">
            <v>0</v>
          </cell>
          <cell r="EO171">
            <v>0.72126406141212507</v>
          </cell>
          <cell r="EQ171">
            <v>2.3454747205067203</v>
          </cell>
          <cell r="ER171">
            <v>23.454747205067203</v>
          </cell>
          <cell r="ES171">
            <v>23.454747205067203</v>
          </cell>
          <cell r="ET171">
            <v>0</v>
          </cell>
          <cell r="EU171">
            <v>0</v>
          </cell>
          <cell r="EV171">
            <v>0</v>
          </cell>
          <cell r="EW171">
            <v>147.6</v>
          </cell>
          <cell r="EX171">
            <v>1476</v>
          </cell>
          <cell r="EY171">
            <v>1476</v>
          </cell>
          <cell r="EZ171">
            <v>2.3454747205067203</v>
          </cell>
          <cell r="FA171">
            <v>23.454747205067203</v>
          </cell>
          <cell r="FB171">
            <v>23.454747205067203</v>
          </cell>
          <cell r="FC171">
            <v>0</v>
          </cell>
          <cell r="FD171">
            <v>0</v>
          </cell>
          <cell r="FE171">
            <v>0</v>
          </cell>
          <cell r="FF171">
            <v>147.6</v>
          </cell>
          <cell r="FG171">
            <v>1476</v>
          </cell>
          <cell r="FH171">
            <v>1476</v>
          </cell>
        </row>
        <row r="172">
          <cell r="E172" t="str">
            <v>Water Heater, NG, UEF of 0.64 or Greater</v>
          </cell>
          <cell r="F172">
            <v>5265</v>
          </cell>
          <cell r="G172">
            <v>13</v>
          </cell>
          <cell r="H172">
            <v>400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1</v>
          </cell>
          <cell r="O172">
            <v>0</v>
          </cell>
          <cell r="P172">
            <v>0</v>
          </cell>
          <cell r="Q172">
            <v>1</v>
          </cell>
          <cell r="R172">
            <v>0</v>
          </cell>
          <cell r="S172">
            <v>0</v>
          </cell>
          <cell r="T172">
            <v>1.1818114434284228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160</v>
          </cell>
          <cell r="AJ172">
            <v>160</v>
          </cell>
          <cell r="AK172">
            <v>160</v>
          </cell>
          <cell r="AO172">
            <v>0</v>
          </cell>
          <cell r="AP172">
            <v>0</v>
          </cell>
          <cell r="AQ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N172">
            <v>0</v>
          </cell>
          <cell r="EO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0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H172">
            <v>0</v>
          </cell>
        </row>
        <row r="173">
          <cell r="E173" t="str">
            <v>Smoke CADR 30 ≤ Smoke CADR &lt; 100</v>
          </cell>
          <cell r="F173" t="str">
            <v>AAAA</v>
          </cell>
          <cell r="G173">
            <v>9</v>
          </cell>
          <cell r="H173">
            <v>8.44</v>
          </cell>
          <cell r="I173">
            <v>1.4999999999999999E-2</v>
          </cell>
          <cell r="J173">
            <v>133</v>
          </cell>
          <cell r="K173">
            <v>0.11039</v>
          </cell>
          <cell r="L173">
            <v>1.596E-4</v>
          </cell>
          <cell r="M173">
            <v>1.0640000000000001E-4</v>
          </cell>
          <cell r="N173">
            <v>1</v>
          </cell>
          <cell r="O173">
            <v>0</v>
          </cell>
          <cell r="P173">
            <v>0</v>
          </cell>
          <cell r="Q173">
            <v>1</v>
          </cell>
          <cell r="R173">
            <v>0</v>
          </cell>
          <cell r="S173">
            <v>133</v>
          </cell>
          <cell r="T173">
            <v>1.1818114434284228</v>
          </cell>
          <cell r="U173">
            <v>0</v>
          </cell>
          <cell r="V173">
            <v>0.11039</v>
          </cell>
          <cell r="W173">
            <v>1.596E-4</v>
          </cell>
          <cell r="X173">
            <v>1.0640000000000001E-4</v>
          </cell>
          <cell r="Y173">
            <v>16.267158186582048</v>
          </cell>
          <cell r="Z173">
            <v>0</v>
          </cell>
          <cell r="AA173">
            <v>60.257380887803883</v>
          </cell>
          <cell r="AB173">
            <v>76.524539074385928</v>
          </cell>
          <cell r="AC173">
            <v>0</v>
          </cell>
          <cell r="AD173">
            <v>13.785748443242692</v>
          </cell>
          <cell r="AE173">
            <v>5.4478620354019291E-3</v>
          </cell>
          <cell r="AF173">
            <v>9.566977232900953E-4</v>
          </cell>
          <cell r="AG173">
            <v>9.0668885159225034</v>
          </cell>
          <cell r="AH173">
            <v>10.701029866989019</v>
          </cell>
          <cell r="AI173">
            <v>3.3759999999999999</v>
          </cell>
          <cell r="AJ173">
            <v>3.3759999999999999</v>
          </cell>
          <cell r="AK173">
            <v>3.3759999999999999</v>
          </cell>
          <cell r="AO173">
            <v>0</v>
          </cell>
          <cell r="AP173">
            <v>0</v>
          </cell>
          <cell r="AQ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0</v>
          </cell>
          <cell r="EH173">
            <v>0</v>
          </cell>
          <cell r="EI173">
            <v>0</v>
          </cell>
          <cell r="EJ173">
            <v>0</v>
          </cell>
          <cell r="EK173">
            <v>0</v>
          </cell>
          <cell r="EL173">
            <v>0</v>
          </cell>
          <cell r="EN173">
            <v>6.3458646616541353E-2</v>
          </cell>
          <cell r="EO173">
            <v>0.57537247424350324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>
            <v>0</v>
          </cell>
          <cell r="EY173">
            <v>0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>
            <v>0</v>
          </cell>
        </row>
        <row r="174">
          <cell r="E174" t="str">
            <v>Smoke CADR 100 ≤ Smoke CADR &lt; 150</v>
          </cell>
          <cell r="F174" t="str">
            <v>BBBB</v>
          </cell>
          <cell r="G174">
            <v>9</v>
          </cell>
          <cell r="H174">
            <v>22.33</v>
          </cell>
          <cell r="I174">
            <v>2.5999999999999999E-2</v>
          </cell>
          <cell r="J174">
            <v>229</v>
          </cell>
          <cell r="K174">
            <v>0.19006999999999999</v>
          </cell>
          <cell r="L174">
            <v>2.7480000000000001E-4</v>
          </cell>
          <cell r="M174">
            <v>1.8320000000000001E-4</v>
          </cell>
          <cell r="N174">
            <v>1</v>
          </cell>
          <cell r="O174">
            <v>0</v>
          </cell>
          <cell r="P174">
            <v>0</v>
          </cell>
          <cell r="Q174">
            <v>1</v>
          </cell>
          <cell r="R174">
            <v>0</v>
          </cell>
          <cell r="S174">
            <v>229</v>
          </cell>
          <cell r="T174">
            <v>1.1818114434284228</v>
          </cell>
          <cell r="U174">
            <v>0</v>
          </cell>
          <cell r="V174">
            <v>0.19006999999999999</v>
          </cell>
          <cell r="W174">
            <v>2.7480000000000001E-4</v>
          </cell>
          <cell r="X174">
            <v>1.8320000000000001E-4</v>
          </cell>
          <cell r="Y174">
            <v>28.196407523408883</v>
          </cell>
          <cell r="Z174">
            <v>0</v>
          </cell>
          <cell r="AA174">
            <v>103.75143025042925</v>
          </cell>
          <cell r="AB174">
            <v>131.94783777383813</v>
          </cell>
          <cell r="AC174">
            <v>0</v>
          </cell>
          <cell r="AD174">
            <v>23.736363860921625</v>
          </cell>
          <cell r="AE174">
            <v>9.3801534293762538E-3</v>
          </cell>
          <cell r="AF174">
            <v>1.6472464558904647E-3</v>
          </cell>
          <cell r="AG174">
            <v>5.9089940785417889</v>
          </cell>
          <cell r="AH174">
            <v>6.9724688327203328</v>
          </cell>
          <cell r="AI174">
            <v>8.9320000000000004</v>
          </cell>
          <cell r="AJ174">
            <v>8.9320000000000004</v>
          </cell>
          <cell r="AK174">
            <v>8.9320000000000004</v>
          </cell>
          <cell r="AO174">
            <v>0</v>
          </cell>
          <cell r="AP174">
            <v>0</v>
          </cell>
          <cell r="AQ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0</v>
          </cell>
          <cell r="EH174">
            <v>0</v>
          </cell>
          <cell r="EI174">
            <v>0</v>
          </cell>
          <cell r="EJ174">
            <v>0</v>
          </cell>
          <cell r="EK174">
            <v>0</v>
          </cell>
          <cell r="EL174">
            <v>0</v>
          </cell>
          <cell r="EN174">
            <v>9.7510917030567676E-2</v>
          </cell>
          <cell r="EO174">
            <v>0.57619143132680406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>
            <v>0</v>
          </cell>
          <cell r="EY174">
            <v>0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>
            <v>0</v>
          </cell>
        </row>
        <row r="175">
          <cell r="E175" t="str">
            <v>Smoke CADR 150 ≤ Smoke CADR &lt; 200</v>
          </cell>
          <cell r="F175" t="str">
            <v>CCCC</v>
          </cell>
          <cell r="G175">
            <v>9</v>
          </cell>
          <cell r="H175">
            <v>92.34</v>
          </cell>
          <cell r="I175">
            <v>3.5000000000000003E-2</v>
          </cell>
          <cell r="J175">
            <v>302</v>
          </cell>
          <cell r="K175">
            <v>0.25065999999999999</v>
          </cell>
          <cell r="L175">
            <v>3.6239999999999997E-4</v>
          </cell>
          <cell r="M175">
            <v>2.4159999999999999E-4</v>
          </cell>
          <cell r="N175">
            <v>1</v>
          </cell>
          <cell r="O175">
            <v>0</v>
          </cell>
          <cell r="P175">
            <v>0</v>
          </cell>
          <cell r="Q175">
            <v>1</v>
          </cell>
          <cell r="R175">
            <v>0</v>
          </cell>
          <cell r="S175">
            <v>302</v>
          </cell>
          <cell r="T175">
            <v>1.1818114434284228</v>
          </cell>
          <cell r="U175">
            <v>0</v>
          </cell>
          <cell r="V175">
            <v>0.25065999999999999</v>
          </cell>
          <cell r="W175">
            <v>3.6239999999999997E-4</v>
          </cell>
          <cell r="X175">
            <v>2.4159999999999999E-4</v>
          </cell>
          <cell r="Y175">
            <v>37.956702435358117</v>
          </cell>
          <cell r="Z175">
            <v>0</v>
          </cell>
          <cell r="AA175">
            <v>136.82503028659229</v>
          </cell>
          <cell r="AB175">
            <v>174.78173272195042</v>
          </cell>
          <cell r="AC175">
            <v>0</v>
          </cell>
          <cell r="AD175">
            <v>31.302977668114984</v>
          </cell>
          <cell r="AE175">
            <v>1.2370333343544229E-2</v>
          </cell>
          <cell r="AF175">
            <v>2.172351221305329E-3</v>
          </cell>
          <cell r="AG175">
            <v>1.892806288953329</v>
          </cell>
          <cell r="AH175">
            <v>2.2319607220557747</v>
          </cell>
          <cell r="AI175">
            <v>36.936</v>
          </cell>
          <cell r="AJ175">
            <v>36.936</v>
          </cell>
          <cell r="AK175">
            <v>36.936</v>
          </cell>
          <cell r="AO175">
            <v>0</v>
          </cell>
          <cell r="AP175">
            <v>0</v>
          </cell>
          <cell r="AQ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0</v>
          </cell>
          <cell r="EH175">
            <v>0</v>
          </cell>
          <cell r="EI175">
            <v>0</v>
          </cell>
          <cell r="EJ175">
            <v>0</v>
          </cell>
          <cell r="EK175">
            <v>0</v>
          </cell>
          <cell r="EL175">
            <v>0</v>
          </cell>
          <cell r="EN175">
            <v>0.30576158940397352</v>
          </cell>
          <cell r="EO175">
            <v>0.57874745934420668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H175">
            <v>0</v>
          </cell>
        </row>
        <row r="176">
          <cell r="E176" t="str">
            <v>Smoke CADR  ≥ 200</v>
          </cell>
          <cell r="F176" t="str">
            <v>DDDD</v>
          </cell>
          <cell r="G176">
            <v>9</v>
          </cell>
          <cell r="H176">
            <v>44.5</v>
          </cell>
          <cell r="I176">
            <v>6.5000000000000002E-2</v>
          </cell>
          <cell r="J176">
            <v>570</v>
          </cell>
          <cell r="K176">
            <v>0.47309999999999991</v>
          </cell>
          <cell r="L176">
            <v>6.8399999999999993E-4</v>
          </cell>
          <cell r="M176">
            <v>4.5599999999999997E-4</v>
          </cell>
          <cell r="N176">
            <v>1</v>
          </cell>
          <cell r="O176">
            <v>0</v>
          </cell>
          <cell r="P176">
            <v>0</v>
          </cell>
          <cell r="Q176">
            <v>1</v>
          </cell>
          <cell r="R176">
            <v>0</v>
          </cell>
          <cell r="S176">
            <v>570</v>
          </cell>
          <cell r="T176">
            <v>1.1818114434284228</v>
          </cell>
          <cell r="U176">
            <v>0</v>
          </cell>
          <cell r="V176">
            <v>0.47309999999999991</v>
          </cell>
          <cell r="W176">
            <v>6.8399999999999993E-4</v>
          </cell>
          <cell r="X176">
            <v>4.5599999999999997E-4</v>
          </cell>
          <cell r="Y176">
            <v>70.491018808522213</v>
          </cell>
          <cell r="Z176">
            <v>0</v>
          </cell>
          <cell r="AA176">
            <v>258.24591809058808</v>
          </cell>
          <cell r="AB176">
            <v>328.73693689911028</v>
          </cell>
          <cell r="AC176">
            <v>0</v>
          </cell>
          <cell r="AD176">
            <v>59.081779042468668</v>
          </cell>
          <cell r="AE176">
            <v>2.3347980151722552E-2</v>
          </cell>
          <cell r="AF176">
            <v>4.1001330998146936E-3</v>
          </cell>
          <cell r="AG176">
            <v>7.3873468966092197</v>
          </cell>
          <cell r="AH176">
            <v>8.7156441360636059</v>
          </cell>
          <cell r="AI176">
            <v>17.8</v>
          </cell>
          <cell r="AJ176">
            <v>17.8</v>
          </cell>
          <cell r="AK176">
            <v>17.8</v>
          </cell>
          <cell r="AO176">
            <v>0</v>
          </cell>
          <cell r="AP176">
            <v>0</v>
          </cell>
          <cell r="AQ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>
            <v>0</v>
          </cell>
          <cell r="EG176">
            <v>0</v>
          </cell>
          <cell r="EH176">
            <v>0</v>
          </cell>
          <cell r="EI176">
            <v>0</v>
          </cell>
          <cell r="EJ176">
            <v>0</v>
          </cell>
          <cell r="EK176">
            <v>0</v>
          </cell>
          <cell r="EL176">
            <v>0</v>
          </cell>
          <cell r="EN176">
            <v>7.8070175438596498E-2</v>
          </cell>
          <cell r="EO176">
            <v>0.57673146824405308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0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0</v>
          </cell>
        </row>
        <row r="177">
          <cell r="E177" t="str">
            <v>Res-Heat Pump Water Heater (3.3 UEF)</v>
          </cell>
          <cell r="F177">
            <v>5008</v>
          </cell>
          <cell r="G177">
            <v>15</v>
          </cell>
          <cell r="H177">
            <v>1763</v>
          </cell>
          <cell r="I177">
            <v>0.1086</v>
          </cell>
          <cell r="J177">
            <v>2292</v>
          </cell>
          <cell r="K177">
            <v>1.9023599999999998</v>
          </cell>
          <cell r="L177">
            <v>2.7503999999999996E-3</v>
          </cell>
          <cell r="M177">
            <v>1.8335999999999999E-3</v>
          </cell>
          <cell r="N177">
            <v>1</v>
          </cell>
          <cell r="O177">
            <v>0</v>
          </cell>
          <cell r="P177">
            <v>0</v>
          </cell>
          <cell r="Q177">
            <v>1</v>
          </cell>
          <cell r="R177">
            <v>0</v>
          </cell>
          <cell r="S177">
            <v>2292</v>
          </cell>
          <cell r="T177">
            <v>1.1818114434284228</v>
          </cell>
          <cell r="U177">
            <v>0</v>
          </cell>
          <cell r="V177">
            <v>1.9023599999999998</v>
          </cell>
          <cell r="W177">
            <v>2.7503999999999996E-3</v>
          </cell>
          <cell r="X177">
            <v>1.8335999999999999E-3</v>
          </cell>
          <cell r="Y177">
            <v>185.40408818341268</v>
          </cell>
          <cell r="Z177">
            <v>0</v>
          </cell>
          <cell r="AA177">
            <v>1653.1372287565907</v>
          </cell>
          <cell r="AB177">
            <v>1838.5413169400035</v>
          </cell>
          <cell r="AC177">
            <v>0</v>
          </cell>
          <cell r="AD177">
            <v>373.9920511681662</v>
          </cell>
          <cell r="AE177">
            <v>0.14779444913633552</v>
          </cell>
          <cell r="AF177">
            <v>2.595414716540527E-2</v>
          </cell>
          <cell r="AG177">
            <v>1.0428481661599567</v>
          </cell>
          <cell r="AH177">
            <v>1.2550806107228993</v>
          </cell>
          <cell r="AI177">
            <v>705.2</v>
          </cell>
          <cell r="AJ177">
            <v>705.2</v>
          </cell>
          <cell r="AK177">
            <v>705.2</v>
          </cell>
          <cell r="AO177">
            <v>500</v>
          </cell>
          <cell r="AP177">
            <v>500</v>
          </cell>
          <cell r="AQ177">
            <v>500</v>
          </cell>
          <cell r="AX177">
            <v>0</v>
          </cell>
          <cell r="AY177">
            <v>0</v>
          </cell>
          <cell r="AZ177">
            <v>0</v>
          </cell>
          <cell r="BA177">
            <v>0.2181500872600349</v>
          </cell>
          <cell r="BB177">
            <v>0.2181500872600349</v>
          </cell>
          <cell r="BC177">
            <v>0.2181500872600349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0</v>
          </cell>
          <cell r="EH177">
            <v>0</v>
          </cell>
          <cell r="EI177">
            <v>0</v>
          </cell>
          <cell r="EJ177">
            <v>0</v>
          </cell>
          <cell r="EK177">
            <v>0</v>
          </cell>
          <cell r="EL177">
            <v>0</v>
          </cell>
          <cell r="EN177">
            <v>0.76919720767888311</v>
          </cell>
          <cell r="EO177">
            <v>0.80215589744328253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H177">
            <v>0</v>
          </cell>
        </row>
        <row r="178">
          <cell r="E178" t="str">
            <v xml:space="preserve">Bathroom Aerators, 1.0 GPM 1.0 GPM, Pop-Up Retail </v>
          </cell>
          <cell r="F178">
            <v>5313</v>
          </cell>
          <cell r="G178">
            <v>10</v>
          </cell>
          <cell r="H178">
            <v>1.25</v>
          </cell>
          <cell r="I178">
            <v>6.9999999999999999E-4</v>
          </cell>
          <cell r="J178">
            <v>7.14</v>
          </cell>
          <cell r="K178">
            <v>1.20687E-2</v>
          </cell>
          <cell r="L178">
            <v>8.5679999999999983E-6</v>
          </cell>
          <cell r="M178">
            <v>5.7119999999999997E-6</v>
          </cell>
          <cell r="N178">
            <v>1</v>
          </cell>
          <cell r="O178">
            <v>1.05</v>
          </cell>
          <cell r="P178">
            <v>0</v>
          </cell>
          <cell r="Q178">
            <v>1</v>
          </cell>
          <cell r="R178">
            <v>0</v>
          </cell>
          <cell r="S178">
            <v>7.14</v>
          </cell>
          <cell r="T178">
            <v>1.1818114434284228</v>
          </cell>
          <cell r="U178">
            <v>1.05</v>
          </cell>
          <cell r="V178">
            <v>1.20687E-2</v>
          </cell>
          <cell r="W178">
            <v>8.5679999999999983E-6</v>
          </cell>
          <cell r="X178">
            <v>5.7119999999999997E-6</v>
          </cell>
          <cell r="Y178">
            <v>0.83543106735996298</v>
          </cell>
          <cell r="Z178">
            <v>0</v>
          </cell>
          <cell r="AA178">
            <v>3.5700355901116168</v>
          </cell>
          <cell r="AB178">
            <v>4.4054666574715799</v>
          </cell>
          <cell r="AC178">
            <v>8.0446649572573339</v>
          </cell>
          <cell r="AD178">
            <v>1.6586442920719862</v>
          </cell>
          <cell r="AE178">
            <v>3.2185838081062778E-4</v>
          </cell>
          <cell r="AF178">
            <v>5.6521471752110273E-5</v>
          </cell>
          <cell r="AG178">
            <v>9.9601052917831314</v>
          </cell>
          <cell r="AH178">
            <v>11.287323429322772</v>
          </cell>
          <cell r="AI178">
            <v>0.5</v>
          </cell>
          <cell r="AJ178">
            <v>0.5</v>
          </cell>
          <cell r="AK178">
            <v>0.5</v>
          </cell>
          <cell r="AO178">
            <v>0</v>
          </cell>
          <cell r="AP178">
            <v>0</v>
          </cell>
          <cell r="AQ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  <cell r="EG178">
            <v>0</v>
          </cell>
          <cell r="EH178">
            <v>0</v>
          </cell>
          <cell r="EI178">
            <v>0</v>
          </cell>
          <cell r="EJ178">
            <v>0</v>
          </cell>
          <cell r="EK178">
            <v>0</v>
          </cell>
          <cell r="EL178">
            <v>0</v>
          </cell>
          <cell r="EN178">
            <v>0.1750700280112045</v>
          </cell>
          <cell r="EO178">
            <v>0.61701213690078149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0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>
            <v>0</v>
          </cell>
        </row>
        <row r="179">
          <cell r="E179" t="str">
            <v xml:space="preserve">Kitchen Aerator 1.5 GPM, Pop-Up Retail </v>
          </cell>
          <cell r="F179">
            <v>5311</v>
          </cell>
          <cell r="G179">
            <v>10</v>
          </cell>
          <cell r="H179">
            <v>3.5</v>
          </cell>
          <cell r="I179">
            <v>1.1000000000000001E-3</v>
          </cell>
          <cell r="J179">
            <v>24</v>
          </cell>
          <cell r="K179">
            <v>4.1155499999999998E-2</v>
          </cell>
          <cell r="L179">
            <v>2.8799999999999999E-5</v>
          </cell>
          <cell r="M179">
            <v>1.9200000000000003E-5</v>
          </cell>
          <cell r="N179">
            <v>1</v>
          </cell>
          <cell r="O179">
            <v>3.63</v>
          </cell>
          <cell r="P179">
            <v>0</v>
          </cell>
          <cell r="Q179">
            <v>1</v>
          </cell>
          <cell r="R179">
            <v>0</v>
          </cell>
          <cell r="S179">
            <v>24</v>
          </cell>
          <cell r="T179">
            <v>1.1818114434284228</v>
          </cell>
          <cell r="U179">
            <v>3.63</v>
          </cell>
          <cell r="V179">
            <v>4.1155499999999998E-2</v>
          </cell>
          <cell r="W179">
            <v>2.8799999999999999E-5</v>
          </cell>
          <cell r="X179">
            <v>1.9200000000000003E-5</v>
          </cell>
          <cell r="Y179">
            <v>1.3128202487085134</v>
          </cell>
          <cell r="Z179">
            <v>0</v>
          </cell>
          <cell r="AA179">
            <v>12.000119630627285</v>
          </cell>
          <cell r="AB179">
            <v>13.312939879335799</v>
          </cell>
          <cell r="AC179">
            <v>27.811555995089638</v>
          </cell>
          <cell r="AD179">
            <v>5.6561464915333568</v>
          </cell>
          <cell r="AE179">
            <v>1.0818769102878248E-3</v>
          </cell>
          <cell r="AF179">
            <v>1.8998814034322785E-4</v>
          </cell>
          <cell r="AG179">
            <v>11.749855964121553</v>
          </cell>
          <cell r="AH179">
            <v>13.366261208859836</v>
          </cell>
          <cell r="AI179">
            <v>1.4000000000000001</v>
          </cell>
          <cell r="AJ179">
            <v>1.4000000000000001</v>
          </cell>
          <cell r="AK179">
            <v>1.4000000000000001</v>
          </cell>
          <cell r="AO179">
            <v>0</v>
          </cell>
          <cell r="AP179">
            <v>0</v>
          </cell>
          <cell r="AQ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N179">
            <v>0.14583333333333334</v>
          </cell>
          <cell r="EO179">
            <v>0.55470582830565829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0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>
            <v>0</v>
          </cell>
        </row>
        <row r="180">
          <cell r="E180" t="str">
            <v>Showerhead Handheld, 1.5 GPM, Pop-Up Retail</v>
          </cell>
          <cell r="F180">
            <v>5314</v>
          </cell>
          <cell r="G180">
            <v>10</v>
          </cell>
          <cell r="H180">
            <v>15</v>
          </cell>
          <cell r="I180">
            <v>2.2000000000000001E-3</v>
          </cell>
          <cell r="J180">
            <v>48</v>
          </cell>
          <cell r="K180">
            <v>8.5001999999999994E-2</v>
          </cell>
          <cell r="L180">
            <v>5.7599999999999997E-5</v>
          </cell>
          <cell r="M180">
            <v>3.8400000000000005E-5</v>
          </cell>
          <cell r="N180">
            <v>1</v>
          </cell>
          <cell r="O180">
            <v>7.72</v>
          </cell>
          <cell r="P180">
            <v>0</v>
          </cell>
          <cell r="Q180">
            <v>1</v>
          </cell>
          <cell r="R180">
            <v>0</v>
          </cell>
          <cell r="S180">
            <v>48</v>
          </cell>
          <cell r="T180">
            <v>1.1818114434284228</v>
          </cell>
          <cell r="U180">
            <v>7.72</v>
          </cell>
          <cell r="V180">
            <v>8.5001999999999994E-2</v>
          </cell>
          <cell r="W180">
            <v>5.7599999999999997E-5</v>
          </cell>
          <cell r="X180">
            <v>3.8400000000000005E-5</v>
          </cell>
          <cell r="Y180">
            <v>2.6256404974170269</v>
          </cell>
          <cell r="Z180">
            <v>0</v>
          </cell>
          <cell r="AA180">
            <v>24.000239261254571</v>
          </cell>
          <cell r="AB180">
            <v>26.625879758671598</v>
          </cell>
          <cell r="AC180">
            <v>59.14744140002535</v>
          </cell>
          <cell r="AD180">
            <v>11.682126667719221</v>
          </cell>
          <cell r="AE180">
            <v>2.1637538205756496E-3</v>
          </cell>
          <cell r="AF180">
            <v>3.7997628068645571E-4</v>
          </cell>
          <cell r="AG180">
            <v>5.7182214105797966</v>
          </cell>
          <cell r="AH180">
            <v>6.4971994371011617</v>
          </cell>
          <cell r="AI180">
            <v>6</v>
          </cell>
          <cell r="AJ180">
            <v>6</v>
          </cell>
          <cell r="AK180">
            <v>6</v>
          </cell>
          <cell r="AO180">
            <v>0</v>
          </cell>
          <cell r="AP180">
            <v>0</v>
          </cell>
          <cell r="AQ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  <cell r="EG180">
            <v>0</v>
          </cell>
          <cell r="EH180">
            <v>0</v>
          </cell>
          <cell r="EI180">
            <v>0</v>
          </cell>
          <cell r="EJ180">
            <v>0</v>
          </cell>
          <cell r="EK180">
            <v>0</v>
          </cell>
          <cell r="EL180">
            <v>0</v>
          </cell>
          <cell r="EN180">
            <v>0.3125</v>
          </cell>
          <cell r="EO180">
            <v>0.55470582830565829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0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>
            <v>0</v>
          </cell>
        </row>
        <row r="181">
          <cell r="E181" t="str">
            <v>Showerhead Upgraded, 1.5 GPM, Pop-Up Retail</v>
          </cell>
          <cell r="F181">
            <v>5315</v>
          </cell>
          <cell r="G181">
            <v>10</v>
          </cell>
          <cell r="H181">
            <v>6</v>
          </cell>
          <cell r="I181">
            <v>2.2000000000000001E-3</v>
          </cell>
          <cell r="J181">
            <v>48</v>
          </cell>
          <cell r="K181">
            <v>8.5001999999999994E-2</v>
          </cell>
          <cell r="L181">
            <v>5.7599999999999997E-5</v>
          </cell>
          <cell r="M181">
            <v>3.8400000000000005E-5</v>
          </cell>
          <cell r="N181">
            <v>1</v>
          </cell>
          <cell r="O181">
            <v>7.72</v>
          </cell>
          <cell r="P181">
            <v>0</v>
          </cell>
          <cell r="Q181">
            <v>1</v>
          </cell>
          <cell r="R181">
            <v>0</v>
          </cell>
          <cell r="S181">
            <v>48</v>
          </cell>
          <cell r="T181">
            <v>1.1818114434284228</v>
          </cell>
          <cell r="U181">
            <v>7.72</v>
          </cell>
          <cell r="V181">
            <v>8.5001999999999994E-2</v>
          </cell>
          <cell r="W181">
            <v>5.7599999999999997E-5</v>
          </cell>
          <cell r="X181">
            <v>3.8400000000000005E-5</v>
          </cell>
          <cell r="Y181">
            <v>2.6256404974170269</v>
          </cell>
          <cell r="Z181">
            <v>0</v>
          </cell>
          <cell r="AA181">
            <v>24.000239261254571</v>
          </cell>
          <cell r="AB181">
            <v>26.625879758671598</v>
          </cell>
          <cell r="AC181">
            <v>59.14744140002535</v>
          </cell>
          <cell r="AD181">
            <v>11.682126667719221</v>
          </cell>
          <cell r="AE181">
            <v>2.1637538205756496E-3</v>
          </cell>
          <cell r="AF181">
            <v>3.7997628068645571E-4</v>
          </cell>
          <cell r="AG181">
            <v>14.29555352644949</v>
          </cell>
          <cell r="AH181">
            <v>16.242998592752905</v>
          </cell>
          <cell r="AI181">
            <v>2.4000000000000004</v>
          </cell>
          <cell r="AJ181">
            <v>2.4000000000000004</v>
          </cell>
          <cell r="AK181">
            <v>2.4000000000000004</v>
          </cell>
          <cell r="AO181">
            <v>0</v>
          </cell>
          <cell r="AP181">
            <v>0</v>
          </cell>
          <cell r="AQ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D181">
            <v>0</v>
          </cell>
          <cell r="EE181">
            <v>0</v>
          </cell>
          <cell r="EF181">
            <v>0</v>
          </cell>
          <cell r="EG181">
            <v>0</v>
          </cell>
          <cell r="EH181">
            <v>0</v>
          </cell>
          <cell r="EI181">
            <v>0</v>
          </cell>
          <cell r="EJ181">
            <v>0</v>
          </cell>
          <cell r="EK181">
            <v>0</v>
          </cell>
          <cell r="EL181">
            <v>0</v>
          </cell>
          <cell r="EN181">
            <v>0.125</v>
          </cell>
          <cell r="EO181">
            <v>0.55470582830565829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0</v>
          </cell>
        </row>
        <row r="182">
          <cell r="E182" t="str">
            <v>Thermostatic Shut-Off Valve, Pop-Up Retail</v>
          </cell>
          <cell r="F182">
            <v>5309</v>
          </cell>
          <cell r="G182">
            <v>10</v>
          </cell>
          <cell r="H182">
            <v>29.99</v>
          </cell>
          <cell r="I182">
            <v>5.0000000000000001E-4</v>
          </cell>
          <cell r="J182">
            <v>11</v>
          </cell>
          <cell r="K182">
            <v>2.1239499999999998E-2</v>
          </cell>
          <cell r="L182">
            <v>1.3199999999999997E-5</v>
          </cell>
          <cell r="M182">
            <v>8.8000000000000004E-6</v>
          </cell>
          <cell r="N182">
            <v>1</v>
          </cell>
          <cell r="O182">
            <v>2.0699999999999998</v>
          </cell>
          <cell r="P182">
            <v>0</v>
          </cell>
          <cell r="Q182">
            <v>1</v>
          </cell>
          <cell r="R182">
            <v>0</v>
          </cell>
          <cell r="S182">
            <v>11</v>
          </cell>
          <cell r="T182">
            <v>1.1818114434284228</v>
          </cell>
          <cell r="U182">
            <v>2.0699999999999998</v>
          </cell>
          <cell r="V182">
            <v>2.1239499999999998E-2</v>
          </cell>
          <cell r="W182">
            <v>1.3199999999999997E-5</v>
          </cell>
          <cell r="X182">
            <v>8.8000000000000004E-6</v>
          </cell>
          <cell r="Y182">
            <v>0.59673647668568786</v>
          </cell>
          <cell r="Z182">
            <v>0</v>
          </cell>
          <cell r="AA182">
            <v>5.5000548307041717</v>
          </cell>
          <cell r="AB182">
            <v>6.0967913073898599</v>
          </cell>
          <cell r="AC182">
            <v>15.859482344307313</v>
          </cell>
          <cell r="AD182">
            <v>2.9190198978732544</v>
          </cell>
          <cell r="AE182">
            <v>4.958602505485862E-4</v>
          </cell>
          <cell r="AF182">
            <v>8.707789765731276E-5</v>
          </cell>
          <cell r="AG182">
            <v>0.73211982833268341</v>
          </cell>
          <cell r="AH182">
            <v>0.82947237371519289</v>
          </cell>
          <cell r="AI182">
            <v>11.996</v>
          </cell>
          <cell r="AJ182">
            <v>11.996</v>
          </cell>
          <cell r="AK182">
            <v>11.996</v>
          </cell>
          <cell r="AO182">
            <v>0</v>
          </cell>
          <cell r="AP182">
            <v>0</v>
          </cell>
          <cell r="AQ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N182">
            <v>2.7263636363636361</v>
          </cell>
          <cell r="EO182">
            <v>0.55425375521725995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H182">
            <v>0</v>
          </cell>
        </row>
        <row r="183">
          <cell r="E183" t="str">
            <v>Thermostatic Shut-Off Valve with 1.5 GPM Showerhead, Pop-Up Retail</v>
          </cell>
          <cell r="F183">
            <v>5310</v>
          </cell>
          <cell r="G183">
            <v>10</v>
          </cell>
          <cell r="H183">
            <v>39.99</v>
          </cell>
          <cell r="I183">
            <v>2.2000000000000001E-3</v>
          </cell>
          <cell r="J183">
            <v>46</v>
          </cell>
          <cell r="K183">
            <v>9.1063999999999992E-2</v>
          </cell>
          <cell r="L183">
            <v>5.5199999999999993E-5</v>
          </cell>
          <cell r="M183">
            <v>3.68E-5</v>
          </cell>
          <cell r="N183">
            <v>1</v>
          </cell>
          <cell r="O183">
            <v>9.0399999999999991</v>
          </cell>
          <cell r="P183">
            <v>0</v>
          </cell>
          <cell r="Q183">
            <v>1</v>
          </cell>
          <cell r="R183">
            <v>0</v>
          </cell>
          <cell r="S183">
            <v>46</v>
          </cell>
          <cell r="T183">
            <v>1.1818114434284228</v>
          </cell>
          <cell r="U183">
            <v>9.0399999999999991</v>
          </cell>
          <cell r="V183">
            <v>9.1063999999999992E-2</v>
          </cell>
          <cell r="W183">
            <v>5.5199999999999993E-5</v>
          </cell>
          <cell r="X183">
            <v>3.68E-5</v>
          </cell>
          <cell r="Y183">
            <v>2.6256404974170269</v>
          </cell>
          <cell r="Z183">
            <v>0</v>
          </cell>
          <cell r="AA183">
            <v>23.000229292035627</v>
          </cell>
          <cell r="AB183">
            <v>25.625869789452654</v>
          </cell>
          <cell r="AC183">
            <v>69.260734489148845</v>
          </cell>
          <cell r="AD183">
            <v>12.515248851429179</v>
          </cell>
          <cell r="AE183">
            <v>2.0735974113849972E-3</v>
          </cell>
          <cell r="AF183">
            <v>3.6414393565785332E-4</v>
          </cell>
          <cell r="AG183">
            <v>2.372758296539172</v>
          </cell>
          <cell r="AH183">
            <v>2.6857787164635587</v>
          </cell>
          <cell r="AI183">
            <v>15.996000000000002</v>
          </cell>
          <cell r="AJ183">
            <v>15.996000000000002</v>
          </cell>
          <cell r="AK183">
            <v>15.996000000000002</v>
          </cell>
          <cell r="AO183">
            <v>0</v>
          </cell>
          <cell r="AP183">
            <v>0</v>
          </cell>
          <cell r="AQ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N183">
            <v>0.8693478260869566</v>
          </cell>
          <cell r="EO183">
            <v>0.55708412585766642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0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H183">
            <v>0</v>
          </cell>
        </row>
        <row r="184">
          <cell r="E184" t="str">
            <v>Advanced Power Strip, Pack-Based, APS Tier 1</v>
          </cell>
          <cell r="F184">
            <v>3895</v>
          </cell>
          <cell r="G184">
            <v>6</v>
          </cell>
          <cell r="H184">
            <v>22</v>
          </cell>
          <cell r="I184">
            <v>8.0999999999999996E-3</v>
          </cell>
          <cell r="J184">
            <v>61</v>
          </cell>
          <cell r="K184">
            <v>5.0629999999999994E-2</v>
          </cell>
          <cell r="L184">
            <v>7.319999999999999E-5</v>
          </cell>
          <cell r="M184">
            <v>4.88E-5</v>
          </cell>
          <cell r="N184">
            <v>1</v>
          </cell>
          <cell r="O184">
            <v>0</v>
          </cell>
          <cell r="P184">
            <v>0</v>
          </cell>
          <cell r="Q184">
            <v>1</v>
          </cell>
          <cell r="R184">
            <v>0</v>
          </cell>
          <cell r="S184">
            <v>61</v>
          </cell>
          <cell r="T184">
            <v>1.1818114434284228</v>
          </cell>
          <cell r="U184">
            <v>0</v>
          </cell>
          <cell r="V184">
            <v>5.0629999999999994E-2</v>
          </cell>
          <cell r="W184">
            <v>7.319999999999999E-5</v>
          </cell>
          <cell r="X184">
            <v>4.88E-5</v>
          </cell>
          <cell r="Y184">
            <v>6.0283054081798362</v>
          </cell>
          <cell r="Z184">
            <v>0</v>
          </cell>
          <cell r="AA184">
            <v>18.69824361237114</v>
          </cell>
          <cell r="AB184">
            <v>24.726549020550976</v>
          </cell>
          <cell r="AC184">
            <v>0</v>
          </cell>
          <cell r="AD184">
            <v>4.3390868237335187</v>
          </cell>
          <cell r="AE184">
            <v>1.7147234676922816E-3</v>
          </cell>
          <cell r="AF184">
            <v>3.0112216993620565E-4</v>
          </cell>
          <cell r="AG184">
            <v>1.1239340463886807</v>
          </cell>
          <cell r="AH184">
            <v>1.32125689499646</v>
          </cell>
          <cell r="AI184">
            <v>8.8000000000000007</v>
          </cell>
          <cell r="AJ184">
            <v>8.8000000000000007</v>
          </cell>
          <cell r="AK184">
            <v>8.8000000000000007</v>
          </cell>
          <cell r="AO184">
            <v>0</v>
          </cell>
          <cell r="AP184">
            <v>0</v>
          </cell>
          <cell r="AQ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N184">
            <v>0.36065573770491804</v>
          </cell>
          <cell r="EO184">
            <v>0.40535326263198324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0</v>
          </cell>
          <cell r="FH184">
            <v>0</v>
          </cell>
        </row>
        <row r="185">
          <cell r="E185" t="str">
            <v>Advanced Power Strip, APS Tier 1, Online Store</v>
          </cell>
          <cell r="F185">
            <v>4917</v>
          </cell>
          <cell r="G185">
            <v>6</v>
          </cell>
          <cell r="H185">
            <v>22</v>
          </cell>
          <cell r="I185">
            <v>8.3000000000000001E-3</v>
          </cell>
          <cell r="J185">
            <v>63</v>
          </cell>
          <cell r="K185">
            <v>5.2289999999999996E-2</v>
          </cell>
          <cell r="L185">
            <v>7.5599999999999994E-5</v>
          </cell>
          <cell r="M185">
            <v>5.0400000000000005E-5</v>
          </cell>
          <cell r="N185">
            <v>1</v>
          </cell>
          <cell r="O185">
            <v>0</v>
          </cell>
          <cell r="P185">
            <v>0</v>
          </cell>
          <cell r="Q185">
            <v>1</v>
          </cell>
          <cell r="R185">
            <v>0</v>
          </cell>
          <cell r="S185">
            <v>63</v>
          </cell>
          <cell r="T185">
            <v>1.1818114434284228</v>
          </cell>
          <cell r="U185">
            <v>0</v>
          </cell>
          <cell r="V185">
            <v>5.2289999999999996E-2</v>
          </cell>
          <cell r="W185">
            <v>7.5599999999999994E-5</v>
          </cell>
          <cell r="X185">
            <v>5.0400000000000005E-5</v>
          </cell>
          <cell r="Y185">
            <v>6.1771524552953885</v>
          </cell>
          <cell r="Z185">
            <v>0</v>
          </cell>
          <cell r="AA185">
            <v>19.311300779989864</v>
          </cell>
          <cell r="AB185">
            <v>25.488453235285252</v>
          </cell>
          <cell r="AC185">
            <v>0</v>
          </cell>
          <cell r="AD185">
            <v>4.4813519654952731</v>
          </cell>
          <cell r="AE185">
            <v>1.7709439092559631E-3</v>
          </cell>
          <cell r="AF185">
            <v>3.1099502796690093E-4</v>
          </cell>
          <cell r="AG185">
            <v>1.1585660561493296</v>
          </cell>
          <cell r="AH185">
            <v>1.3623585063508068</v>
          </cell>
          <cell r="AI185">
            <v>8.8000000000000007</v>
          </cell>
          <cell r="AJ185">
            <v>8.8000000000000007</v>
          </cell>
          <cell r="AK185">
            <v>8.8000000000000007</v>
          </cell>
          <cell r="AO185">
            <v>0</v>
          </cell>
          <cell r="AP185">
            <v>0</v>
          </cell>
          <cell r="AQ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  <cell r="DV185">
            <v>0</v>
          </cell>
          <cell r="DW185">
            <v>0</v>
          </cell>
          <cell r="DX185">
            <v>0</v>
          </cell>
          <cell r="DY185">
            <v>0</v>
          </cell>
          <cell r="DZ185">
            <v>0</v>
          </cell>
          <cell r="EA185">
            <v>0</v>
          </cell>
          <cell r="EB185">
            <v>0</v>
          </cell>
          <cell r="EC185">
            <v>0</v>
          </cell>
          <cell r="ED185">
            <v>0</v>
          </cell>
          <cell r="EE185">
            <v>0</v>
          </cell>
          <cell r="EF185">
            <v>0</v>
          </cell>
          <cell r="EG185">
            <v>0</v>
          </cell>
          <cell r="EH185">
            <v>0</v>
          </cell>
          <cell r="EI185">
            <v>0</v>
          </cell>
          <cell r="EJ185">
            <v>0</v>
          </cell>
          <cell r="EK185">
            <v>0</v>
          </cell>
          <cell r="EL185">
            <v>0</v>
          </cell>
          <cell r="EN185">
            <v>0.34920634920634919</v>
          </cell>
          <cell r="EO185">
            <v>0.40457862278230561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0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0</v>
          </cell>
          <cell r="FH185">
            <v>0</v>
          </cell>
        </row>
        <row r="186">
          <cell r="E186" t="str">
            <v>Advanced Power Strip, APS Tier 2, Online Store</v>
          </cell>
          <cell r="F186">
            <v>4918</v>
          </cell>
          <cell r="G186">
            <v>6</v>
          </cell>
          <cell r="H186">
            <v>50</v>
          </cell>
          <cell r="I186">
            <v>1.0800000000000001E-2</v>
          </cell>
          <cell r="J186">
            <v>82</v>
          </cell>
          <cell r="K186">
            <v>6.8059999999999996E-2</v>
          </cell>
          <cell r="L186">
            <v>9.8399999999999993E-5</v>
          </cell>
          <cell r="M186">
            <v>6.5600000000000009E-5</v>
          </cell>
          <cell r="N186">
            <v>1</v>
          </cell>
          <cell r="O186">
            <v>0</v>
          </cell>
          <cell r="P186">
            <v>0</v>
          </cell>
          <cell r="Q186">
            <v>1</v>
          </cell>
          <cell r="R186">
            <v>0</v>
          </cell>
          <cell r="S186">
            <v>82</v>
          </cell>
          <cell r="T186">
            <v>1.1818114434284228</v>
          </cell>
          <cell r="U186">
            <v>0</v>
          </cell>
          <cell r="V186">
            <v>6.8059999999999996E-2</v>
          </cell>
          <cell r="W186">
            <v>9.8399999999999993E-5</v>
          </cell>
          <cell r="X186">
            <v>6.5600000000000009E-5</v>
          </cell>
          <cell r="Y186">
            <v>8.0377405442397833</v>
          </cell>
          <cell r="Z186">
            <v>0</v>
          </cell>
          <cell r="AA186">
            <v>25.135343872367759</v>
          </cell>
          <cell r="AB186">
            <v>33.173084416607544</v>
          </cell>
          <cell r="AC186">
            <v>0</v>
          </cell>
          <cell r="AD186">
            <v>5.8328708122319428</v>
          </cell>
          <cell r="AE186">
            <v>2.3050381041109362E-3</v>
          </cell>
          <cell r="AF186">
            <v>4.0478717925850597E-4</v>
          </cell>
          <cell r="AG186">
            <v>0.66346168833215091</v>
          </cell>
          <cell r="AH186">
            <v>0.78017330108245719</v>
          </cell>
          <cell r="AI186">
            <v>20</v>
          </cell>
          <cell r="AJ186">
            <v>20</v>
          </cell>
          <cell r="AK186">
            <v>20</v>
          </cell>
          <cell r="AO186">
            <v>0</v>
          </cell>
          <cell r="AP186">
            <v>0</v>
          </cell>
          <cell r="AQ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N186">
            <v>0.6097560975609756</v>
          </cell>
          <cell r="EO186">
            <v>0.4045498099586286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</row>
        <row r="187">
          <cell r="E187" t="str">
            <v xml:space="preserve">Bathroom Aerators, 1.0 GPM 1.0 GPM, Pop-Up Retail </v>
          </cell>
          <cell r="F187">
            <v>5313</v>
          </cell>
          <cell r="G187">
            <v>10</v>
          </cell>
          <cell r="H187">
            <v>1.25</v>
          </cell>
          <cell r="I187">
            <v>6.9999999999999999E-4</v>
          </cell>
          <cell r="J187">
            <v>7.14</v>
          </cell>
          <cell r="K187">
            <v>1.20687E-2</v>
          </cell>
          <cell r="L187">
            <v>8.5679999999999983E-6</v>
          </cell>
          <cell r="M187">
            <v>5.7119999999999997E-6</v>
          </cell>
          <cell r="N187">
            <v>1</v>
          </cell>
          <cell r="O187">
            <v>1.05</v>
          </cell>
          <cell r="P187">
            <v>0</v>
          </cell>
          <cell r="Q187">
            <v>1</v>
          </cell>
          <cell r="R187">
            <v>0</v>
          </cell>
          <cell r="S187">
            <v>7.14</v>
          </cell>
          <cell r="T187">
            <v>1.1818114434284228</v>
          </cell>
          <cell r="U187">
            <v>1.05</v>
          </cell>
          <cell r="V187">
            <v>1.20687E-2</v>
          </cell>
          <cell r="W187">
            <v>8.5679999999999983E-6</v>
          </cell>
          <cell r="X187">
            <v>5.7119999999999997E-6</v>
          </cell>
          <cell r="Y187">
            <v>0.83543106735996298</v>
          </cell>
          <cell r="Z187">
            <v>0</v>
          </cell>
          <cell r="AA187">
            <v>3.5700355901116168</v>
          </cell>
          <cell r="AB187">
            <v>4.4054666574715799</v>
          </cell>
          <cell r="AC187">
            <v>8.0446649572573339</v>
          </cell>
          <cell r="AD187">
            <v>1.6586442920719862</v>
          </cell>
          <cell r="AE187">
            <v>3.2185838081062778E-4</v>
          </cell>
          <cell r="AF187">
            <v>5.6521471752110273E-5</v>
          </cell>
          <cell r="AG187">
            <v>9.9601052917831314</v>
          </cell>
          <cell r="AH187">
            <v>11.287323429322772</v>
          </cell>
          <cell r="AI187">
            <v>0.5</v>
          </cell>
          <cell r="AJ187">
            <v>0.5</v>
          </cell>
          <cell r="AK187">
            <v>0.5</v>
          </cell>
          <cell r="AO187">
            <v>0</v>
          </cell>
          <cell r="AP187">
            <v>0</v>
          </cell>
          <cell r="AQ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N187">
            <v>0.1750700280112045</v>
          </cell>
          <cell r="EO187">
            <v>0.61701213690078149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</row>
        <row r="188">
          <cell r="E188" t="str">
            <v xml:space="preserve">Kitchen Aerator 1.5 GPM, Pop-Up Retail </v>
          </cell>
          <cell r="F188">
            <v>5311</v>
          </cell>
          <cell r="G188">
            <v>10</v>
          </cell>
          <cell r="H188">
            <v>3.5</v>
          </cell>
          <cell r="I188">
            <v>1.1000000000000001E-3</v>
          </cell>
          <cell r="J188">
            <v>24</v>
          </cell>
          <cell r="K188">
            <v>4.1155499999999998E-2</v>
          </cell>
          <cell r="L188">
            <v>2.8799999999999999E-5</v>
          </cell>
          <cell r="M188">
            <v>1.9200000000000003E-5</v>
          </cell>
          <cell r="N188">
            <v>1</v>
          </cell>
          <cell r="O188">
            <v>3.63</v>
          </cell>
          <cell r="P188">
            <v>0</v>
          </cell>
          <cell r="Q188">
            <v>1</v>
          </cell>
          <cell r="R188">
            <v>0</v>
          </cell>
          <cell r="S188">
            <v>24</v>
          </cell>
          <cell r="T188">
            <v>1.1818114434284228</v>
          </cell>
          <cell r="U188">
            <v>3.63</v>
          </cell>
          <cell r="V188">
            <v>4.1155499999999998E-2</v>
          </cell>
          <cell r="W188">
            <v>2.8799999999999999E-5</v>
          </cell>
          <cell r="X188">
            <v>1.9200000000000003E-5</v>
          </cell>
          <cell r="Y188">
            <v>1.3128202487085134</v>
          </cell>
          <cell r="Z188">
            <v>0</v>
          </cell>
          <cell r="AA188">
            <v>12.000119630627285</v>
          </cell>
          <cell r="AB188">
            <v>13.312939879335799</v>
          </cell>
          <cell r="AC188">
            <v>27.811555995089638</v>
          </cell>
          <cell r="AD188">
            <v>5.6561464915333568</v>
          </cell>
          <cell r="AE188">
            <v>1.0818769102878248E-3</v>
          </cell>
          <cell r="AF188">
            <v>1.8998814034322785E-4</v>
          </cell>
          <cell r="AG188">
            <v>11.749855964121553</v>
          </cell>
          <cell r="AH188">
            <v>13.366261208859836</v>
          </cell>
          <cell r="AI188">
            <v>1.4000000000000001</v>
          </cell>
          <cell r="AJ188">
            <v>1.4000000000000001</v>
          </cell>
          <cell r="AK188">
            <v>1.4000000000000001</v>
          </cell>
          <cell r="AO188">
            <v>0</v>
          </cell>
          <cell r="AP188">
            <v>0</v>
          </cell>
          <cell r="AQ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N188">
            <v>0.14583333333333334</v>
          </cell>
          <cell r="EO188">
            <v>0.55470582830565829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</row>
        <row r="189">
          <cell r="E189" t="str">
            <v>Showerhead Handheld, 1.5 GPM, Pop-Up Retail</v>
          </cell>
          <cell r="F189">
            <v>5314</v>
          </cell>
          <cell r="G189">
            <v>10</v>
          </cell>
          <cell r="H189">
            <v>15</v>
          </cell>
          <cell r="I189">
            <v>2.2000000000000001E-3</v>
          </cell>
          <cell r="J189">
            <v>48</v>
          </cell>
          <cell r="K189">
            <v>8.5001999999999994E-2</v>
          </cell>
          <cell r="L189">
            <v>5.7599999999999997E-5</v>
          </cell>
          <cell r="M189">
            <v>3.8400000000000005E-5</v>
          </cell>
          <cell r="N189">
            <v>1</v>
          </cell>
          <cell r="O189">
            <v>7.72</v>
          </cell>
          <cell r="P189">
            <v>0</v>
          </cell>
          <cell r="Q189">
            <v>1</v>
          </cell>
          <cell r="R189">
            <v>0</v>
          </cell>
          <cell r="S189">
            <v>48</v>
          </cell>
          <cell r="T189">
            <v>1.1818114434284228</v>
          </cell>
          <cell r="U189">
            <v>7.72</v>
          </cell>
          <cell r="V189">
            <v>8.5001999999999994E-2</v>
          </cell>
          <cell r="W189">
            <v>5.7599999999999997E-5</v>
          </cell>
          <cell r="X189">
            <v>3.8400000000000005E-5</v>
          </cell>
          <cell r="Y189">
            <v>2.6256404974170269</v>
          </cell>
          <cell r="Z189">
            <v>0</v>
          </cell>
          <cell r="AA189">
            <v>24.000239261254571</v>
          </cell>
          <cell r="AB189">
            <v>26.625879758671598</v>
          </cell>
          <cell r="AC189">
            <v>59.14744140002535</v>
          </cell>
          <cell r="AD189">
            <v>11.682126667719221</v>
          </cell>
          <cell r="AE189">
            <v>2.1637538205756496E-3</v>
          </cell>
          <cell r="AF189">
            <v>3.7997628068645571E-4</v>
          </cell>
          <cell r="AG189">
            <v>5.7182214105797966</v>
          </cell>
          <cell r="AH189">
            <v>6.4971994371011617</v>
          </cell>
          <cell r="AI189">
            <v>6</v>
          </cell>
          <cell r="AJ189">
            <v>6</v>
          </cell>
          <cell r="AK189">
            <v>6</v>
          </cell>
          <cell r="AO189">
            <v>0</v>
          </cell>
          <cell r="AP189">
            <v>0</v>
          </cell>
          <cell r="AQ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N189">
            <v>0.3125</v>
          </cell>
          <cell r="EO189">
            <v>0.55470582830565829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</row>
        <row r="190">
          <cell r="E190" t="str">
            <v>Showerhead Upgraded, 1.5 GPM, Pop-Up Retail</v>
          </cell>
          <cell r="F190">
            <v>5315</v>
          </cell>
          <cell r="G190">
            <v>10</v>
          </cell>
          <cell r="H190">
            <v>6</v>
          </cell>
          <cell r="I190">
            <v>2.2000000000000001E-3</v>
          </cell>
          <cell r="J190">
            <v>48</v>
          </cell>
          <cell r="K190">
            <v>8.5001999999999994E-2</v>
          </cell>
          <cell r="L190">
            <v>5.7599999999999997E-5</v>
          </cell>
          <cell r="M190">
            <v>3.8400000000000005E-5</v>
          </cell>
          <cell r="N190">
            <v>1</v>
          </cell>
          <cell r="O190">
            <v>7.72</v>
          </cell>
          <cell r="P190">
            <v>0</v>
          </cell>
          <cell r="Q190">
            <v>1</v>
          </cell>
          <cell r="R190">
            <v>0</v>
          </cell>
          <cell r="S190">
            <v>48</v>
          </cell>
          <cell r="T190">
            <v>1.1818114434284228</v>
          </cell>
          <cell r="U190">
            <v>7.72</v>
          </cell>
          <cell r="V190">
            <v>8.5001999999999994E-2</v>
          </cell>
          <cell r="W190">
            <v>5.7599999999999997E-5</v>
          </cell>
          <cell r="X190">
            <v>3.8400000000000005E-5</v>
          </cell>
          <cell r="Y190">
            <v>2.6256404974170269</v>
          </cell>
          <cell r="Z190">
            <v>0</v>
          </cell>
          <cell r="AA190">
            <v>24.000239261254571</v>
          </cell>
          <cell r="AB190">
            <v>26.625879758671598</v>
          </cell>
          <cell r="AC190">
            <v>59.14744140002535</v>
          </cell>
          <cell r="AD190">
            <v>11.682126667719221</v>
          </cell>
          <cell r="AE190">
            <v>2.1637538205756496E-3</v>
          </cell>
          <cell r="AF190">
            <v>3.7997628068645571E-4</v>
          </cell>
          <cell r="AG190">
            <v>14.29555352644949</v>
          </cell>
          <cell r="AH190">
            <v>16.242998592752905</v>
          </cell>
          <cell r="AI190">
            <v>2.4000000000000004</v>
          </cell>
          <cell r="AJ190">
            <v>2.4000000000000004</v>
          </cell>
          <cell r="AK190">
            <v>2.4000000000000004</v>
          </cell>
          <cell r="AO190">
            <v>0</v>
          </cell>
          <cell r="AP190">
            <v>0</v>
          </cell>
          <cell r="AQ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N190">
            <v>0.125</v>
          </cell>
          <cell r="EO190">
            <v>0.55470582830565829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</row>
        <row r="191">
          <cell r="E191" t="str">
            <v>DHW Temperature Turn Down, Pack-based- SF</v>
          </cell>
          <cell r="F191">
            <v>4271</v>
          </cell>
          <cell r="G191">
            <v>2</v>
          </cell>
          <cell r="H191">
            <v>0.95</v>
          </cell>
          <cell r="I191">
            <v>2.0000000000000001E-4</v>
          </cell>
          <cell r="J191">
            <v>1.51</v>
          </cell>
          <cell r="K191">
            <v>4.8802999999999997E-3</v>
          </cell>
          <cell r="L191">
            <v>1.812E-6</v>
          </cell>
          <cell r="M191">
            <v>1.2080000000000001E-6</v>
          </cell>
          <cell r="N191">
            <v>1</v>
          </cell>
          <cell r="O191">
            <v>0.62</v>
          </cell>
          <cell r="P191">
            <v>0</v>
          </cell>
          <cell r="Q191">
            <v>1</v>
          </cell>
          <cell r="R191">
            <v>0</v>
          </cell>
          <cell r="S191">
            <v>1.51</v>
          </cell>
          <cell r="T191">
            <v>1.1818114434284228</v>
          </cell>
          <cell r="U191">
            <v>0.62</v>
          </cell>
          <cell r="V191">
            <v>4.8802999999999997E-3</v>
          </cell>
          <cell r="W191">
            <v>1.812E-6</v>
          </cell>
          <cell r="X191">
            <v>1.2080000000000001E-6</v>
          </cell>
          <cell r="Y191">
            <v>5.1593176470588233E-2</v>
          </cell>
          <cell r="Z191">
            <v>0</v>
          </cell>
          <cell r="AA191">
            <v>0.15743970588235293</v>
          </cell>
          <cell r="AB191">
            <v>0.20903288235294115</v>
          </cell>
          <cell r="AC191">
            <v>0.92669333333333337</v>
          </cell>
          <cell r="AD191">
            <v>0.14497361764705879</v>
          </cell>
          <cell r="AE191">
            <v>1.4712729411764705E-5</v>
          </cell>
          <cell r="AF191">
            <v>2.5836988235294117E-6</v>
          </cell>
          <cell r="AG191">
            <v>1.1955012796697628</v>
          </cell>
          <cell r="AH191">
            <v>1.3481232944858619</v>
          </cell>
          <cell r="AI191">
            <v>0.38</v>
          </cell>
          <cell r="AJ191">
            <v>0.38</v>
          </cell>
          <cell r="AK191">
            <v>0.38</v>
          </cell>
          <cell r="AO191">
            <v>0</v>
          </cell>
          <cell r="AP191">
            <v>0</v>
          </cell>
          <cell r="AQ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N191">
            <v>0.62913907284768211</v>
          </cell>
          <cell r="EO191">
            <v>0.13843237241916634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</row>
        <row r="192">
          <cell r="E192" t="str">
            <v>DHW Temperature Turn Down, Pack-based- SMF</v>
          </cell>
          <cell r="F192">
            <v>4271</v>
          </cell>
          <cell r="G192">
            <v>2</v>
          </cell>
          <cell r="H192">
            <v>0.95</v>
          </cell>
          <cell r="I192">
            <v>1E-4</v>
          </cell>
          <cell r="J192">
            <v>0.47</v>
          </cell>
          <cell r="K192">
            <v>1.5016000000000001E-3</v>
          </cell>
          <cell r="L192">
            <v>5.6399999999999992E-7</v>
          </cell>
          <cell r="M192">
            <v>3.7600000000000003E-7</v>
          </cell>
          <cell r="N192">
            <v>1</v>
          </cell>
          <cell r="O192">
            <v>0.19</v>
          </cell>
          <cell r="P192">
            <v>0</v>
          </cell>
          <cell r="Q192">
            <v>1</v>
          </cell>
          <cell r="R192">
            <v>0</v>
          </cell>
          <cell r="S192">
            <v>0.47</v>
          </cell>
          <cell r="T192">
            <v>1.1818114434284228</v>
          </cell>
          <cell r="U192">
            <v>0.19</v>
          </cell>
          <cell r="V192">
            <v>1.5016000000000001E-3</v>
          </cell>
          <cell r="W192">
            <v>5.6399999999999992E-7</v>
          </cell>
          <cell r="X192">
            <v>3.7600000000000003E-7</v>
          </cell>
          <cell r="Y192">
            <v>2.5796588235294116E-2</v>
          </cell>
          <cell r="Z192">
            <v>0</v>
          </cell>
          <cell r="AA192">
            <v>4.9004411764705873E-2</v>
          </cell>
          <cell r="AB192">
            <v>7.4800999999999992E-2</v>
          </cell>
          <cell r="AC192">
            <v>0.28398666666666672</v>
          </cell>
          <cell r="AD192">
            <v>4.4606352941176472E-2</v>
          </cell>
          <cell r="AE192">
            <v>4.579458823529411E-6</v>
          </cell>
          <cell r="AF192">
            <v>8.0419764705882358E-7</v>
          </cell>
          <cell r="AG192">
            <v>0.3776712280701755</v>
          </cell>
          <cell r="AH192">
            <v>0.42463095080454089</v>
          </cell>
          <cell r="AI192">
            <v>0.38</v>
          </cell>
          <cell r="AJ192">
            <v>0.38</v>
          </cell>
          <cell r="AK192">
            <v>0.38</v>
          </cell>
          <cell r="AO192">
            <v>0</v>
          </cell>
          <cell r="AP192">
            <v>0</v>
          </cell>
          <cell r="AQ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N192">
            <v>2.021276595744681</v>
          </cell>
          <cell r="EO192">
            <v>0.15915106382978722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</row>
        <row r="193">
          <cell r="E193" t="str">
            <v>DHW Temperature Turn Down,Retail Pop Up</v>
          </cell>
          <cell r="F193">
            <v>5308</v>
          </cell>
          <cell r="G193">
            <v>2</v>
          </cell>
          <cell r="H193">
            <v>3</v>
          </cell>
          <cell r="I193">
            <v>2.0000000000000001E-4</v>
          </cell>
          <cell r="J193">
            <v>1.44</v>
          </cell>
          <cell r="K193">
            <v>4.6466999999999993E-3</v>
          </cell>
          <cell r="L193">
            <v>1.7279999999999996E-6</v>
          </cell>
          <cell r="M193">
            <v>1.1519999999999999E-6</v>
          </cell>
          <cell r="N193">
            <v>1</v>
          </cell>
          <cell r="O193">
            <v>0.59</v>
          </cell>
          <cell r="P193">
            <v>0</v>
          </cell>
          <cell r="Q193">
            <v>1</v>
          </cell>
          <cell r="R193">
            <v>0</v>
          </cell>
          <cell r="S193">
            <v>1.44</v>
          </cell>
          <cell r="T193">
            <v>1.1818114434284228</v>
          </cell>
          <cell r="U193">
            <v>0.59</v>
          </cell>
          <cell r="V193">
            <v>4.6466999999999993E-3</v>
          </cell>
          <cell r="W193">
            <v>1.7279999999999996E-6</v>
          </cell>
          <cell r="X193">
            <v>1.1519999999999999E-6</v>
          </cell>
          <cell r="Y193">
            <v>5.1593176470588233E-2</v>
          </cell>
          <cell r="Z193">
            <v>0</v>
          </cell>
          <cell r="AA193">
            <v>0.15014117647058819</v>
          </cell>
          <cell r="AB193">
            <v>0.20173435294117642</v>
          </cell>
          <cell r="AC193">
            <v>0.88185333333333338</v>
          </cell>
          <cell r="AD193">
            <v>0.13803432352941172</v>
          </cell>
          <cell r="AE193">
            <v>1.4030682352941172E-5</v>
          </cell>
          <cell r="AF193">
            <v>2.4639247058823525E-6</v>
          </cell>
          <cell r="AG193">
            <v>0.3611958954248366</v>
          </cell>
          <cell r="AH193">
            <v>0.40721283480366005</v>
          </cell>
          <cell r="AI193">
            <v>1.2000000000000002</v>
          </cell>
          <cell r="AJ193">
            <v>1.2000000000000002</v>
          </cell>
          <cell r="AK193">
            <v>1.2000000000000002</v>
          </cell>
          <cell r="AO193">
            <v>0</v>
          </cell>
          <cell r="AP193">
            <v>0</v>
          </cell>
          <cell r="AQ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N193">
            <v>2.0833333333333335</v>
          </cell>
          <cell r="EO193">
            <v>0.14009330065359474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</row>
        <row r="194">
          <cell r="E194" t="str">
            <v>Insulation, DHW Pipe, Pack-based-SF</v>
          </cell>
          <cell r="F194">
            <v>4272</v>
          </cell>
          <cell r="G194">
            <v>15</v>
          </cell>
          <cell r="H194">
            <v>3.67</v>
          </cell>
          <cell r="I194">
            <v>6.4000000000000003E-3</v>
          </cell>
          <cell r="J194">
            <v>36</v>
          </cell>
          <cell r="K194">
            <v>5.3513999999999992E-2</v>
          </cell>
          <cell r="L194">
            <v>4.3199999999999993E-5</v>
          </cell>
          <cell r="M194">
            <v>2.8799999999999999E-5</v>
          </cell>
          <cell r="N194">
            <v>1</v>
          </cell>
          <cell r="O194">
            <v>4.04</v>
          </cell>
          <cell r="P194">
            <v>0</v>
          </cell>
          <cell r="Q194">
            <v>1</v>
          </cell>
          <cell r="R194">
            <v>0</v>
          </cell>
          <cell r="S194">
            <v>36</v>
          </cell>
          <cell r="T194">
            <v>1.1818114434284228</v>
          </cell>
          <cell r="U194">
            <v>4.04</v>
          </cell>
          <cell r="V194">
            <v>5.3513999999999992E-2</v>
          </cell>
          <cell r="W194">
            <v>4.3199999999999993E-5</v>
          </cell>
          <cell r="X194">
            <v>2.8799999999999999E-5</v>
          </cell>
          <cell r="Y194">
            <v>10.92620777508141</v>
          </cell>
          <cell r="Z194">
            <v>0</v>
          </cell>
          <cell r="AA194">
            <v>25.965506210836502</v>
          </cell>
          <cell r="AB194">
            <v>36.89171398591791</v>
          </cell>
          <cell r="AC194">
            <v>47.391987462216683</v>
          </cell>
          <cell r="AD194">
            <v>10.520516950636708</v>
          </cell>
          <cell r="AE194">
            <v>2.3213787822461075E-3</v>
          </cell>
          <cell r="AF194">
            <v>4.0765676176029222E-4</v>
          </cell>
          <cell r="AG194">
            <v>22.965586225649755</v>
          </cell>
          <cell r="AH194">
            <v>25.832955704173109</v>
          </cell>
          <cell r="AI194">
            <v>1.468</v>
          </cell>
          <cell r="AJ194">
            <v>1.468</v>
          </cell>
          <cell r="AK194">
            <v>1.468</v>
          </cell>
          <cell r="AO194">
            <v>0</v>
          </cell>
          <cell r="AP194">
            <v>0</v>
          </cell>
          <cell r="AQ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N194">
            <v>0.10194444444444445</v>
          </cell>
          <cell r="EO194">
            <v>1.0247698329421642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</row>
        <row r="195">
          <cell r="E195" t="str">
            <v>Insulation, DHW Pipe, Pack-based-MF</v>
          </cell>
          <cell r="F195">
            <v>4272</v>
          </cell>
          <cell r="G195">
            <v>15</v>
          </cell>
          <cell r="H195">
            <v>3.67</v>
          </cell>
          <cell r="I195">
            <v>2.5999999999999999E-3</v>
          </cell>
          <cell r="J195">
            <v>6.94</v>
          </cell>
          <cell r="K195">
            <v>2.1145699999999996E-2</v>
          </cell>
          <cell r="L195">
            <v>8.3279999999999989E-6</v>
          </cell>
          <cell r="M195">
            <v>5.5520000000000004E-6</v>
          </cell>
          <cell r="N195">
            <v>1</v>
          </cell>
          <cell r="O195">
            <v>2.63</v>
          </cell>
          <cell r="P195">
            <v>0</v>
          </cell>
          <cell r="Q195">
            <v>1</v>
          </cell>
          <cell r="R195">
            <v>0</v>
          </cell>
          <cell r="S195">
            <v>6.94</v>
          </cell>
          <cell r="T195">
            <v>1.1818114434284228</v>
          </cell>
          <cell r="U195">
            <v>2.63</v>
          </cell>
          <cell r="V195">
            <v>2.1145699999999996E-2</v>
          </cell>
          <cell r="W195">
            <v>8.3279999999999989E-6</v>
          </cell>
          <cell r="X195">
            <v>5.5520000000000004E-6</v>
          </cell>
          <cell r="Y195">
            <v>4.4387719086268227</v>
          </cell>
          <cell r="Z195">
            <v>0</v>
          </cell>
          <cell r="AA195">
            <v>5.0055725862001479</v>
          </cell>
          <cell r="AB195">
            <v>9.4443444948269715</v>
          </cell>
          <cell r="AC195">
            <v>30.851714610304423</v>
          </cell>
          <cell r="AD195">
            <v>4.1571120694225554</v>
          </cell>
          <cell r="AE195">
            <v>4.4751024302188856E-4</v>
          </cell>
          <cell r="AF195">
            <v>7.8587164628234112E-5</v>
          </cell>
          <cell r="AG195">
            <v>10.979852617202015</v>
          </cell>
          <cell r="AH195">
            <v>12.112724052305612</v>
          </cell>
          <cell r="AI195">
            <v>1.468</v>
          </cell>
          <cell r="AJ195">
            <v>1.468</v>
          </cell>
          <cell r="AK195">
            <v>1.468</v>
          </cell>
          <cell r="AO195">
            <v>0</v>
          </cell>
          <cell r="AP195">
            <v>0</v>
          </cell>
          <cell r="AQ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N195">
            <v>0.52881844380403453</v>
          </cell>
          <cell r="EO195">
            <v>1.3608565554505723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</row>
        <row r="196">
          <cell r="E196" t="str">
            <v>Insulation, DHW Pipe, Pop-Up Retail</v>
          </cell>
          <cell r="F196">
            <v>5319</v>
          </cell>
          <cell r="G196">
            <v>15</v>
          </cell>
          <cell r="H196">
            <v>6</v>
          </cell>
          <cell r="I196">
            <v>4.4000000000000003E-3</v>
          </cell>
          <cell r="J196">
            <v>24</v>
          </cell>
          <cell r="K196">
            <v>3.6650999999999996E-2</v>
          </cell>
          <cell r="L196">
            <v>2.8799999999999999E-5</v>
          </cell>
          <cell r="M196">
            <v>1.9200000000000003E-5</v>
          </cell>
          <cell r="N196">
            <v>1</v>
          </cell>
          <cell r="O196">
            <v>2.86</v>
          </cell>
          <cell r="P196">
            <v>0</v>
          </cell>
          <cell r="Q196">
            <v>1</v>
          </cell>
          <cell r="R196">
            <v>0</v>
          </cell>
          <cell r="S196">
            <v>24</v>
          </cell>
          <cell r="T196">
            <v>1.1818114434284228</v>
          </cell>
          <cell r="U196">
            <v>2.86</v>
          </cell>
          <cell r="V196">
            <v>3.6650999999999996E-2</v>
          </cell>
          <cell r="W196">
            <v>2.8799999999999999E-5</v>
          </cell>
          <cell r="X196">
            <v>1.9200000000000003E-5</v>
          </cell>
          <cell r="Y196">
            <v>7.5117678453684702</v>
          </cell>
          <cell r="Z196">
            <v>0</v>
          </cell>
          <cell r="AA196">
            <v>17.310337473891003</v>
          </cell>
          <cell r="AB196">
            <v>24.822105319259474</v>
          </cell>
          <cell r="AC196">
            <v>33.549773302460324</v>
          </cell>
          <cell r="AD196">
            <v>7.2053568553609519</v>
          </cell>
          <cell r="AE196">
            <v>1.5475858548307387E-3</v>
          </cell>
          <cell r="AF196">
            <v>2.7177117450686151E-4</v>
          </cell>
          <cell r="AG196">
            <v>9.7286464369532997</v>
          </cell>
          <cell r="AH196">
            <v>10.929842472351682</v>
          </cell>
          <cell r="AI196">
            <v>2.4000000000000004</v>
          </cell>
          <cell r="AJ196">
            <v>2.4000000000000004</v>
          </cell>
          <cell r="AK196">
            <v>2.4000000000000004</v>
          </cell>
          <cell r="AO196">
            <v>0</v>
          </cell>
          <cell r="AP196">
            <v>0</v>
          </cell>
          <cell r="AQ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N196">
            <v>0.25</v>
          </cell>
          <cell r="EO196">
            <v>1.0342543883024782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H196">
            <v>0</v>
          </cell>
        </row>
        <row r="197">
          <cell r="E197" t="str">
            <v>Outlet Gaskets</v>
          </cell>
          <cell r="G197">
            <v>15</v>
          </cell>
          <cell r="I197">
            <v>0</v>
          </cell>
          <cell r="J197">
            <v>0.12213838281141243</v>
          </cell>
          <cell r="K197">
            <v>1.2429165633848392E-3</v>
          </cell>
          <cell r="L197">
            <v>1.4656605937369491E-7</v>
          </cell>
          <cell r="M197">
            <v>9.7710706249129952E-8</v>
          </cell>
          <cell r="N197">
            <v>1</v>
          </cell>
          <cell r="O197">
            <v>0.19513533429937896</v>
          </cell>
          <cell r="P197">
            <v>0</v>
          </cell>
          <cell r="Q197">
            <v>1</v>
          </cell>
          <cell r="R197">
            <v>0</v>
          </cell>
          <cell r="S197">
            <v>0.12213838281141243</v>
          </cell>
          <cell r="T197">
            <v>1.1818114434284228</v>
          </cell>
          <cell r="U197">
            <v>0.19513533429937896</v>
          </cell>
          <cell r="V197">
            <v>1.2429165633848392E-3</v>
          </cell>
          <cell r="W197">
            <v>1.4656605937369491E-7</v>
          </cell>
          <cell r="X197">
            <v>9.7710706249129952E-8</v>
          </cell>
          <cell r="Y197">
            <v>0</v>
          </cell>
          <cell r="Z197">
            <v>0</v>
          </cell>
          <cell r="AA197">
            <v>8.8094026040868217E-2</v>
          </cell>
          <cell r="AB197">
            <v>8.8094026040868217E-2</v>
          </cell>
          <cell r="AC197">
            <v>2.2890721080573337</v>
          </cell>
          <cell r="AD197">
            <v>0.24434960521204405</v>
          </cell>
          <cell r="AE197">
            <v>7.8758180654518208E-6</v>
          </cell>
          <cell r="AF197">
            <v>1.3830704895427592E-6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O197">
            <v>0</v>
          </cell>
          <cell r="AP197">
            <v>0</v>
          </cell>
          <cell r="AQ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N197">
            <v>0</v>
          </cell>
          <cell r="EO197">
            <v>0.72126406141212507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>
            <v>0</v>
          </cell>
        </row>
        <row r="198">
          <cell r="E198" t="str">
            <v>Door Sweeps</v>
          </cell>
          <cell r="G198">
            <v>15</v>
          </cell>
          <cell r="I198">
            <v>0</v>
          </cell>
          <cell r="J198">
            <v>2.3462571649773225</v>
          </cell>
          <cell r="K198">
            <v>2.4027152895683988E-2</v>
          </cell>
          <cell r="L198">
            <v>2.815508597972787E-6</v>
          </cell>
          <cell r="M198">
            <v>1.8770057319818583E-6</v>
          </cell>
          <cell r="N198">
            <v>1</v>
          </cell>
          <cell r="O198">
            <v>3.7743178544876601</v>
          </cell>
          <cell r="P198">
            <v>0</v>
          </cell>
          <cell r="Q198">
            <v>1</v>
          </cell>
          <cell r="R198">
            <v>0</v>
          </cell>
          <cell r="S198">
            <v>2.3462571649773225</v>
          </cell>
          <cell r="T198">
            <v>1.1818114434284228</v>
          </cell>
          <cell r="U198">
            <v>3.7743178544876601</v>
          </cell>
          <cell r="V198">
            <v>2.4027152895683988E-2</v>
          </cell>
          <cell r="W198">
            <v>2.815508597972787E-6</v>
          </cell>
          <cell r="X198">
            <v>1.8770057319818583E-6</v>
          </cell>
          <cell r="Y198">
            <v>0</v>
          </cell>
          <cell r="Z198">
            <v>0</v>
          </cell>
          <cell r="AA198">
            <v>1.692270971928842</v>
          </cell>
          <cell r="AB198">
            <v>1.692270971928842</v>
          </cell>
          <cell r="AC198">
            <v>44.275352583737565</v>
          </cell>
          <cell r="AD198">
            <v>4.7235876464959317</v>
          </cell>
          <cell r="AE198">
            <v>1.5129310001309063E-4</v>
          </cell>
          <cell r="AF198">
            <v>2.6568544392542754E-5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O198">
            <v>0</v>
          </cell>
          <cell r="AP198">
            <v>0</v>
          </cell>
          <cell r="AQ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N198">
            <v>0</v>
          </cell>
          <cell r="EO198">
            <v>0.72126406141212507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>
            <v>0</v>
          </cell>
          <cell r="EY198">
            <v>0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H198">
            <v>0</v>
          </cell>
        </row>
        <row r="199">
          <cell r="E199" t="str">
            <v>Window/Door Wx (per LF)(Window shrink-fit kit)</v>
          </cell>
          <cell r="G199">
            <v>15</v>
          </cell>
          <cell r="I199">
            <v>0</v>
          </cell>
          <cell r="J199">
            <v>0.15636498136711469</v>
          </cell>
          <cell r="K199">
            <v>1.6027491520448618E-3</v>
          </cell>
          <cell r="L199">
            <v>1.8763797764053762E-7</v>
          </cell>
          <cell r="M199">
            <v>1.2509198509369176E-7</v>
          </cell>
          <cell r="N199">
            <v>1</v>
          </cell>
          <cell r="O199">
            <v>0.25178909701028318</v>
          </cell>
          <cell r="P199">
            <v>0</v>
          </cell>
          <cell r="Q199">
            <v>1</v>
          </cell>
          <cell r="R199">
            <v>0</v>
          </cell>
          <cell r="S199">
            <v>0.15636498136711469</v>
          </cell>
          <cell r="T199">
            <v>1.1818114434284228</v>
          </cell>
          <cell r="U199">
            <v>0.25178909701028318</v>
          </cell>
          <cell r="V199">
            <v>1.6027491520448618E-3</v>
          </cell>
          <cell r="W199">
            <v>1.8763797764053762E-7</v>
          </cell>
          <cell r="X199">
            <v>1.2509198509369176E-7</v>
          </cell>
          <cell r="Y199">
            <v>0</v>
          </cell>
          <cell r="Z199">
            <v>0</v>
          </cell>
          <cell r="AA199">
            <v>0.1127804415234764</v>
          </cell>
          <cell r="AB199">
            <v>0.1127804415234764</v>
          </cell>
          <cell r="AC199">
            <v>2.9536598338203466</v>
          </cell>
          <cell r="AD199">
            <v>0.31509043655317448</v>
          </cell>
          <cell r="AE199">
            <v>1.0082843056442446E-5</v>
          </cell>
          <cell r="AF199">
            <v>1.7706456099118447E-6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O199">
            <v>0</v>
          </cell>
          <cell r="AP199">
            <v>0</v>
          </cell>
          <cell r="AQ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  <cell r="EG199">
            <v>0</v>
          </cell>
          <cell r="EH199">
            <v>0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N199">
            <v>0</v>
          </cell>
          <cell r="EO199">
            <v>0.72126406141212507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0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>
            <v>0</v>
          </cell>
        </row>
        <row r="200">
          <cell r="E200" t="str">
            <v>Window/Door Wx (per LF)(Weatherstripping )</v>
          </cell>
          <cell r="G200">
            <v>15</v>
          </cell>
          <cell r="I200">
            <v>0</v>
          </cell>
          <cell r="J200">
            <v>0.15636498136711469</v>
          </cell>
          <cell r="K200">
            <v>5.7693782934534706E-2</v>
          </cell>
          <cell r="L200">
            <v>1.8763797764053762E-7</v>
          </cell>
          <cell r="M200">
            <v>1.2509198509369176E-7</v>
          </cell>
          <cell r="N200">
            <v>1</v>
          </cell>
          <cell r="O200">
            <v>9.84</v>
          </cell>
          <cell r="P200">
            <v>0</v>
          </cell>
          <cell r="Q200">
            <v>1</v>
          </cell>
          <cell r="R200">
            <v>0</v>
          </cell>
          <cell r="S200">
            <v>0.15636498136711469</v>
          </cell>
          <cell r="T200">
            <v>1.1818114434284228</v>
          </cell>
          <cell r="U200">
            <v>9.84</v>
          </cell>
          <cell r="V200">
            <v>5.7693782934534706E-2</v>
          </cell>
          <cell r="W200">
            <v>1.8763797764053762E-7</v>
          </cell>
          <cell r="X200">
            <v>1.2509198509369176E-7</v>
          </cell>
          <cell r="Y200">
            <v>0</v>
          </cell>
          <cell r="Z200">
            <v>0</v>
          </cell>
          <cell r="AA200">
            <v>0.1127804415234764</v>
          </cell>
          <cell r="AB200">
            <v>0.1127804415234764</v>
          </cell>
          <cell r="AC200">
            <v>115.42998926440895</v>
          </cell>
          <cell r="AD200">
            <v>11.342236074842607</v>
          </cell>
          <cell r="AE200">
            <v>1.0082843056442446E-5</v>
          </cell>
          <cell r="AF200">
            <v>1.7706456099118447E-6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O200">
            <v>0</v>
          </cell>
          <cell r="AP200">
            <v>0</v>
          </cell>
          <cell r="AQ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N200">
            <v>0</v>
          </cell>
          <cell r="EO200">
            <v>0.72126406141212507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</row>
        <row r="201">
          <cell r="E201" t="str">
            <v>Advanced Power Strip, Pack-Based, APS Tier 1</v>
          </cell>
          <cell r="F201">
            <v>3895</v>
          </cell>
          <cell r="G201">
            <v>6</v>
          </cell>
          <cell r="H201">
            <v>22</v>
          </cell>
          <cell r="I201">
            <v>8.0999999999999996E-3</v>
          </cell>
          <cell r="J201">
            <v>61</v>
          </cell>
          <cell r="K201">
            <v>5.0629999999999994E-2</v>
          </cell>
          <cell r="L201">
            <v>7.319999999999999E-5</v>
          </cell>
          <cell r="M201">
            <v>4.88E-5</v>
          </cell>
          <cell r="N201">
            <v>1</v>
          </cell>
          <cell r="O201">
            <v>0</v>
          </cell>
          <cell r="P201">
            <v>0</v>
          </cell>
          <cell r="Q201">
            <v>1</v>
          </cell>
          <cell r="R201">
            <v>0</v>
          </cell>
          <cell r="S201">
            <v>61</v>
          </cell>
          <cell r="T201">
            <v>1.1818114434284228</v>
          </cell>
          <cell r="U201">
            <v>0</v>
          </cell>
          <cell r="V201">
            <v>5.0629999999999994E-2</v>
          </cell>
          <cell r="W201">
            <v>7.319999999999999E-5</v>
          </cell>
          <cell r="X201">
            <v>4.88E-5</v>
          </cell>
          <cell r="Y201">
            <v>6.0283054081798362</v>
          </cell>
          <cell r="Z201">
            <v>0</v>
          </cell>
          <cell r="AA201">
            <v>18.69824361237114</v>
          </cell>
          <cell r="AB201">
            <v>24.726549020550976</v>
          </cell>
          <cell r="AC201">
            <v>0</v>
          </cell>
          <cell r="AD201">
            <v>4.3390868237335187</v>
          </cell>
          <cell r="AE201">
            <v>1.7147234676922816E-3</v>
          </cell>
          <cell r="AF201">
            <v>3.0112216993620565E-4</v>
          </cell>
          <cell r="AG201">
            <v>1.1239340463886807</v>
          </cell>
          <cell r="AH201">
            <v>1.32125689499646</v>
          </cell>
          <cell r="AI201">
            <v>8.8000000000000007</v>
          </cell>
          <cell r="AJ201">
            <v>8.8000000000000007</v>
          </cell>
          <cell r="AK201">
            <v>8.8000000000000007</v>
          </cell>
          <cell r="AO201">
            <v>0</v>
          </cell>
          <cell r="AP201">
            <v>0</v>
          </cell>
          <cell r="AQ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>
            <v>0</v>
          </cell>
          <cell r="DZ201">
            <v>0</v>
          </cell>
          <cell r="EA201">
            <v>0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  <cell r="EG201">
            <v>0</v>
          </cell>
          <cell r="EH201">
            <v>0</v>
          </cell>
          <cell r="EI201">
            <v>0</v>
          </cell>
          <cell r="EJ201">
            <v>0</v>
          </cell>
          <cell r="EK201">
            <v>0</v>
          </cell>
          <cell r="EL201">
            <v>0</v>
          </cell>
          <cell r="EN201">
            <v>0.36065573770491804</v>
          </cell>
          <cell r="EO201">
            <v>0.40535326263198324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0</v>
          </cell>
        </row>
        <row r="202">
          <cell r="E202" t="str">
            <v>Advanced Power Strip, APS Tier 1, Online Store</v>
          </cell>
          <cell r="F202">
            <v>4917</v>
          </cell>
          <cell r="G202">
            <v>6</v>
          </cell>
          <cell r="H202">
            <v>22</v>
          </cell>
          <cell r="I202">
            <v>8.3000000000000001E-3</v>
          </cell>
          <cell r="J202">
            <v>63</v>
          </cell>
          <cell r="K202">
            <v>5.2289999999999996E-2</v>
          </cell>
          <cell r="L202">
            <v>7.5599999999999994E-5</v>
          </cell>
          <cell r="M202">
            <v>5.0400000000000005E-5</v>
          </cell>
          <cell r="N202">
            <v>1</v>
          </cell>
          <cell r="O202">
            <v>0</v>
          </cell>
          <cell r="P202">
            <v>0</v>
          </cell>
          <cell r="Q202">
            <v>1</v>
          </cell>
          <cell r="R202">
            <v>0</v>
          </cell>
          <cell r="S202">
            <v>63</v>
          </cell>
          <cell r="T202">
            <v>1.1818114434284228</v>
          </cell>
          <cell r="U202">
            <v>0</v>
          </cell>
          <cell r="V202">
            <v>5.2289999999999996E-2</v>
          </cell>
          <cell r="W202">
            <v>7.5599999999999994E-5</v>
          </cell>
          <cell r="X202">
            <v>5.0400000000000005E-5</v>
          </cell>
          <cell r="Y202">
            <v>6.1771524552953885</v>
          </cell>
          <cell r="Z202">
            <v>0</v>
          </cell>
          <cell r="AA202">
            <v>19.311300779989864</v>
          </cell>
          <cell r="AB202">
            <v>25.488453235285252</v>
          </cell>
          <cell r="AC202">
            <v>0</v>
          </cell>
          <cell r="AD202">
            <v>4.4813519654952731</v>
          </cell>
          <cell r="AE202">
            <v>1.7709439092559631E-3</v>
          </cell>
          <cell r="AF202">
            <v>3.1099502796690093E-4</v>
          </cell>
          <cell r="AG202">
            <v>1.1585660561493296</v>
          </cell>
          <cell r="AH202">
            <v>1.3623585063508068</v>
          </cell>
          <cell r="AI202">
            <v>8.8000000000000007</v>
          </cell>
          <cell r="AJ202">
            <v>8.8000000000000007</v>
          </cell>
          <cell r="AK202">
            <v>8.8000000000000007</v>
          </cell>
          <cell r="AO202">
            <v>0</v>
          </cell>
          <cell r="AP202">
            <v>0</v>
          </cell>
          <cell r="AQ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N202">
            <v>0.34920634920634919</v>
          </cell>
          <cell r="EO202">
            <v>0.40457862278230561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</row>
        <row r="203">
          <cell r="E203" t="str">
            <v>Advanced Power Strip, APS Tier 2, Online Store</v>
          </cell>
          <cell r="F203">
            <v>4918</v>
          </cell>
          <cell r="G203">
            <v>6</v>
          </cell>
          <cell r="H203">
            <v>50</v>
          </cell>
          <cell r="I203">
            <v>1.0800000000000001E-2</v>
          </cell>
          <cell r="J203">
            <v>82</v>
          </cell>
          <cell r="K203">
            <v>6.8059999999999996E-2</v>
          </cell>
          <cell r="L203">
            <v>9.8399999999999993E-5</v>
          </cell>
          <cell r="M203">
            <v>6.5600000000000009E-5</v>
          </cell>
          <cell r="N203">
            <v>1</v>
          </cell>
          <cell r="O203">
            <v>0</v>
          </cell>
          <cell r="P203">
            <v>0</v>
          </cell>
          <cell r="Q203">
            <v>1</v>
          </cell>
          <cell r="R203">
            <v>0</v>
          </cell>
          <cell r="S203">
            <v>82</v>
          </cell>
          <cell r="T203">
            <v>1.1818114434284228</v>
          </cell>
          <cell r="U203">
            <v>0</v>
          </cell>
          <cell r="V203">
            <v>6.8059999999999996E-2</v>
          </cell>
          <cell r="W203">
            <v>9.8399999999999993E-5</v>
          </cell>
          <cell r="X203">
            <v>6.5600000000000009E-5</v>
          </cell>
          <cell r="Y203">
            <v>8.0377405442397833</v>
          </cell>
          <cell r="Z203">
            <v>0</v>
          </cell>
          <cell r="AA203">
            <v>25.135343872367759</v>
          </cell>
          <cell r="AB203">
            <v>33.173084416607544</v>
          </cell>
          <cell r="AC203">
            <v>0</v>
          </cell>
          <cell r="AD203">
            <v>5.8328708122319428</v>
          </cell>
          <cell r="AE203">
            <v>2.3050381041109362E-3</v>
          </cell>
          <cell r="AF203">
            <v>4.0478717925850597E-4</v>
          </cell>
          <cell r="AG203">
            <v>0.66346168833215091</v>
          </cell>
          <cell r="AH203">
            <v>0.78017330108245719</v>
          </cell>
          <cell r="AI203">
            <v>20</v>
          </cell>
          <cell r="AJ203">
            <v>20</v>
          </cell>
          <cell r="AK203">
            <v>20</v>
          </cell>
          <cell r="AO203">
            <v>0</v>
          </cell>
          <cell r="AP203">
            <v>0</v>
          </cell>
          <cell r="AQ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N203">
            <v>0.6097560975609756</v>
          </cell>
          <cell r="EO203">
            <v>0.4045498099586286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0</v>
          </cell>
          <cell r="FH203">
            <v>0</v>
          </cell>
        </row>
        <row r="204">
          <cell r="E204" t="str">
            <v>LED, Omnidirectional, Income Qualified, 310-749 Lumens</v>
          </cell>
          <cell r="F204">
            <v>5139</v>
          </cell>
          <cell r="G204">
            <v>3</v>
          </cell>
          <cell r="H204">
            <v>1.7</v>
          </cell>
          <cell r="I204">
            <v>1.1999999999999999E-3</v>
          </cell>
          <cell r="J204">
            <v>14</v>
          </cell>
          <cell r="K204">
            <v>1.162E-2</v>
          </cell>
          <cell r="L204">
            <v>1.6799999999999998E-5</v>
          </cell>
          <cell r="M204">
            <v>1.1200000000000001E-5</v>
          </cell>
          <cell r="N204">
            <v>1</v>
          </cell>
          <cell r="O204">
            <v>0</v>
          </cell>
          <cell r="P204">
            <v>0</v>
          </cell>
          <cell r="Q204">
            <v>1</v>
          </cell>
          <cell r="R204">
            <v>0</v>
          </cell>
          <cell r="S204">
            <v>14</v>
          </cell>
          <cell r="T204">
            <v>1.1818114434284228</v>
          </cell>
          <cell r="U204">
            <v>0</v>
          </cell>
          <cell r="V204">
            <v>1.162E-2</v>
          </cell>
          <cell r="W204">
            <v>1.6799999999999998E-5</v>
          </cell>
          <cell r="X204">
            <v>1.1200000000000001E-5</v>
          </cell>
          <cell r="Y204">
            <v>0.45980127335640131</v>
          </cell>
          <cell r="Z204">
            <v>0</v>
          </cell>
          <cell r="AA204">
            <v>2.1742387543252595</v>
          </cell>
          <cell r="AB204">
            <v>2.6340400276816607</v>
          </cell>
          <cell r="AC204">
            <v>0</v>
          </cell>
          <cell r="AD204">
            <v>0.51271407151095727</v>
          </cell>
          <cell r="AE204">
            <v>2.0261471741637831E-4</v>
          </cell>
          <cell r="AF204">
            <v>3.5581121107266438E-5</v>
          </cell>
          <cell r="AG204">
            <v>1.5494353104009768</v>
          </cell>
          <cell r="AH204">
            <v>1.8511719382536129</v>
          </cell>
          <cell r="AI204">
            <v>0.68</v>
          </cell>
          <cell r="AJ204">
            <v>0.68</v>
          </cell>
          <cell r="AK204">
            <v>0.68</v>
          </cell>
          <cell r="AO204">
            <v>0</v>
          </cell>
          <cell r="AP204">
            <v>0</v>
          </cell>
          <cell r="AQ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N204">
            <v>0.12142857142857143</v>
          </cell>
          <cell r="EO204">
            <v>0.18814571626297577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</row>
        <row r="205">
          <cell r="E205" t="str">
            <v>LED, Omnidirectional, Income Qualified, 750-1,049 Lumens</v>
          </cell>
          <cell r="F205">
            <v>5140</v>
          </cell>
          <cell r="G205">
            <v>3</v>
          </cell>
          <cell r="H205">
            <v>1.23</v>
          </cell>
          <cell r="I205">
            <v>1.6999999999999999E-3</v>
          </cell>
          <cell r="J205">
            <v>21</v>
          </cell>
          <cell r="K205">
            <v>1.7430000000000001E-2</v>
          </cell>
          <cell r="L205">
            <v>2.5199999999999999E-5</v>
          </cell>
          <cell r="M205">
            <v>1.6800000000000002E-5</v>
          </cell>
          <cell r="N205">
            <v>1</v>
          </cell>
          <cell r="O205">
            <v>0</v>
          </cell>
          <cell r="P205">
            <v>0</v>
          </cell>
          <cell r="Q205">
            <v>1</v>
          </cell>
          <cell r="R205">
            <v>0</v>
          </cell>
          <cell r="S205">
            <v>21</v>
          </cell>
          <cell r="T205">
            <v>1.1818114434284228</v>
          </cell>
          <cell r="U205">
            <v>0</v>
          </cell>
          <cell r="V205">
            <v>1.7430000000000001E-2</v>
          </cell>
          <cell r="W205">
            <v>2.5199999999999999E-5</v>
          </cell>
          <cell r="X205">
            <v>1.6800000000000002E-5</v>
          </cell>
          <cell r="Y205">
            <v>0.65138513725490188</v>
          </cell>
          <cell r="Z205">
            <v>0</v>
          </cell>
          <cell r="AA205">
            <v>3.261358131487889</v>
          </cell>
          <cell r="AB205">
            <v>3.912743268742791</v>
          </cell>
          <cell r="AC205">
            <v>0</v>
          </cell>
          <cell r="AD205">
            <v>0.7690711072664359</v>
          </cell>
          <cell r="AE205">
            <v>3.0392207612456746E-4</v>
          </cell>
          <cell r="AF205">
            <v>5.3371681660899657E-5</v>
          </cell>
          <cell r="AG205">
            <v>3.1810920884087732</v>
          </cell>
          <cell r="AH205">
            <v>3.8066436339569205</v>
          </cell>
          <cell r="AI205">
            <v>0.49199999999999999</v>
          </cell>
          <cell r="AJ205">
            <v>0.49199999999999999</v>
          </cell>
          <cell r="AK205">
            <v>0.49199999999999999</v>
          </cell>
          <cell r="AO205">
            <v>0</v>
          </cell>
          <cell r="AP205">
            <v>0</v>
          </cell>
          <cell r="AQ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0</v>
          </cell>
          <cell r="DY205">
            <v>0</v>
          </cell>
          <cell r="DZ205">
            <v>0</v>
          </cell>
          <cell r="EA205">
            <v>0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0</v>
          </cell>
          <cell r="EH205">
            <v>0</v>
          </cell>
          <cell r="EI205">
            <v>0</v>
          </cell>
          <cell r="EJ205">
            <v>0</v>
          </cell>
          <cell r="EK205">
            <v>0</v>
          </cell>
          <cell r="EL205">
            <v>0</v>
          </cell>
          <cell r="EN205">
            <v>5.8571428571428573E-2</v>
          </cell>
          <cell r="EO205">
            <v>0.186321108035371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H205">
            <v>0</v>
          </cell>
        </row>
        <row r="206">
          <cell r="E206" t="str">
            <v>LED, Omnidirectional, Income Qualified, 1,050-1,489 Lumens</v>
          </cell>
          <cell r="F206">
            <v>5141</v>
          </cell>
          <cell r="G206">
            <v>3</v>
          </cell>
          <cell r="H206">
            <v>2.3199999999999998</v>
          </cell>
          <cell r="I206">
            <v>2.2000000000000001E-3</v>
          </cell>
          <cell r="J206">
            <v>26</v>
          </cell>
          <cell r="K206">
            <v>2.1579999999999998E-2</v>
          </cell>
          <cell r="L206">
            <v>3.1199999999999993E-5</v>
          </cell>
          <cell r="M206">
            <v>2.0800000000000001E-5</v>
          </cell>
          <cell r="N206">
            <v>1</v>
          </cell>
          <cell r="O206">
            <v>0</v>
          </cell>
          <cell r="P206">
            <v>0</v>
          </cell>
          <cell r="Q206">
            <v>1</v>
          </cell>
          <cell r="R206">
            <v>0</v>
          </cell>
          <cell r="S206">
            <v>26</v>
          </cell>
          <cell r="T206">
            <v>1.1818114434284228</v>
          </cell>
          <cell r="U206">
            <v>0</v>
          </cell>
          <cell r="V206">
            <v>2.1579999999999998E-2</v>
          </cell>
          <cell r="W206">
            <v>3.1199999999999993E-5</v>
          </cell>
          <cell r="X206">
            <v>2.0800000000000001E-5</v>
          </cell>
          <cell r="Y206">
            <v>0.84296900115340256</v>
          </cell>
          <cell r="Z206">
            <v>0</v>
          </cell>
          <cell r="AA206">
            <v>4.0378719723183387</v>
          </cell>
          <cell r="AB206">
            <v>4.8808409734717415</v>
          </cell>
          <cell r="AC206">
            <v>0</v>
          </cell>
          <cell r="AD206">
            <v>0.95218327566320626</v>
          </cell>
          <cell r="AE206">
            <v>3.7628447520184538E-4</v>
          </cell>
          <cell r="AF206">
            <v>6.6079224913494813E-5</v>
          </cell>
          <cell r="AG206">
            <v>2.1038107644274748</v>
          </cell>
          <cell r="AH206">
            <v>2.5144252641530445</v>
          </cell>
          <cell r="AI206">
            <v>0.92799999999999994</v>
          </cell>
          <cell r="AJ206">
            <v>0.92799999999999994</v>
          </cell>
          <cell r="AK206">
            <v>0.92799999999999994</v>
          </cell>
          <cell r="AO206">
            <v>0</v>
          </cell>
          <cell r="AP206">
            <v>0</v>
          </cell>
          <cell r="AQ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0</v>
          </cell>
          <cell r="DW206">
            <v>0</v>
          </cell>
          <cell r="DX206">
            <v>0</v>
          </cell>
          <cell r="DY206">
            <v>0</v>
          </cell>
          <cell r="DZ206">
            <v>0</v>
          </cell>
          <cell r="EA206">
            <v>0</v>
          </cell>
          <cell r="EB206">
            <v>0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0</v>
          </cell>
          <cell r="EH206">
            <v>0</v>
          </cell>
          <cell r="EI206">
            <v>0</v>
          </cell>
          <cell r="EJ206">
            <v>0</v>
          </cell>
          <cell r="EK206">
            <v>0</v>
          </cell>
          <cell r="EL206">
            <v>0</v>
          </cell>
          <cell r="EN206">
            <v>8.9230769230769225E-2</v>
          </cell>
          <cell r="EO206">
            <v>0.18772465282583622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H206">
            <v>0</v>
          </cell>
        </row>
        <row r="207">
          <cell r="E207" t="str">
            <v>LED, Omnidirectional, Income Qualified, 1,490-2,600 Lumens</v>
          </cell>
          <cell r="F207">
            <v>5142</v>
          </cell>
          <cell r="G207">
            <v>3</v>
          </cell>
          <cell r="H207">
            <v>3.01</v>
          </cell>
          <cell r="I207">
            <v>2.8999999999999998E-3</v>
          </cell>
          <cell r="J207">
            <v>35</v>
          </cell>
          <cell r="K207">
            <v>2.9050000000000003E-2</v>
          </cell>
          <cell r="L207">
            <v>4.1999999999999998E-5</v>
          </cell>
          <cell r="M207">
            <v>2.8000000000000003E-5</v>
          </cell>
          <cell r="N207">
            <v>1</v>
          </cell>
          <cell r="O207">
            <v>0</v>
          </cell>
          <cell r="P207">
            <v>0</v>
          </cell>
          <cell r="Q207">
            <v>1</v>
          </cell>
          <cell r="R207">
            <v>0</v>
          </cell>
          <cell r="S207">
            <v>35</v>
          </cell>
          <cell r="T207">
            <v>1.1818114434284228</v>
          </cell>
          <cell r="U207">
            <v>0</v>
          </cell>
          <cell r="V207">
            <v>2.9050000000000003E-2</v>
          </cell>
          <cell r="W207">
            <v>4.1999999999999998E-5</v>
          </cell>
          <cell r="X207">
            <v>2.8000000000000003E-5</v>
          </cell>
          <cell r="Y207">
            <v>1.1111864106113032</v>
          </cell>
          <cell r="Z207">
            <v>0</v>
          </cell>
          <cell r="AA207">
            <v>5.4355968858131485</v>
          </cell>
          <cell r="AB207">
            <v>6.5467832964244517</v>
          </cell>
          <cell r="AC207">
            <v>0</v>
          </cell>
          <cell r="AD207">
            <v>1.2817851787773933</v>
          </cell>
          <cell r="AE207">
            <v>5.0653679354094577E-4</v>
          </cell>
          <cell r="AF207">
            <v>8.8952802768166094E-5</v>
          </cell>
          <cell r="AG207">
            <v>2.175011061935034</v>
          </cell>
          <cell r="AH207">
            <v>2.6010511510957324</v>
          </cell>
          <cell r="AI207">
            <v>1.204</v>
          </cell>
          <cell r="AJ207">
            <v>1.204</v>
          </cell>
          <cell r="AK207">
            <v>1.204</v>
          </cell>
          <cell r="AO207">
            <v>0</v>
          </cell>
          <cell r="AP207">
            <v>0</v>
          </cell>
          <cell r="AQ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0</v>
          </cell>
          <cell r="DX207">
            <v>0</v>
          </cell>
          <cell r="DY207">
            <v>0</v>
          </cell>
          <cell r="DZ207">
            <v>0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  <cell r="EG207">
            <v>0</v>
          </cell>
          <cell r="EH207">
            <v>0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N207">
            <v>8.5999999999999993E-2</v>
          </cell>
          <cell r="EO207">
            <v>0.18705095132641292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0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H207">
            <v>0</v>
          </cell>
        </row>
        <row r="208">
          <cell r="E208" t="str">
            <v>LED, Omnidirectional, Income Qualified, 2,601-5,000 Lumens</v>
          </cell>
          <cell r="F208">
            <v>5143</v>
          </cell>
          <cell r="G208">
            <v>3</v>
          </cell>
          <cell r="H208">
            <v>3.51</v>
          </cell>
          <cell r="I208">
            <v>6.6E-3</v>
          </cell>
          <cell r="J208">
            <v>79</v>
          </cell>
          <cell r="K208">
            <v>6.5570000000000003E-2</v>
          </cell>
          <cell r="L208">
            <v>9.4799999999999987E-5</v>
          </cell>
          <cell r="M208">
            <v>6.3200000000000005E-5</v>
          </cell>
          <cell r="N208">
            <v>1</v>
          </cell>
          <cell r="O208">
            <v>0</v>
          </cell>
          <cell r="P208">
            <v>0</v>
          </cell>
          <cell r="Q208">
            <v>1</v>
          </cell>
          <cell r="R208">
            <v>0</v>
          </cell>
          <cell r="S208">
            <v>79</v>
          </cell>
          <cell r="T208">
            <v>1.1818114434284228</v>
          </cell>
          <cell r="U208">
            <v>0</v>
          </cell>
          <cell r="V208">
            <v>6.5570000000000003E-2</v>
          </cell>
          <cell r="W208">
            <v>9.4799999999999987E-5</v>
          </cell>
          <cell r="X208">
            <v>6.3200000000000005E-5</v>
          </cell>
          <cell r="Y208">
            <v>2.5289070034602075</v>
          </cell>
          <cell r="Z208">
            <v>0</v>
          </cell>
          <cell r="AA208">
            <v>12.268918685121106</v>
          </cell>
          <cell r="AB208">
            <v>14.797825688581312</v>
          </cell>
          <cell r="AC208">
            <v>0</v>
          </cell>
          <cell r="AD208">
            <v>2.8931722606689734</v>
          </cell>
          <cell r="AE208">
            <v>1.1433259054209918E-3</v>
          </cell>
          <cell r="AF208">
            <v>2.0077918339100347E-4</v>
          </cell>
          <cell r="AG208">
            <v>4.2159047545815707</v>
          </cell>
          <cell r="AH208">
            <v>5.0405532918345006</v>
          </cell>
          <cell r="AI208">
            <v>1.4039999999999999</v>
          </cell>
          <cell r="AJ208">
            <v>1.4039999999999999</v>
          </cell>
          <cell r="AK208">
            <v>1.4039999999999999</v>
          </cell>
          <cell r="AO208">
            <v>0</v>
          </cell>
          <cell r="AP208">
            <v>0</v>
          </cell>
          <cell r="AQ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N208">
            <v>4.443037974683544E-2</v>
          </cell>
          <cell r="EO208">
            <v>0.18731424922254825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H208">
            <v>0</v>
          </cell>
        </row>
        <row r="209">
          <cell r="E209" t="str">
            <v>LED, Reflector, Income Qualified</v>
          </cell>
          <cell r="F209">
            <v>5146</v>
          </cell>
          <cell r="G209">
            <v>3</v>
          </cell>
          <cell r="H209">
            <v>2.94</v>
          </cell>
          <cell r="I209">
            <v>3.0000000000000001E-3</v>
          </cell>
          <cell r="J209">
            <v>36</v>
          </cell>
          <cell r="K209">
            <v>2.9879999999999997E-2</v>
          </cell>
          <cell r="L209">
            <v>4.3199999999999993E-5</v>
          </cell>
          <cell r="M209">
            <v>2.8799999999999999E-5</v>
          </cell>
          <cell r="N209">
            <v>1</v>
          </cell>
          <cell r="O209">
            <v>0</v>
          </cell>
          <cell r="P209">
            <v>0</v>
          </cell>
          <cell r="Q209">
            <v>1</v>
          </cell>
          <cell r="R209">
            <v>0</v>
          </cell>
          <cell r="S209">
            <v>36</v>
          </cell>
          <cell r="T209">
            <v>1.1818114434284228</v>
          </cell>
          <cell r="U209">
            <v>0</v>
          </cell>
          <cell r="V209">
            <v>2.9879999999999997E-2</v>
          </cell>
          <cell r="W209">
            <v>4.3199999999999993E-5</v>
          </cell>
          <cell r="X209">
            <v>2.8799999999999999E-5</v>
          </cell>
          <cell r="Y209">
            <v>1.1495031833910034</v>
          </cell>
          <cell r="Z209">
            <v>0</v>
          </cell>
          <cell r="AA209">
            <v>5.5908996539792382</v>
          </cell>
          <cell r="AB209">
            <v>6.740402837370242</v>
          </cell>
          <cell r="AC209">
            <v>0</v>
          </cell>
          <cell r="AD209">
            <v>1.318407612456747</v>
          </cell>
          <cell r="AE209">
            <v>5.2100927335640133E-4</v>
          </cell>
          <cell r="AF209">
            <v>9.1494311418685112E-5</v>
          </cell>
          <cell r="AG209">
            <v>2.2926540263164088</v>
          </cell>
          <cell r="AH209">
            <v>2.7413003242897154</v>
          </cell>
          <cell r="AI209">
            <v>1.1759999999999999</v>
          </cell>
          <cell r="AJ209">
            <v>1.1759999999999999</v>
          </cell>
          <cell r="AK209">
            <v>1.1759999999999999</v>
          </cell>
          <cell r="AO209">
            <v>0</v>
          </cell>
          <cell r="AP209">
            <v>0</v>
          </cell>
          <cell r="AQ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0</v>
          </cell>
          <cell r="DY209">
            <v>0</v>
          </cell>
          <cell r="DZ209">
            <v>0</v>
          </cell>
          <cell r="EA209">
            <v>0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>
            <v>0</v>
          </cell>
          <cell r="EG209">
            <v>0</v>
          </cell>
          <cell r="EH209">
            <v>0</v>
          </cell>
          <cell r="EI209">
            <v>0</v>
          </cell>
          <cell r="EJ209">
            <v>0</v>
          </cell>
          <cell r="EK209">
            <v>0</v>
          </cell>
          <cell r="EL209">
            <v>0</v>
          </cell>
          <cell r="EN209">
            <v>8.1666666666666665E-2</v>
          </cell>
          <cell r="EO209">
            <v>0.18723341214917338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0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>
            <v>0</v>
          </cell>
        </row>
        <row r="210">
          <cell r="E210" t="str">
            <v>LED, Globe, Income Qualified</v>
          </cell>
          <cell r="F210">
            <v>5149</v>
          </cell>
          <cell r="G210">
            <v>3</v>
          </cell>
          <cell r="H210">
            <v>1.81</v>
          </cell>
          <cell r="I210">
            <v>1.9E-3</v>
          </cell>
          <cell r="J210">
            <v>23</v>
          </cell>
          <cell r="K210">
            <v>1.9089999999999999E-2</v>
          </cell>
          <cell r="L210">
            <v>2.7599999999999997E-5</v>
          </cell>
          <cell r="M210">
            <v>1.84E-5</v>
          </cell>
          <cell r="N210">
            <v>1</v>
          </cell>
          <cell r="O210">
            <v>0</v>
          </cell>
          <cell r="P210">
            <v>0</v>
          </cell>
          <cell r="Q210">
            <v>1</v>
          </cell>
          <cell r="R210">
            <v>0</v>
          </cell>
          <cell r="S210">
            <v>23</v>
          </cell>
          <cell r="T210">
            <v>1.1818114434284228</v>
          </cell>
          <cell r="U210">
            <v>0</v>
          </cell>
          <cell r="V210">
            <v>1.9089999999999999E-2</v>
          </cell>
          <cell r="W210">
            <v>2.7599999999999997E-5</v>
          </cell>
          <cell r="X210">
            <v>1.84E-5</v>
          </cell>
          <cell r="Y210">
            <v>0.72801868281430215</v>
          </cell>
          <cell r="Z210">
            <v>0</v>
          </cell>
          <cell r="AA210">
            <v>3.5719636678200688</v>
          </cell>
          <cell r="AB210">
            <v>4.2999823506343713</v>
          </cell>
          <cell r="AC210">
            <v>0</v>
          </cell>
          <cell r="AD210">
            <v>0.84231597462514396</v>
          </cell>
          <cell r="AE210">
            <v>3.3286703575547864E-4</v>
          </cell>
          <cell r="AF210">
            <v>5.8454698961937712E-5</v>
          </cell>
          <cell r="AG210">
            <v>2.3756808567040726</v>
          </cell>
          <cell r="AH210">
            <v>2.8412649983393554</v>
          </cell>
          <cell r="AI210">
            <v>0.72400000000000009</v>
          </cell>
          <cell r="AJ210">
            <v>0.72400000000000009</v>
          </cell>
          <cell r="AK210">
            <v>0.72400000000000009</v>
          </cell>
          <cell r="AO210">
            <v>0</v>
          </cell>
          <cell r="AP210">
            <v>0</v>
          </cell>
          <cell r="AQ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</v>
          </cell>
          <cell r="DX210">
            <v>0</v>
          </cell>
          <cell r="DY210">
            <v>0</v>
          </cell>
          <cell r="DZ210">
            <v>0</v>
          </cell>
          <cell r="EA210">
            <v>0</v>
          </cell>
          <cell r="EB210">
            <v>0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0</v>
          </cell>
          <cell r="EH210">
            <v>0</v>
          </cell>
          <cell r="EI210">
            <v>0</v>
          </cell>
          <cell r="EJ210">
            <v>0</v>
          </cell>
          <cell r="EK210">
            <v>0</v>
          </cell>
          <cell r="EL210">
            <v>0</v>
          </cell>
          <cell r="EN210">
            <v>7.8695652173913042E-2</v>
          </cell>
          <cell r="EO210">
            <v>0.18695575437540746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>
            <v>0</v>
          </cell>
          <cell r="EY210">
            <v>0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>
            <v>0</v>
          </cell>
        </row>
        <row r="211">
          <cell r="E211" t="str">
            <v>LED, Decorative, Income Qualified</v>
          </cell>
          <cell r="F211">
            <v>5152</v>
          </cell>
          <cell r="G211">
            <v>3</v>
          </cell>
          <cell r="H211">
            <v>3.26</v>
          </cell>
          <cell r="I211">
            <v>2.2000000000000001E-3</v>
          </cell>
          <cell r="J211">
            <v>27</v>
          </cell>
          <cell r="K211">
            <v>2.2409999999999999E-2</v>
          </cell>
          <cell r="L211">
            <v>3.2399999999999995E-5</v>
          </cell>
          <cell r="M211">
            <v>2.16E-5</v>
          </cell>
          <cell r="N211">
            <v>1</v>
          </cell>
          <cell r="O211">
            <v>0</v>
          </cell>
          <cell r="P211">
            <v>0</v>
          </cell>
          <cell r="Q211">
            <v>1</v>
          </cell>
          <cell r="R211">
            <v>0</v>
          </cell>
          <cell r="S211">
            <v>27</v>
          </cell>
          <cell r="T211">
            <v>1.1818114434284228</v>
          </cell>
          <cell r="U211">
            <v>0</v>
          </cell>
          <cell r="V211">
            <v>2.2409999999999999E-2</v>
          </cell>
          <cell r="W211">
            <v>3.2399999999999995E-5</v>
          </cell>
          <cell r="X211">
            <v>2.16E-5</v>
          </cell>
          <cell r="Y211">
            <v>0.84296900115340256</v>
          </cell>
          <cell r="Z211">
            <v>0</v>
          </cell>
          <cell r="AA211">
            <v>4.1931747404844284</v>
          </cell>
          <cell r="AB211">
            <v>5.0361437416378312</v>
          </cell>
          <cell r="AC211">
            <v>0</v>
          </cell>
          <cell r="AD211">
            <v>0.9888057093425604</v>
          </cell>
          <cell r="AE211">
            <v>3.90756955017301E-4</v>
          </cell>
          <cell r="AF211">
            <v>6.8620733564013831E-5</v>
          </cell>
          <cell r="AG211">
            <v>1.5448293686005619</v>
          </cell>
          <cell r="AH211">
            <v>1.8482849167696238</v>
          </cell>
          <cell r="AI211">
            <v>1.304</v>
          </cell>
          <cell r="AJ211">
            <v>1.304</v>
          </cell>
          <cell r="AK211">
            <v>1.304</v>
          </cell>
          <cell r="AO211">
            <v>0</v>
          </cell>
          <cell r="AP211">
            <v>0</v>
          </cell>
          <cell r="AQ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N211">
            <v>0.12074074074074073</v>
          </cell>
          <cell r="EO211">
            <v>0.18652384228288263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0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H211">
            <v>0</v>
          </cell>
        </row>
        <row r="212">
          <cell r="E212" t="str">
            <v>LED, Three-Way, Income Qualified</v>
          </cell>
          <cell r="F212">
            <v>5155</v>
          </cell>
          <cell r="G212">
            <v>3</v>
          </cell>
          <cell r="H212">
            <v>5.41</v>
          </cell>
          <cell r="I212">
            <v>2.5000000000000001E-3</v>
          </cell>
          <cell r="J212">
            <v>30</v>
          </cell>
          <cell r="K212">
            <v>2.4899999999999999E-2</v>
          </cell>
          <cell r="L212">
            <v>3.5999999999999994E-5</v>
          </cell>
          <cell r="M212">
            <v>2.4000000000000001E-5</v>
          </cell>
          <cell r="N212">
            <v>1</v>
          </cell>
          <cell r="O212">
            <v>0</v>
          </cell>
          <cell r="P212">
            <v>0</v>
          </cell>
          <cell r="Q212">
            <v>1</v>
          </cell>
          <cell r="R212">
            <v>0</v>
          </cell>
          <cell r="S212">
            <v>30</v>
          </cell>
          <cell r="T212">
            <v>1.1818114434284228</v>
          </cell>
          <cell r="U212">
            <v>0</v>
          </cell>
          <cell r="V212">
            <v>2.4899999999999999E-2</v>
          </cell>
          <cell r="W212">
            <v>3.5999999999999994E-5</v>
          </cell>
          <cell r="X212">
            <v>2.4000000000000001E-5</v>
          </cell>
          <cell r="Y212">
            <v>0.95791931949250286</v>
          </cell>
          <cell r="Z212">
            <v>0</v>
          </cell>
          <cell r="AA212">
            <v>4.6590830449826983</v>
          </cell>
          <cell r="AB212">
            <v>5.6170023644752014</v>
          </cell>
          <cell r="AC212">
            <v>0</v>
          </cell>
          <cell r="AD212">
            <v>1.0986730103806226</v>
          </cell>
          <cell r="AE212">
            <v>4.3417439446366774E-4</v>
          </cell>
          <cell r="AF212">
            <v>7.6245259515570925E-5</v>
          </cell>
          <cell r="AG212">
            <v>1.0382629139510537</v>
          </cell>
          <cell r="AH212">
            <v>1.2414391487079117</v>
          </cell>
          <cell r="AI212">
            <v>2.1640000000000001</v>
          </cell>
          <cell r="AJ212">
            <v>2.1640000000000001</v>
          </cell>
          <cell r="AK212">
            <v>2.1640000000000001</v>
          </cell>
          <cell r="AO212">
            <v>0</v>
          </cell>
          <cell r="AP212">
            <v>0</v>
          </cell>
          <cell r="AQ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N212">
            <v>0.18033333333333335</v>
          </cell>
          <cell r="EO212">
            <v>0.18723341214917338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>
            <v>0</v>
          </cell>
          <cell r="EY212">
            <v>0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H212">
            <v>0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Tables"/>
      <sheetName val="Retail and FB"/>
      <sheetName val="BF Notes"/>
      <sheetName val="Sheet1"/>
      <sheetName val="Front Page"/>
      <sheetName val="Sheet2"/>
      <sheetName val="Measure Database"/>
      <sheetName val="Planning Assumptions"/>
      <sheetName val="Retail Rates"/>
      <sheetName val="All Programs"/>
      <sheetName val="A"/>
      <sheetName val="Midstream"/>
      <sheetName val="Retail"/>
      <sheetName val="Foodbank"/>
      <sheetName val="Program 4"/>
      <sheetName val="Program 5"/>
      <sheetName val="Program 6"/>
      <sheetName val="Program 7"/>
      <sheetName val="Program 8"/>
      <sheetName val="Program9"/>
      <sheetName val="Program10"/>
      <sheetName val="Program11"/>
      <sheetName val="Program 12"/>
      <sheetName val="Program13"/>
      <sheetName val="Program14"/>
      <sheetName val="Program 15"/>
      <sheetName val="B"/>
      <sheetName val="Version Tracke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I4" t="str">
            <v>Salamander Broiler, Infrared, Nautral Gas, Per input MBh</v>
          </cell>
        </row>
        <row r="9">
          <cell r="C9" t="str">
            <v>All Programs</v>
          </cell>
        </row>
        <row r="13">
          <cell r="C13" t="str">
            <v>All Programs</v>
          </cell>
        </row>
        <row r="14">
          <cell r="C14" t="str">
            <v>Midstream</v>
          </cell>
        </row>
        <row r="15">
          <cell r="C15" t="str">
            <v>Retail</v>
          </cell>
        </row>
        <row r="16">
          <cell r="C16" t="str">
            <v>Foodbank</v>
          </cell>
        </row>
        <row r="17">
          <cell r="C17" t="str">
            <v>Program 4</v>
          </cell>
        </row>
        <row r="18">
          <cell r="C18" t="str">
            <v>Program 5</v>
          </cell>
        </row>
        <row r="19">
          <cell r="C19" t="str">
            <v>Program 6</v>
          </cell>
        </row>
        <row r="20">
          <cell r="C20" t="str">
            <v>Program 7</v>
          </cell>
        </row>
        <row r="21">
          <cell r="C21" t="str">
            <v>Program 8</v>
          </cell>
        </row>
        <row r="22">
          <cell r="C22" t="str">
            <v>Program 9</v>
          </cell>
        </row>
        <row r="23">
          <cell r="C23" t="str">
            <v>Program 10</v>
          </cell>
        </row>
        <row r="24">
          <cell r="C24" t="str">
            <v>Program 11</v>
          </cell>
        </row>
        <row r="25">
          <cell r="C25" t="str">
            <v>Program 12</v>
          </cell>
        </row>
        <row r="26">
          <cell r="C26" t="str">
            <v>Program 13</v>
          </cell>
        </row>
        <row r="34">
          <cell r="C34" t="str">
            <v>TRC with Gas &amp; NEB Benefits</v>
          </cell>
        </row>
        <row r="35">
          <cell r="C35" t="str">
            <v>Year 1</v>
          </cell>
        </row>
        <row r="38">
          <cell r="C38" t="str">
            <v>Participants</v>
          </cell>
        </row>
        <row r="39">
          <cell r="C39">
            <v>5</v>
          </cell>
          <cell r="D39" t="str">
            <v>% Change</v>
          </cell>
        </row>
        <row r="40">
          <cell r="C40">
            <v>5</v>
          </cell>
          <cell r="D40" t="str">
            <v>% Change</v>
          </cell>
        </row>
        <row r="45">
          <cell r="B45" t="str">
            <v>TRC with Gas &amp; NEB Benefits</v>
          </cell>
          <cell r="C45">
            <v>1.476780587745075</v>
          </cell>
          <cell r="D45">
            <v>6.7683602947608135</v>
          </cell>
          <cell r="E45">
            <v>5.4324487420163248</v>
          </cell>
        </row>
        <row r="46">
          <cell r="B46" t="str">
            <v>Net Program Incentive Cost</v>
          </cell>
          <cell r="C46">
            <v>849475</v>
          </cell>
          <cell r="D46">
            <v>728275</v>
          </cell>
          <cell r="E46">
            <v>790325</v>
          </cell>
        </row>
        <row r="47">
          <cell r="B47" t="str">
            <v>Net Program Administrator Cost</v>
          </cell>
          <cell r="C47">
            <v>1645495</v>
          </cell>
          <cell r="D47">
            <v>1122360</v>
          </cell>
          <cell r="E47">
            <v>1195778</v>
          </cell>
        </row>
        <row r="48">
          <cell r="B48" t="str">
            <v>Net Life Cycle TOTAL kWh - Generator Level</v>
          </cell>
          <cell r="C48">
            <v>81725493.548855811</v>
          </cell>
          <cell r="D48">
            <v>184940088.10288265</v>
          </cell>
          <cell r="E48">
            <v>199889416.25317299</v>
          </cell>
        </row>
        <row r="49">
          <cell r="B49" t="str">
            <v>Net Life Cycle TOTAL kW - Generator Level</v>
          </cell>
          <cell r="C49">
            <v>8049.9848707434348</v>
          </cell>
          <cell r="D49">
            <v>23261.563633624679</v>
          </cell>
          <cell r="E49">
            <v>24834.024521520219</v>
          </cell>
        </row>
        <row r="50">
          <cell r="B50" t="str">
            <v>Net Life Cycle TOTAL Therms - Generator Level</v>
          </cell>
          <cell r="C50">
            <v>2877509.2951158658</v>
          </cell>
          <cell r="D50">
            <v>2865516</v>
          </cell>
          <cell r="E50">
            <v>3132704.5364815793</v>
          </cell>
        </row>
        <row r="54">
          <cell r="B54" t="str">
            <v>Net Program Incentive Cost</v>
          </cell>
          <cell r="C54">
            <v>849475</v>
          </cell>
          <cell r="E54">
            <v>13001090</v>
          </cell>
        </row>
        <row r="55">
          <cell r="B55" t="str">
            <v>Net Life Cycle TOTAL kWh - Generator Level</v>
          </cell>
          <cell r="C55">
            <v>81725493.548855811</v>
          </cell>
          <cell r="D55">
            <v>81725493.548855811</v>
          </cell>
        </row>
        <row r="56">
          <cell r="B56" t="str">
            <v>Net Life Cycle TOTAL kW - Generator Level</v>
          </cell>
          <cell r="C56">
            <v>8049.9848707434348</v>
          </cell>
          <cell r="D56">
            <v>2877509.2951158658</v>
          </cell>
        </row>
        <row r="57">
          <cell r="B57" t="str">
            <v>Net Life Cycle TOTAL Therms - Generator Level</v>
          </cell>
          <cell r="C57">
            <v>2877509.2951158658</v>
          </cell>
          <cell r="D57">
            <v>8049.9848707434348</v>
          </cell>
        </row>
      </sheetData>
      <sheetData sheetId="5" refreshError="1"/>
      <sheetData sheetId="6">
        <row r="8">
          <cell r="C8" t="str">
            <v>Midstream</v>
          </cell>
        </row>
      </sheetData>
      <sheetData sheetId="7">
        <row r="2">
          <cell r="H2">
            <v>0.83</v>
          </cell>
          <cell r="K2">
            <v>5.85</v>
          </cell>
        </row>
        <row r="3">
          <cell r="H3">
            <v>1.1999999999999999E-3</v>
          </cell>
        </row>
        <row r="4">
          <cell r="H4">
            <v>8.0000000000000004E-4</v>
          </cell>
        </row>
      </sheetData>
      <sheetData sheetId="8" refreshError="1"/>
      <sheetData sheetId="9">
        <row r="36">
          <cell r="D36">
            <v>1.476780587745075</v>
          </cell>
        </row>
      </sheetData>
      <sheetData sheetId="10" refreshError="1"/>
      <sheetData sheetId="11">
        <row r="36">
          <cell r="D36">
            <v>1.4770281681412982</v>
          </cell>
        </row>
      </sheetData>
      <sheetData sheetId="12">
        <row r="36">
          <cell r="D36">
            <v>0.68973231678760571</v>
          </cell>
        </row>
      </sheetData>
      <sheetData sheetId="13">
        <row r="36">
          <cell r="D36" t="e">
            <v>#DIV/0!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DAFE-B654-4AAA-AFB9-F59B882D9A15}">
  <sheetPr>
    <tabColor rgb="FFFFFF00"/>
  </sheetPr>
  <dimension ref="A1:V56"/>
  <sheetViews>
    <sheetView tabSelected="1" topLeftCell="A23" zoomScale="90" zoomScaleNormal="90" workbookViewId="0">
      <selection activeCell="C50" sqref="C50"/>
    </sheetView>
  </sheetViews>
  <sheetFormatPr defaultColWidth="8.7265625" defaultRowHeight="14.5" x14ac:dyDescent="0.35"/>
  <cols>
    <col min="1" max="1" width="11.08984375" style="20" customWidth="1"/>
    <col min="2" max="2" width="61.1796875" style="20" bestFit="1" customWidth="1"/>
    <col min="3" max="3" width="29.81640625" style="20" customWidth="1"/>
    <col min="4" max="4" width="30.26953125" style="20" bestFit="1" customWidth="1"/>
    <col min="5" max="5" width="27.7265625" style="21" bestFit="1" customWidth="1"/>
    <col min="6" max="6" width="53" style="20" bestFit="1" customWidth="1"/>
    <col min="7" max="7" width="18.26953125" style="21" customWidth="1"/>
    <col min="8" max="8" width="26.54296875" style="20" customWidth="1"/>
    <col min="9" max="9" width="13.08984375" style="20" customWidth="1"/>
    <col min="10" max="10" width="11.1796875" style="20" customWidth="1"/>
    <col min="11" max="11" width="13.453125" style="20" bestFit="1" customWidth="1"/>
    <col min="12" max="12" width="21" style="20" customWidth="1"/>
    <col min="13" max="13" width="12.1796875" style="20" bestFit="1" customWidth="1"/>
    <col min="14" max="14" width="13.7265625" style="20" bestFit="1" customWidth="1"/>
    <col min="15" max="15" width="11.36328125" style="20" customWidth="1"/>
    <col min="16" max="17" width="23.453125" style="20" bestFit="1" customWidth="1"/>
    <col min="18" max="22" width="23.1796875" style="20" bestFit="1" customWidth="1"/>
    <col min="23" max="23" width="8.7265625" style="20"/>
    <col min="24" max="24" width="28.1796875" style="20" bestFit="1" customWidth="1"/>
    <col min="25" max="16384" width="8.7265625" style="20"/>
  </cols>
  <sheetData>
    <row r="1" spans="1:22" s="3" customFormat="1" ht="49.5" customHeight="1" x14ac:dyDescent="0.35">
      <c r="A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24" customFormat="1" ht="29" customHeight="1" x14ac:dyDescent="0.35">
      <c r="A2" s="22" t="s">
        <v>89</v>
      </c>
      <c r="B2" s="22" t="s">
        <v>76</v>
      </c>
      <c r="C2" s="22" t="s">
        <v>72</v>
      </c>
      <c r="D2" s="22" t="s">
        <v>73</v>
      </c>
      <c r="E2" s="23" t="s">
        <v>70</v>
      </c>
      <c r="F2" s="22" t="s">
        <v>74</v>
      </c>
      <c r="G2" s="23" t="s">
        <v>71</v>
      </c>
      <c r="H2" s="22" t="s">
        <v>88</v>
      </c>
      <c r="I2" s="23" t="s">
        <v>82</v>
      </c>
      <c r="J2" s="22" t="s">
        <v>75</v>
      </c>
      <c r="K2" s="22" t="s">
        <v>77</v>
      </c>
      <c r="L2" s="22" t="s">
        <v>78</v>
      </c>
      <c r="M2" s="23" t="s">
        <v>79</v>
      </c>
      <c r="N2" s="22" t="s">
        <v>80</v>
      </c>
      <c r="O2" s="22"/>
      <c r="P2" s="22" t="s">
        <v>81</v>
      </c>
      <c r="Q2" s="22" t="s">
        <v>15</v>
      </c>
      <c r="R2" s="22" t="s">
        <v>83</v>
      </c>
      <c r="S2" s="22" t="s">
        <v>84</v>
      </c>
      <c r="T2" s="22" t="s">
        <v>85</v>
      </c>
      <c r="U2" s="22" t="s">
        <v>86</v>
      </c>
      <c r="V2" s="22" t="s">
        <v>87</v>
      </c>
    </row>
    <row r="3" spans="1:22" customFormat="1" ht="22.5" customHeight="1" x14ac:dyDescent="0.35">
      <c r="B3" s="4" t="s">
        <v>21</v>
      </c>
      <c r="C3" s="5"/>
      <c r="D3" s="5"/>
      <c r="E3" s="6"/>
      <c r="F3" s="5"/>
      <c r="G3" s="6"/>
      <c r="H3" s="5"/>
      <c r="I3" s="7"/>
      <c r="J3" s="7"/>
      <c r="K3" s="7"/>
      <c r="L3" s="7"/>
      <c r="M3" s="8"/>
      <c r="N3" s="8"/>
      <c r="O3" s="8"/>
      <c r="P3" s="5"/>
      <c r="Q3" s="5"/>
      <c r="R3" s="5"/>
      <c r="S3" s="5"/>
      <c r="T3" s="5"/>
      <c r="U3" s="5"/>
      <c r="V3" s="5"/>
    </row>
    <row r="4" spans="1:22" customFormat="1" x14ac:dyDescent="0.35">
      <c r="B4" s="9" t="s">
        <v>22</v>
      </c>
      <c r="C4" s="9" t="s">
        <v>23</v>
      </c>
      <c r="D4" s="9" t="s">
        <v>24</v>
      </c>
      <c r="E4" s="10">
        <v>5083</v>
      </c>
      <c r="F4" s="9" t="s">
        <v>25</v>
      </c>
      <c r="G4" s="11">
        <v>50</v>
      </c>
      <c r="H4" s="9" t="s">
        <v>26</v>
      </c>
      <c r="I4" s="12">
        <v>10</v>
      </c>
      <c r="J4" s="13">
        <v>0</v>
      </c>
      <c r="K4" s="12"/>
      <c r="L4" s="14">
        <v>363</v>
      </c>
      <c r="M4" s="13">
        <v>0</v>
      </c>
      <c r="N4" s="13">
        <v>3626.9412236842118</v>
      </c>
      <c r="O4" s="13">
        <v>362.69412236842118</v>
      </c>
      <c r="P4" s="9" t="s">
        <v>27</v>
      </c>
      <c r="Q4" s="9" t="s">
        <v>27</v>
      </c>
      <c r="R4" s="9" t="s">
        <v>26</v>
      </c>
      <c r="S4" s="9" t="s">
        <v>26</v>
      </c>
      <c r="T4" s="9" t="s">
        <v>26</v>
      </c>
      <c r="U4" s="9" t="s">
        <v>26</v>
      </c>
      <c r="V4" s="9" t="s">
        <v>26</v>
      </c>
    </row>
    <row r="5" spans="1:22" customFormat="1" x14ac:dyDescent="0.35">
      <c r="B5" s="15" t="s">
        <v>28</v>
      </c>
      <c r="C5" s="9" t="s">
        <v>23</v>
      </c>
      <c r="D5" s="9" t="s">
        <v>24</v>
      </c>
      <c r="E5" s="10">
        <v>3045</v>
      </c>
      <c r="F5" s="9" t="s">
        <v>29</v>
      </c>
      <c r="G5" s="11">
        <v>175</v>
      </c>
      <c r="H5" s="9" t="s">
        <v>26</v>
      </c>
      <c r="I5" s="12">
        <v>10</v>
      </c>
      <c r="J5" s="13">
        <v>0</v>
      </c>
      <c r="K5" s="12"/>
      <c r="L5" s="14">
        <v>149</v>
      </c>
      <c r="M5" s="13">
        <v>0</v>
      </c>
      <c r="N5" s="13">
        <v>1486.1916161842109</v>
      </c>
      <c r="O5" s="13">
        <v>148.61916161842109</v>
      </c>
      <c r="P5" s="9" t="s">
        <v>27</v>
      </c>
      <c r="Q5" s="9" t="s">
        <v>27</v>
      </c>
      <c r="R5" s="9" t="s">
        <v>26</v>
      </c>
      <c r="S5" s="9" t="s">
        <v>26</v>
      </c>
      <c r="T5" s="9" t="s">
        <v>26</v>
      </c>
      <c r="U5" s="9" t="s">
        <v>26</v>
      </c>
      <c r="V5" s="9" t="s">
        <v>26</v>
      </c>
    </row>
    <row r="6" spans="1:22" customFormat="1" x14ac:dyDescent="0.35">
      <c r="B6" s="15" t="s">
        <v>30</v>
      </c>
      <c r="C6" s="9" t="s">
        <v>23</v>
      </c>
      <c r="D6" s="9" t="s">
        <v>24</v>
      </c>
      <c r="E6" s="10">
        <v>4942</v>
      </c>
      <c r="F6" s="9" t="s">
        <v>29</v>
      </c>
      <c r="G6" s="11">
        <v>175</v>
      </c>
      <c r="H6" s="9" t="s">
        <v>26</v>
      </c>
      <c r="I6" s="12">
        <v>17</v>
      </c>
      <c r="J6" s="13">
        <v>0</v>
      </c>
      <c r="K6" s="12"/>
      <c r="L6" s="14">
        <v>276</v>
      </c>
      <c r="M6" s="13">
        <v>0</v>
      </c>
      <c r="N6" s="13">
        <v>4690.7939842105288</v>
      </c>
      <c r="O6" s="13">
        <v>469.07939842105287</v>
      </c>
      <c r="P6" s="9" t="s">
        <v>27</v>
      </c>
      <c r="Q6" s="9" t="s">
        <v>27</v>
      </c>
      <c r="R6" s="9" t="s">
        <v>26</v>
      </c>
      <c r="S6" s="9" t="s">
        <v>26</v>
      </c>
      <c r="T6" s="9" t="s">
        <v>26</v>
      </c>
      <c r="U6" s="9" t="s">
        <v>26</v>
      </c>
      <c r="V6" s="9" t="s">
        <v>26</v>
      </c>
    </row>
    <row r="7" spans="1:22" customFormat="1" x14ac:dyDescent="0.35">
      <c r="B7" s="15" t="s">
        <v>31</v>
      </c>
      <c r="C7" s="9" t="s">
        <v>23</v>
      </c>
      <c r="D7" s="9" t="s">
        <v>24</v>
      </c>
      <c r="E7" s="10">
        <v>4941</v>
      </c>
      <c r="F7" s="9" t="s">
        <v>29</v>
      </c>
      <c r="G7" s="11">
        <v>300</v>
      </c>
      <c r="H7" s="9" t="s">
        <v>26</v>
      </c>
      <c r="I7" s="12">
        <v>12</v>
      </c>
      <c r="J7" s="13">
        <v>0</v>
      </c>
      <c r="K7" s="16">
        <v>10737</v>
      </c>
      <c r="L7" s="16"/>
      <c r="M7" s="13">
        <v>128842</v>
      </c>
      <c r="N7" s="13">
        <v>0</v>
      </c>
      <c r="O7" s="13">
        <v>439.61017503789475</v>
      </c>
      <c r="P7" s="9" t="s">
        <v>27</v>
      </c>
      <c r="Q7" s="9" t="s">
        <v>27</v>
      </c>
      <c r="R7" s="9" t="s">
        <v>26</v>
      </c>
      <c r="S7" s="9" t="s">
        <v>26</v>
      </c>
      <c r="T7" s="9" t="s">
        <v>26</v>
      </c>
      <c r="U7" s="9" t="s">
        <v>26</v>
      </c>
      <c r="V7" s="9" t="s">
        <v>26</v>
      </c>
    </row>
    <row r="8" spans="1:22" customFormat="1" x14ac:dyDescent="0.35">
      <c r="B8" s="9" t="s">
        <v>32</v>
      </c>
      <c r="C8" s="9" t="s">
        <v>33</v>
      </c>
      <c r="D8" s="9" t="s">
        <v>34</v>
      </c>
      <c r="E8" s="10">
        <v>2322</v>
      </c>
      <c r="F8" s="9" t="s">
        <v>29</v>
      </c>
      <c r="G8" s="11">
        <v>75</v>
      </c>
      <c r="H8" s="9" t="s">
        <v>26</v>
      </c>
      <c r="I8" s="12">
        <v>12</v>
      </c>
      <c r="J8" s="12">
        <v>4.9000000000000002E-2</v>
      </c>
      <c r="K8" s="12">
        <v>433</v>
      </c>
      <c r="L8" s="12"/>
      <c r="M8" s="13">
        <v>5196</v>
      </c>
      <c r="N8" s="13"/>
      <c r="O8" s="17">
        <v>17.73</v>
      </c>
      <c r="P8" s="9"/>
      <c r="Q8" s="9" t="s">
        <v>27</v>
      </c>
      <c r="R8" s="9" t="s">
        <v>27</v>
      </c>
      <c r="S8" s="9" t="s">
        <v>26</v>
      </c>
      <c r="T8" s="9" t="s">
        <v>26</v>
      </c>
      <c r="U8" s="9" t="s">
        <v>26</v>
      </c>
      <c r="V8" s="9" t="s">
        <v>26</v>
      </c>
    </row>
    <row r="9" spans="1:22" customFormat="1" x14ac:dyDescent="0.35">
      <c r="B9" s="9" t="s">
        <v>35</v>
      </c>
      <c r="C9" s="9" t="s">
        <v>33</v>
      </c>
      <c r="D9" s="9" t="s">
        <v>34</v>
      </c>
      <c r="E9" s="10">
        <v>2323</v>
      </c>
      <c r="F9" s="9" t="s">
        <v>29</v>
      </c>
      <c r="G9" s="11">
        <v>75</v>
      </c>
      <c r="H9" s="9" t="s">
        <v>26</v>
      </c>
      <c r="I9" s="12">
        <v>12</v>
      </c>
      <c r="J9" s="12">
        <v>6.6000000000000003E-2</v>
      </c>
      <c r="K9" s="12">
        <v>580</v>
      </c>
      <c r="L9" s="12"/>
      <c r="M9" s="13">
        <v>6960</v>
      </c>
      <c r="N9" s="13"/>
      <c r="O9" s="17">
        <v>23.75</v>
      </c>
      <c r="P9" s="9"/>
      <c r="Q9" s="9"/>
      <c r="R9" s="9"/>
      <c r="S9" s="9"/>
      <c r="T9" s="9"/>
      <c r="U9" s="9"/>
      <c r="V9" s="9"/>
    </row>
    <row r="10" spans="1:22" customFormat="1" x14ac:dyDescent="0.35">
      <c r="B10" s="9" t="s">
        <v>36</v>
      </c>
      <c r="C10" s="9" t="s">
        <v>33</v>
      </c>
      <c r="D10" s="9" t="s">
        <v>34</v>
      </c>
      <c r="E10" s="10">
        <v>2324</v>
      </c>
      <c r="F10" s="9" t="s">
        <v>29</v>
      </c>
      <c r="G10" s="11">
        <v>75</v>
      </c>
      <c r="H10" s="9" t="s">
        <v>26</v>
      </c>
      <c r="I10" s="12">
        <v>12</v>
      </c>
      <c r="J10" s="12">
        <v>9.0999999999999998E-2</v>
      </c>
      <c r="K10" s="12">
        <v>794</v>
      </c>
      <c r="L10" s="12"/>
      <c r="M10" s="13">
        <v>9528</v>
      </c>
      <c r="N10" s="13"/>
      <c r="O10" s="17">
        <v>32.51</v>
      </c>
      <c r="P10" s="9"/>
      <c r="Q10" s="9"/>
      <c r="R10" s="9"/>
      <c r="S10" s="9"/>
      <c r="T10" s="9"/>
      <c r="U10" s="9"/>
      <c r="V10" s="9"/>
    </row>
    <row r="11" spans="1:22" customFormat="1" x14ac:dyDescent="0.35">
      <c r="B11" s="9" t="s">
        <v>37</v>
      </c>
      <c r="C11" s="9" t="s">
        <v>33</v>
      </c>
      <c r="D11" s="9" t="s">
        <v>34</v>
      </c>
      <c r="E11" s="10">
        <v>2325</v>
      </c>
      <c r="F11" s="9" t="s">
        <v>29</v>
      </c>
      <c r="G11" s="11">
        <v>75</v>
      </c>
      <c r="H11" s="9" t="s">
        <v>26</v>
      </c>
      <c r="I11" s="12">
        <v>12</v>
      </c>
      <c r="J11" s="12">
        <v>2.5000000000000001E-2</v>
      </c>
      <c r="K11" s="12">
        <v>216</v>
      </c>
      <c r="L11" s="12"/>
      <c r="M11" s="17">
        <v>2592</v>
      </c>
      <c r="N11" s="17"/>
      <c r="O11" s="17">
        <v>8.84</v>
      </c>
      <c r="P11" s="9"/>
      <c r="Q11" s="9" t="s">
        <v>27</v>
      </c>
      <c r="R11" s="9" t="s">
        <v>26</v>
      </c>
      <c r="S11" s="9" t="s">
        <v>26</v>
      </c>
      <c r="T11" s="9" t="s">
        <v>26</v>
      </c>
      <c r="U11" s="9" t="s">
        <v>26</v>
      </c>
      <c r="V11" s="9" t="s">
        <v>26</v>
      </c>
    </row>
    <row r="12" spans="1:22" customFormat="1" x14ac:dyDescent="0.35">
      <c r="B12" s="9" t="s">
        <v>38</v>
      </c>
      <c r="C12" s="9" t="s">
        <v>33</v>
      </c>
      <c r="D12" s="9" t="s">
        <v>34</v>
      </c>
      <c r="E12" s="10">
        <v>2326</v>
      </c>
      <c r="F12" s="9" t="s">
        <v>29</v>
      </c>
      <c r="G12" s="11">
        <v>75</v>
      </c>
      <c r="H12" s="9" t="s">
        <v>26</v>
      </c>
      <c r="I12" s="12">
        <v>12</v>
      </c>
      <c r="J12" s="12">
        <v>2.5999999999999999E-2</v>
      </c>
      <c r="K12" s="12">
        <v>232</v>
      </c>
      <c r="L12" s="12"/>
      <c r="M12" s="17">
        <v>2784</v>
      </c>
      <c r="N12" s="17"/>
      <c r="O12" s="17">
        <v>9.5</v>
      </c>
      <c r="P12" s="9"/>
      <c r="Q12" s="9"/>
      <c r="R12" s="9"/>
      <c r="S12" s="9"/>
      <c r="T12" s="9"/>
      <c r="U12" s="9"/>
      <c r="V12" s="9"/>
    </row>
    <row r="13" spans="1:22" customFormat="1" x14ac:dyDescent="0.35">
      <c r="B13" s="9" t="s">
        <v>39</v>
      </c>
      <c r="C13" s="9" t="s">
        <v>33</v>
      </c>
      <c r="D13" s="9" t="s">
        <v>34</v>
      </c>
      <c r="E13" s="10">
        <v>2327</v>
      </c>
      <c r="F13" s="9" t="s">
        <v>29</v>
      </c>
      <c r="G13" s="11">
        <v>75</v>
      </c>
      <c r="H13" s="9" t="s">
        <v>26</v>
      </c>
      <c r="I13" s="12">
        <v>12</v>
      </c>
      <c r="J13" s="12">
        <v>2.9000000000000001E-2</v>
      </c>
      <c r="K13" s="12">
        <v>251</v>
      </c>
      <c r="L13" s="12"/>
      <c r="M13" s="17">
        <v>3012</v>
      </c>
      <c r="N13" s="17"/>
      <c r="O13" s="17">
        <v>10.28</v>
      </c>
      <c r="P13" s="9"/>
      <c r="Q13" s="9"/>
      <c r="R13" s="9"/>
      <c r="S13" s="9"/>
      <c r="T13" s="9"/>
      <c r="U13" s="9"/>
      <c r="V13" s="9"/>
    </row>
    <row r="14" spans="1:22" customFormat="1" x14ac:dyDescent="0.35">
      <c r="B14" s="9" t="s">
        <v>40</v>
      </c>
      <c r="C14" s="9" t="s">
        <v>33</v>
      </c>
      <c r="D14" s="9" t="s">
        <v>34</v>
      </c>
      <c r="E14" s="10">
        <v>2330</v>
      </c>
      <c r="F14" s="9" t="s">
        <v>29</v>
      </c>
      <c r="G14" s="11">
        <v>100</v>
      </c>
      <c r="H14" s="9" t="s">
        <v>26</v>
      </c>
      <c r="I14" s="12">
        <v>12</v>
      </c>
      <c r="J14" s="12">
        <v>7.8E-2</v>
      </c>
      <c r="K14" s="12">
        <v>681</v>
      </c>
      <c r="L14" s="12"/>
      <c r="M14" s="17">
        <v>8178</v>
      </c>
      <c r="N14" s="17"/>
      <c r="O14" s="17">
        <v>27.88</v>
      </c>
      <c r="P14" s="9"/>
      <c r="Q14" s="9" t="s">
        <v>27</v>
      </c>
      <c r="R14" s="9" t="s">
        <v>26</v>
      </c>
      <c r="S14" s="9" t="s">
        <v>26</v>
      </c>
      <c r="T14" s="9" t="s">
        <v>26</v>
      </c>
      <c r="U14" s="9" t="s">
        <v>26</v>
      </c>
      <c r="V14" s="9" t="s">
        <v>26</v>
      </c>
    </row>
    <row r="15" spans="1:22" customFormat="1" x14ac:dyDescent="0.35">
      <c r="B15" s="9" t="s">
        <v>41</v>
      </c>
      <c r="C15" s="9" t="s">
        <v>33</v>
      </c>
      <c r="D15" s="9" t="s">
        <v>34</v>
      </c>
      <c r="E15" s="10">
        <v>2331</v>
      </c>
      <c r="F15" s="9" t="s">
        <v>29</v>
      </c>
      <c r="G15" s="11">
        <v>100</v>
      </c>
      <c r="H15" s="9" t="s">
        <v>26</v>
      </c>
      <c r="I15" s="12">
        <v>12</v>
      </c>
      <c r="J15" s="12">
        <v>0.12</v>
      </c>
      <c r="K15" s="12">
        <v>1052</v>
      </c>
      <c r="L15" s="12"/>
      <c r="M15" s="17">
        <v>12624</v>
      </c>
      <c r="N15" s="17"/>
      <c r="O15" s="17">
        <v>43.07</v>
      </c>
      <c r="P15" s="9"/>
      <c r="Q15" s="9"/>
      <c r="R15" s="9"/>
      <c r="S15" s="9"/>
      <c r="T15" s="9"/>
      <c r="U15" s="9"/>
      <c r="V15" s="9"/>
    </row>
    <row r="16" spans="1:22" customFormat="1" x14ac:dyDescent="0.35">
      <c r="B16" s="9" t="s">
        <v>42</v>
      </c>
      <c r="C16" s="9" t="s">
        <v>33</v>
      </c>
      <c r="D16" s="9" t="s">
        <v>34</v>
      </c>
      <c r="E16" s="10">
        <v>2332</v>
      </c>
      <c r="F16" s="9" t="s">
        <v>29</v>
      </c>
      <c r="G16" s="11">
        <v>100</v>
      </c>
      <c r="H16" s="9" t="s">
        <v>26</v>
      </c>
      <c r="I16" s="12">
        <v>12</v>
      </c>
      <c r="J16" s="12">
        <v>0.182</v>
      </c>
      <c r="K16" s="12">
        <v>1591</v>
      </c>
      <c r="L16" s="12"/>
      <c r="M16" s="17">
        <v>19092</v>
      </c>
      <c r="N16" s="17"/>
      <c r="O16" s="17">
        <v>65.14</v>
      </c>
      <c r="P16" s="9"/>
      <c r="Q16" s="9"/>
      <c r="R16" s="9"/>
      <c r="S16" s="9"/>
      <c r="T16" s="9"/>
      <c r="U16" s="9"/>
      <c r="V16" s="9"/>
    </row>
    <row r="17" spans="2:22" customFormat="1" x14ac:dyDescent="0.35">
      <c r="B17" s="9" t="s">
        <v>43</v>
      </c>
      <c r="C17" s="9" t="s">
        <v>33</v>
      </c>
      <c r="D17" s="9" t="s">
        <v>34</v>
      </c>
      <c r="E17" s="10">
        <v>2333</v>
      </c>
      <c r="F17" s="9" t="s">
        <v>29</v>
      </c>
      <c r="G17" s="11">
        <v>100</v>
      </c>
      <c r="H17" s="9" t="s">
        <v>26</v>
      </c>
      <c r="I17" s="12">
        <v>12</v>
      </c>
      <c r="J17" s="12">
        <v>2.3E-2</v>
      </c>
      <c r="K17" s="12">
        <v>203</v>
      </c>
      <c r="L17" s="12"/>
      <c r="M17" s="17">
        <v>2436</v>
      </c>
      <c r="N17" s="17"/>
      <c r="O17" s="17">
        <v>8.31</v>
      </c>
      <c r="P17" s="9"/>
      <c r="Q17" s="9" t="s">
        <v>27</v>
      </c>
      <c r="R17" s="9" t="s">
        <v>26</v>
      </c>
      <c r="S17" s="9" t="s">
        <v>26</v>
      </c>
      <c r="T17" s="9" t="s">
        <v>26</v>
      </c>
      <c r="U17" s="9" t="s">
        <v>26</v>
      </c>
      <c r="V17" s="9" t="s">
        <v>26</v>
      </c>
    </row>
    <row r="18" spans="2:22" customFormat="1" x14ac:dyDescent="0.35">
      <c r="B18" s="9" t="s">
        <v>44</v>
      </c>
      <c r="C18" s="9" t="s">
        <v>33</v>
      </c>
      <c r="D18" s="9" t="s">
        <v>34</v>
      </c>
      <c r="E18" s="10">
        <v>2334</v>
      </c>
      <c r="F18" s="9" t="s">
        <v>29</v>
      </c>
      <c r="G18" s="11">
        <v>100</v>
      </c>
      <c r="H18" s="9" t="s">
        <v>26</v>
      </c>
      <c r="I18" s="12">
        <v>12</v>
      </c>
      <c r="J18" s="12">
        <v>5.5E-2</v>
      </c>
      <c r="K18" s="12">
        <v>486</v>
      </c>
      <c r="L18" s="12"/>
      <c r="M18" s="17">
        <v>5832</v>
      </c>
      <c r="N18" s="17"/>
      <c r="O18" s="17">
        <v>19.899999999999999</v>
      </c>
      <c r="P18" s="9"/>
      <c r="Q18" s="9"/>
      <c r="R18" s="9"/>
      <c r="S18" s="9"/>
      <c r="T18" s="9"/>
      <c r="U18" s="9"/>
      <c r="V18" s="9"/>
    </row>
    <row r="19" spans="2:22" customFormat="1" x14ac:dyDescent="0.35">
      <c r="B19" s="9" t="s">
        <v>45</v>
      </c>
      <c r="C19" s="9" t="s">
        <v>33</v>
      </c>
      <c r="D19" s="9" t="s">
        <v>34</v>
      </c>
      <c r="E19" s="10">
        <v>2335</v>
      </c>
      <c r="F19" s="9" t="s">
        <v>29</v>
      </c>
      <c r="G19" s="11">
        <v>100</v>
      </c>
      <c r="H19" s="9" t="s">
        <v>26</v>
      </c>
      <c r="I19" s="12">
        <v>12</v>
      </c>
      <c r="J19" s="12">
        <v>7.3999999999999996E-2</v>
      </c>
      <c r="K19" s="12">
        <v>647</v>
      </c>
      <c r="L19" s="12"/>
      <c r="M19" s="17">
        <v>7764</v>
      </c>
      <c r="N19" s="17"/>
      <c r="O19" s="17">
        <v>26.49</v>
      </c>
      <c r="P19" s="9"/>
      <c r="Q19" s="9"/>
      <c r="R19" s="9"/>
      <c r="S19" s="9"/>
      <c r="T19" s="9"/>
      <c r="U19" s="9"/>
      <c r="V19" s="9"/>
    </row>
    <row r="20" spans="2:22" customFormat="1" x14ac:dyDescent="0.35">
      <c r="B20" s="9" t="s">
        <v>46</v>
      </c>
      <c r="C20" s="9" t="s">
        <v>33</v>
      </c>
      <c r="D20" s="9" t="s">
        <v>47</v>
      </c>
      <c r="E20" s="10">
        <v>2522</v>
      </c>
      <c r="F20" s="9" t="s">
        <v>29</v>
      </c>
      <c r="G20" s="18">
        <v>75</v>
      </c>
      <c r="H20" s="9" t="s">
        <v>26</v>
      </c>
      <c r="I20" s="12">
        <v>12</v>
      </c>
      <c r="J20" s="12">
        <v>1.2999999999999999E-2</v>
      </c>
      <c r="K20" s="12">
        <v>113</v>
      </c>
      <c r="L20" s="12"/>
      <c r="M20" s="17">
        <v>1356</v>
      </c>
      <c r="N20" s="17"/>
      <c r="O20" s="17">
        <v>4.6266720000000001</v>
      </c>
      <c r="P20" s="9"/>
      <c r="Q20" s="9" t="s">
        <v>27</v>
      </c>
      <c r="R20" s="9" t="s">
        <v>26</v>
      </c>
      <c r="S20" s="9" t="s">
        <v>26</v>
      </c>
      <c r="T20" s="9" t="s">
        <v>26</v>
      </c>
      <c r="U20" s="9" t="s">
        <v>26</v>
      </c>
      <c r="V20" s="9" t="s">
        <v>26</v>
      </c>
    </row>
    <row r="21" spans="2:22" customFormat="1" x14ac:dyDescent="0.35">
      <c r="B21" s="9" t="s">
        <v>48</v>
      </c>
      <c r="C21" s="9" t="s">
        <v>33</v>
      </c>
      <c r="D21" s="9" t="s">
        <v>47</v>
      </c>
      <c r="E21" s="10">
        <v>2523</v>
      </c>
      <c r="F21" s="9" t="s">
        <v>29</v>
      </c>
      <c r="G21" s="11">
        <v>75</v>
      </c>
      <c r="H21" s="9" t="s">
        <v>26</v>
      </c>
      <c r="I21" s="12">
        <v>12</v>
      </c>
      <c r="J21" s="12">
        <v>0.02</v>
      </c>
      <c r="K21" s="12">
        <v>177</v>
      </c>
      <c r="L21" s="12"/>
      <c r="M21" s="17">
        <v>2124</v>
      </c>
      <c r="N21" s="17"/>
      <c r="O21" s="17">
        <v>7.2470880000000006</v>
      </c>
      <c r="P21" s="9"/>
      <c r="Q21" s="9"/>
      <c r="R21" s="9"/>
      <c r="S21" s="9"/>
      <c r="T21" s="9"/>
      <c r="U21" s="9"/>
      <c r="V21" s="9"/>
    </row>
    <row r="22" spans="2:22" customFormat="1" x14ac:dyDescent="0.35">
      <c r="B22" s="9" t="s">
        <v>49</v>
      </c>
      <c r="C22" s="9" t="s">
        <v>33</v>
      </c>
      <c r="D22" s="9" t="s">
        <v>47</v>
      </c>
      <c r="E22" s="10">
        <v>2524</v>
      </c>
      <c r="F22" s="9" t="s">
        <v>29</v>
      </c>
      <c r="G22" s="11">
        <v>75</v>
      </c>
      <c r="H22" s="9" t="s">
        <v>26</v>
      </c>
      <c r="I22" s="12">
        <v>12</v>
      </c>
      <c r="J22" s="12">
        <v>3.1E-2</v>
      </c>
      <c r="K22" s="12">
        <v>270</v>
      </c>
      <c r="L22" s="12"/>
      <c r="M22" s="17">
        <v>3240</v>
      </c>
      <c r="N22" s="17"/>
      <c r="O22" s="17">
        <v>11.054880000000001</v>
      </c>
      <c r="P22" s="9"/>
      <c r="Q22" s="9"/>
      <c r="R22" s="9"/>
      <c r="S22" s="9"/>
      <c r="T22" s="9"/>
      <c r="U22" s="9"/>
      <c r="V22" s="9"/>
    </row>
    <row r="23" spans="2:22" customFormat="1" x14ac:dyDescent="0.35">
      <c r="B23" s="9" t="s">
        <v>50</v>
      </c>
      <c r="C23" s="9" t="s">
        <v>33</v>
      </c>
      <c r="D23" s="9" t="s">
        <v>47</v>
      </c>
      <c r="E23" s="10">
        <v>2525</v>
      </c>
      <c r="F23" s="9" t="s">
        <v>29</v>
      </c>
      <c r="G23" s="11">
        <v>75</v>
      </c>
      <c r="H23" s="9" t="s">
        <v>26</v>
      </c>
      <c r="I23" s="12">
        <v>12</v>
      </c>
      <c r="J23" s="12">
        <v>2.5999999999999999E-2</v>
      </c>
      <c r="K23" s="12">
        <v>230</v>
      </c>
      <c r="L23" s="12"/>
      <c r="M23" s="17">
        <v>2760</v>
      </c>
      <c r="N23" s="17"/>
      <c r="O23" s="17">
        <v>9.4171200000000006</v>
      </c>
      <c r="P23" s="9"/>
      <c r="Q23" s="9"/>
      <c r="R23" s="9"/>
      <c r="S23" s="9"/>
      <c r="T23" s="9"/>
      <c r="U23" s="9"/>
      <c r="V23" s="9"/>
    </row>
    <row r="24" spans="2:22" customFormat="1" x14ac:dyDescent="0.35">
      <c r="B24" s="9" t="s">
        <v>51</v>
      </c>
      <c r="C24" s="9" t="s">
        <v>33</v>
      </c>
      <c r="D24" s="9" t="s">
        <v>47</v>
      </c>
      <c r="E24" s="10">
        <v>2526</v>
      </c>
      <c r="F24" s="9" t="s">
        <v>29</v>
      </c>
      <c r="G24" s="11">
        <v>75</v>
      </c>
      <c r="H24" s="9" t="s">
        <v>26</v>
      </c>
      <c r="I24" s="12">
        <v>12</v>
      </c>
      <c r="J24" s="12">
        <v>2.5999999999999999E-2</v>
      </c>
      <c r="K24" s="12">
        <v>230</v>
      </c>
      <c r="L24" s="12"/>
      <c r="M24" s="17">
        <v>2760</v>
      </c>
      <c r="N24" s="17"/>
      <c r="O24" s="17">
        <v>9.4171200000000006</v>
      </c>
      <c r="P24" s="9"/>
      <c r="Q24" s="9" t="s">
        <v>27</v>
      </c>
      <c r="R24" s="9" t="s">
        <v>26</v>
      </c>
      <c r="S24" s="9" t="s">
        <v>26</v>
      </c>
      <c r="T24" s="9" t="s">
        <v>26</v>
      </c>
      <c r="U24" s="9" t="s">
        <v>26</v>
      </c>
      <c r="V24" s="9" t="s">
        <v>26</v>
      </c>
    </row>
    <row r="25" spans="2:22" customFormat="1" x14ac:dyDescent="0.35">
      <c r="B25" s="9" t="s">
        <v>52</v>
      </c>
      <c r="C25" s="9" t="s">
        <v>33</v>
      </c>
      <c r="D25" s="9" t="s">
        <v>47</v>
      </c>
      <c r="E25" s="10">
        <v>2527</v>
      </c>
      <c r="F25" s="9" t="s">
        <v>29</v>
      </c>
      <c r="G25" s="11">
        <v>75</v>
      </c>
      <c r="H25" s="9" t="s">
        <v>26</v>
      </c>
      <c r="I25" s="12">
        <v>12</v>
      </c>
      <c r="J25" s="12">
        <v>2.5999999999999999E-2</v>
      </c>
      <c r="K25" s="12">
        <v>230</v>
      </c>
      <c r="L25" s="12"/>
      <c r="M25" s="17">
        <v>2760</v>
      </c>
      <c r="N25" s="17"/>
      <c r="O25" s="17">
        <v>9.4171200000000006</v>
      </c>
      <c r="P25" s="9"/>
      <c r="Q25" s="9"/>
      <c r="R25" s="9"/>
      <c r="S25" s="9"/>
      <c r="T25" s="9"/>
      <c r="U25" s="9"/>
      <c r="V25" s="9"/>
    </row>
    <row r="26" spans="2:22" customFormat="1" x14ac:dyDescent="0.35">
      <c r="B26" s="9" t="s">
        <v>53</v>
      </c>
      <c r="C26" s="9" t="s">
        <v>33</v>
      </c>
      <c r="D26" s="9" t="s">
        <v>47</v>
      </c>
      <c r="E26" s="10">
        <v>2528</v>
      </c>
      <c r="F26" s="9" t="s">
        <v>29</v>
      </c>
      <c r="G26" s="11">
        <v>75</v>
      </c>
      <c r="H26" s="9" t="s">
        <v>26</v>
      </c>
      <c r="I26" s="12">
        <v>12</v>
      </c>
      <c r="J26" s="12">
        <v>2.5999999999999999E-2</v>
      </c>
      <c r="K26" s="12">
        <v>230</v>
      </c>
      <c r="L26" s="12"/>
      <c r="M26" s="17">
        <v>2760</v>
      </c>
      <c r="N26" s="17"/>
      <c r="O26" s="17">
        <v>9.4171200000000006</v>
      </c>
      <c r="P26" s="9"/>
      <c r="Q26" s="9"/>
      <c r="R26" s="9"/>
      <c r="S26" s="9"/>
      <c r="T26" s="9"/>
      <c r="U26" s="9"/>
      <c r="V26" s="9"/>
    </row>
    <row r="27" spans="2:22" customFormat="1" x14ac:dyDescent="0.35">
      <c r="B27" s="9" t="s">
        <v>54</v>
      </c>
      <c r="C27" s="9" t="s">
        <v>33</v>
      </c>
      <c r="D27" s="9" t="s">
        <v>47</v>
      </c>
      <c r="E27" s="10">
        <v>2529</v>
      </c>
      <c r="F27" s="9" t="s">
        <v>29</v>
      </c>
      <c r="G27" s="18">
        <v>100</v>
      </c>
      <c r="H27" s="9" t="s">
        <v>26</v>
      </c>
      <c r="I27" s="12">
        <v>12</v>
      </c>
      <c r="J27" s="12">
        <v>1.9E-2</v>
      </c>
      <c r="K27" s="12">
        <v>165</v>
      </c>
      <c r="L27" s="12"/>
      <c r="M27" s="17">
        <v>1980</v>
      </c>
      <c r="N27" s="17"/>
      <c r="O27" s="17">
        <v>6.7557600000000004</v>
      </c>
      <c r="P27" s="9"/>
      <c r="Q27" s="9"/>
      <c r="R27" s="9"/>
      <c r="S27" s="9"/>
      <c r="T27" s="9"/>
      <c r="U27" s="9"/>
      <c r="V27" s="9"/>
    </row>
    <row r="28" spans="2:22" customFormat="1" x14ac:dyDescent="0.35">
      <c r="B28" s="9" t="s">
        <v>55</v>
      </c>
      <c r="C28" s="9" t="s">
        <v>33</v>
      </c>
      <c r="D28" s="9" t="s">
        <v>47</v>
      </c>
      <c r="E28" s="10">
        <v>2530</v>
      </c>
      <c r="F28" s="9" t="s">
        <v>29</v>
      </c>
      <c r="G28" s="18">
        <v>100</v>
      </c>
      <c r="H28" s="9" t="s">
        <v>26</v>
      </c>
      <c r="I28" s="12">
        <v>12</v>
      </c>
      <c r="J28" s="12">
        <v>3.5000000000000003E-2</v>
      </c>
      <c r="K28" s="12">
        <v>307</v>
      </c>
      <c r="L28" s="12"/>
      <c r="M28" s="17">
        <v>3684</v>
      </c>
      <c r="N28" s="17"/>
      <c r="O28" s="17">
        <v>12.569808</v>
      </c>
      <c r="P28" s="9"/>
      <c r="Q28" s="9" t="s">
        <v>27</v>
      </c>
      <c r="R28" s="9" t="s">
        <v>26</v>
      </c>
      <c r="S28" s="9" t="s">
        <v>26</v>
      </c>
      <c r="T28" s="9" t="s">
        <v>26</v>
      </c>
      <c r="U28" s="9" t="s">
        <v>26</v>
      </c>
      <c r="V28" s="9" t="s">
        <v>26</v>
      </c>
    </row>
    <row r="29" spans="2:22" customFormat="1" x14ac:dyDescent="0.35">
      <c r="B29" s="9" t="s">
        <v>56</v>
      </c>
      <c r="C29" s="9" t="s">
        <v>33</v>
      </c>
      <c r="D29" s="9" t="s">
        <v>47</v>
      </c>
      <c r="E29" s="10">
        <v>2531</v>
      </c>
      <c r="F29" s="9" t="s">
        <v>29</v>
      </c>
      <c r="G29" s="18">
        <v>100</v>
      </c>
      <c r="H29" s="9" t="s">
        <v>26</v>
      </c>
      <c r="I29" s="12">
        <v>12</v>
      </c>
      <c r="J29" s="12">
        <v>6.0999999999999999E-2</v>
      </c>
      <c r="K29" s="12">
        <v>536</v>
      </c>
      <c r="L29" s="12"/>
      <c r="M29" s="17">
        <v>6432</v>
      </c>
      <c r="N29" s="17"/>
      <c r="O29" s="17">
        <v>21.945983999999999</v>
      </c>
      <c r="P29" s="9"/>
      <c r="Q29" s="9"/>
      <c r="R29" s="9"/>
      <c r="S29" s="9"/>
      <c r="T29" s="9"/>
      <c r="U29" s="9"/>
      <c r="V29" s="9"/>
    </row>
    <row r="30" spans="2:22" customFormat="1" x14ac:dyDescent="0.35">
      <c r="B30" s="9" t="s">
        <v>57</v>
      </c>
      <c r="C30" s="9" t="s">
        <v>33</v>
      </c>
      <c r="D30" s="9" t="s">
        <v>47</v>
      </c>
      <c r="E30" s="10">
        <v>2532</v>
      </c>
      <c r="F30" s="9" t="s">
        <v>29</v>
      </c>
      <c r="G30" s="18">
        <v>100</v>
      </c>
      <c r="H30" s="9" t="s">
        <v>26</v>
      </c>
      <c r="I30" s="12">
        <v>12</v>
      </c>
      <c r="J30" s="12">
        <v>6.9000000000000006E-2</v>
      </c>
      <c r="K30" s="12">
        <v>601</v>
      </c>
      <c r="L30" s="12"/>
      <c r="M30" s="17">
        <v>7212</v>
      </c>
      <c r="N30" s="17"/>
      <c r="O30" s="17">
        <v>24.607344000000001</v>
      </c>
      <c r="P30" s="9"/>
      <c r="Q30" s="9"/>
      <c r="R30" s="9"/>
      <c r="S30" s="9"/>
      <c r="T30" s="9"/>
      <c r="U30" s="9"/>
      <c r="V30" s="9"/>
    </row>
    <row r="31" spans="2:22" customFormat="1" x14ac:dyDescent="0.35">
      <c r="B31" s="9" t="s">
        <v>58</v>
      </c>
      <c r="C31" s="9" t="s">
        <v>33</v>
      </c>
      <c r="D31" s="9" t="s">
        <v>47</v>
      </c>
      <c r="E31" s="10">
        <v>2533</v>
      </c>
      <c r="F31" s="9" t="s">
        <v>29</v>
      </c>
      <c r="G31" s="18">
        <v>100</v>
      </c>
      <c r="H31" s="9" t="s">
        <v>26</v>
      </c>
      <c r="I31" s="12">
        <v>12</v>
      </c>
      <c r="J31" s="12">
        <v>3.1E-2</v>
      </c>
      <c r="K31" s="12">
        <v>268</v>
      </c>
      <c r="L31" s="12"/>
      <c r="M31" s="17">
        <v>3216</v>
      </c>
      <c r="N31" s="17"/>
      <c r="O31" s="17">
        <v>10.972992</v>
      </c>
      <c r="P31" s="9"/>
      <c r="Q31" s="9"/>
      <c r="R31" s="9"/>
      <c r="S31" s="9"/>
      <c r="T31" s="9"/>
      <c r="U31" s="9"/>
      <c r="V31" s="9"/>
    </row>
    <row r="32" spans="2:22" customFormat="1" x14ac:dyDescent="0.35">
      <c r="B32" s="9" t="s">
        <v>59</v>
      </c>
      <c r="C32" s="9" t="s">
        <v>33</v>
      </c>
      <c r="D32" s="9" t="s">
        <v>47</v>
      </c>
      <c r="E32" s="10">
        <v>2534</v>
      </c>
      <c r="F32" s="9" t="s">
        <v>29</v>
      </c>
      <c r="G32" s="18">
        <v>100</v>
      </c>
      <c r="H32" s="9" t="s">
        <v>26</v>
      </c>
      <c r="I32" s="12">
        <v>12</v>
      </c>
      <c r="J32" s="12">
        <v>3.7999999999999999E-2</v>
      </c>
      <c r="K32" s="12">
        <v>332</v>
      </c>
      <c r="L32" s="12"/>
      <c r="M32" s="17">
        <v>3984</v>
      </c>
      <c r="N32" s="17"/>
      <c r="O32" s="17">
        <v>13.593408</v>
      </c>
      <c r="P32" s="9"/>
      <c r="Q32" s="9" t="s">
        <v>27</v>
      </c>
      <c r="R32" s="9" t="s">
        <v>26</v>
      </c>
      <c r="S32" s="9" t="s">
        <v>26</v>
      </c>
      <c r="T32" s="9" t="s">
        <v>26</v>
      </c>
      <c r="U32" s="9" t="s">
        <v>26</v>
      </c>
      <c r="V32" s="9" t="s">
        <v>26</v>
      </c>
    </row>
    <row r="33" spans="1:22" customFormat="1" x14ac:dyDescent="0.35">
      <c r="B33" s="9" t="s">
        <v>60</v>
      </c>
      <c r="C33" s="9" t="s">
        <v>33</v>
      </c>
      <c r="D33" s="9" t="s">
        <v>47</v>
      </c>
      <c r="E33" s="10">
        <v>2535</v>
      </c>
      <c r="F33" s="9" t="s">
        <v>29</v>
      </c>
      <c r="G33" s="18">
        <v>100</v>
      </c>
      <c r="H33" s="9" t="s">
        <v>26</v>
      </c>
      <c r="I33" s="12">
        <v>12</v>
      </c>
      <c r="J33" s="12">
        <v>3.7999999999999999E-2</v>
      </c>
      <c r="K33" s="12">
        <v>332</v>
      </c>
      <c r="L33" s="12"/>
      <c r="M33" s="17">
        <v>3984</v>
      </c>
      <c r="N33" s="17"/>
      <c r="O33" s="17">
        <v>13.593408</v>
      </c>
      <c r="P33" s="9"/>
      <c r="Q33" s="9"/>
      <c r="R33" s="9"/>
      <c r="S33" s="9"/>
      <c r="T33" s="9"/>
      <c r="U33" s="9"/>
      <c r="V33" s="9"/>
    </row>
    <row r="34" spans="1:22" customFormat="1" x14ac:dyDescent="0.35">
      <c r="B34" s="9" t="s">
        <v>61</v>
      </c>
      <c r="C34" s="9" t="s">
        <v>33</v>
      </c>
      <c r="D34" s="9" t="s">
        <v>47</v>
      </c>
      <c r="E34" s="10">
        <v>2536</v>
      </c>
      <c r="F34" s="9" t="s">
        <v>29</v>
      </c>
      <c r="G34" s="18">
        <v>100</v>
      </c>
      <c r="H34" s="9" t="s">
        <v>26</v>
      </c>
      <c r="I34" s="12">
        <v>12</v>
      </c>
      <c r="J34" s="12">
        <v>5.3999999999999999E-2</v>
      </c>
      <c r="K34" s="12">
        <v>469</v>
      </c>
      <c r="L34" s="12"/>
      <c r="M34" s="17">
        <v>5628</v>
      </c>
      <c r="N34" s="17"/>
      <c r="O34" s="17">
        <v>19.202736000000002</v>
      </c>
      <c r="P34" s="9"/>
      <c r="Q34" s="9"/>
      <c r="R34" s="9"/>
      <c r="S34" s="9"/>
      <c r="T34" s="9"/>
      <c r="U34" s="9"/>
      <c r="V34" s="9"/>
    </row>
    <row r="35" spans="1:22" customFormat="1" x14ac:dyDescent="0.35">
      <c r="B35" s="9" t="s">
        <v>62</v>
      </c>
      <c r="C35" s="9" t="s">
        <v>33</v>
      </c>
      <c r="D35" s="9" t="s">
        <v>63</v>
      </c>
      <c r="E35" s="10">
        <v>5471</v>
      </c>
      <c r="F35" s="9" t="s">
        <v>29</v>
      </c>
      <c r="G35" s="19">
        <v>150</v>
      </c>
      <c r="H35" s="9" t="s">
        <v>26</v>
      </c>
      <c r="I35" s="12">
        <f>VLOOKUP($B35,'[1]Measure Database'!$E$8:$FH$212,3,0)</f>
        <v>10</v>
      </c>
      <c r="J35" s="12">
        <f>VLOOKUP($B35,'[1]Measure Database'!$E$8:$FH$212,5,0)</f>
        <v>3.8800000000000001E-2</v>
      </c>
      <c r="K35" s="12">
        <f>VLOOKUP($B35,'[1]Measure Database'!$E$8:$FH$212,6,0)</f>
        <v>217.2</v>
      </c>
      <c r="L35" s="12">
        <f>VLOOKUP($B35,'[1]Measure Database'!$E$8:$FH$212,11,0)</f>
        <v>0</v>
      </c>
      <c r="M35" s="17">
        <f>I35*K35</f>
        <v>2172</v>
      </c>
      <c r="N35" s="17">
        <f>I35*L35</f>
        <v>0</v>
      </c>
      <c r="O35" s="17">
        <f t="shared" ref="O35:O40" si="0">0.003412*K35+0.1*L35</f>
        <v>0.74108640000000003</v>
      </c>
      <c r="P35" s="9" t="s">
        <v>27</v>
      </c>
      <c r="Q35" s="9" t="s">
        <v>27</v>
      </c>
      <c r="R35" s="9" t="s">
        <v>26</v>
      </c>
      <c r="S35" s="9" t="s">
        <v>26</v>
      </c>
      <c r="T35" s="9" t="s">
        <v>26</v>
      </c>
      <c r="U35" s="9" t="s">
        <v>26</v>
      </c>
      <c r="V35" s="9" t="s">
        <v>26</v>
      </c>
    </row>
    <row r="36" spans="1:22" customFormat="1" x14ac:dyDescent="0.35">
      <c r="B36" s="9" t="s">
        <v>64</v>
      </c>
      <c r="C36" s="9" t="s">
        <v>33</v>
      </c>
      <c r="D36" s="9" t="s">
        <v>63</v>
      </c>
      <c r="E36" s="10">
        <v>5472</v>
      </c>
      <c r="F36" s="9" t="s">
        <v>29</v>
      </c>
      <c r="G36" s="19">
        <v>150</v>
      </c>
      <c r="H36" s="9" t="s">
        <v>26</v>
      </c>
      <c r="I36" s="12">
        <f>VLOOKUP($B36,'[1]Measure Database'!$E$8:$FH$212,3,0)</f>
        <v>10</v>
      </c>
      <c r="J36" s="12">
        <f>VLOOKUP($B36,'[1]Measure Database'!$E$8:$FH$212,5,0)</f>
        <v>8.7300000000000003E-2</v>
      </c>
      <c r="K36" s="12">
        <f>VLOOKUP($B36,'[1]Measure Database'!$E$8:$FH$212,6,0)</f>
        <v>792.6</v>
      </c>
      <c r="L36" s="12">
        <f>VLOOKUP($B36,'[1]Measure Database'!$E$8:$FH$212,11,0)</f>
        <v>0</v>
      </c>
      <c r="M36" s="17">
        <f t="shared" ref="M36:M40" si="1">I36*K36</f>
        <v>7926</v>
      </c>
      <c r="N36" s="17">
        <f t="shared" ref="N36:N40" si="2">I36*L36</f>
        <v>0</v>
      </c>
      <c r="O36" s="17">
        <f t="shared" si="0"/>
        <v>2.7043512000000001</v>
      </c>
      <c r="P36" s="9" t="s">
        <v>27</v>
      </c>
      <c r="Q36" s="9" t="s">
        <v>27</v>
      </c>
      <c r="R36" s="9" t="s">
        <v>26</v>
      </c>
      <c r="S36" s="9" t="s">
        <v>26</v>
      </c>
      <c r="T36" s="9" t="s">
        <v>26</v>
      </c>
      <c r="U36" s="9" t="s">
        <v>26</v>
      </c>
      <c r="V36" s="9" t="s">
        <v>26</v>
      </c>
    </row>
    <row r="37" spans="1:22" customFormat="1" x14ac:dyDescent="0.35">
      <c r="B37" s="9" t="s">
        <v>65</v>
      </c>
      <c r="C37" s="9" t="s">
        <v>33</v>
      </c>
      <c r="D37" s="9" t="s">
        <v>63</v>
      </c>
      <c r="E37" s="10">
        <v>5473</v>
      </c>
      <c r="F37" s="9" t="s">
        <v>29</v>
      </c>
      <c r="G37" s="19">
        <v>150</v>
      </c>
      <c r="H37" s="9" t="s">
        <v>26</v>
      </c>
      <c r="I37" s="12">
        <f>VLOOKUP($B37,'[1]Measure Database'!$E$8:$FH$212,3,0)</f>
        <v>10</v>
      </c>
      <c r="J37" s="12">
        <f>VLOOKUP($B37,'[1]Measure Database'!$E$8:$FH$212,5,0)</f>
        <v>0.1552</v>
      </c>
      <c r="K37" s="12">
        <f>VLOOKUP($B37,'[1]Measure Database'!$E$8:$FH$212,6,0)</f>
        <v>868.6</v>
      </c>
      <c r="L37" s="12">
        <f>VLOOKUP($B37,'[1]Measure Database'!$E$8:$FH$212,11,0)</f>
        <v>0</v>
      </c>
      <c r="M37" s="17">
        <f t="shared" si="1"/>
        <v>8686</v>
      </c>
      <c r="N37" s="17">
        <f t="shared" si="2"/>
        <v>0</v>
      </c>
      <c r="O37" s="17">
        <f t="shared" si="0"/>
        <v>2.9636632000000001</v>
      </c>
      <c r="P37" s="9" t="s">
        <v>27</v>
      </c>
      <c r="Q37" s="9" t="s">
        <v>27</v>
      </c>
      <c r="R37" s="9" t="s">
        <v>26</v>
      </c>
      <c r="S37" s="9" t="s">
        <v>26</v>
      </c>
      <c r="T37" s="9" t="s">
        <v>26</v>
      </c>
      <c r="U37" s="9" t="s">
        <v>26</v>
      </c>
      <c r="V37" s="9" t="s">
        <v>26</v>
      </c>
    </row>
    <row r="38" spans="1:22" customFormat="1" x14ac:dyDescent="0.35">
      <c r="B38" s="9" t="s">
        <v>66</v>
      </c>
      <c r="C38" s="9" t="s">
        <v>33</v>
      </c>
      <c r="D38" s="9" t="s">
        <v>63</v>
      </c>
      <c r="E38" s="10">
        <v>5474</v>
      </c>
      <c r="F38" s="9" t="s">
        <v>29</v>
      </c>
      <c r="G38" s="19">
        <v>150</v>
      </c>
      <c r="H38" s="9" t="s">
        <v>26</v>
      </c>
      <c r="I38" s="12">
        <f>VLOOKUP($B38,'[1]Measure Database'!$E$8:$FH$212,3,0)</f>
        <v>10</v>
      </c>
      <c r="J38" s="12">
        <f>VLOOKUP($B38,'[1]Measure Database'!$E$8:$FH$212,5,0)</f>
        <v>0.28129999999999999</v>
      </c>
      <c r="K38" s="12">
        <f>VLOOKUP($B38,'[1]Measure Database'!$E$8:$FH$212,6,0)</f>
        <v>2377.8000000000002</v>
      </c>
      <c r="L38" s="12">
        <f>VLOOKUP($B38,'[1]Measure Database'!$E$8:$FH$212,11,0)</f>
        <v>0</v>
      </c>
      <c r="M38" s="17">
        <f t="shared" si="1"/>
        <v>23778</v>
      </c>
      <c r="N38" s="17">
        <f t="shared" si="2"/>
        <v>0</v>
      </c>
      <c r="O38" s="17">
        <f t="shared" si="0"/>
        <v>8.1130536000000006</v>
      </c>
      <c r="P38" s="9" t="s">
        <v>27</v>
      </c>
      <c r="Q38" s="9" t="s">
        <v>27</v>
      </c>
      <c r="R38" s="9" t="s">
        <v>26</v>
      </c>
      <c r="S38" s="9" t="s">
        <v>26</v>
      </c>
      <c r="T38" s="9" t="s">
        <v>26</v>
      </c>
      <c r="U38" s="9" t="s">
        <v>26</v>
      </c>
      <c r="V38" s="9" t="s">
        <v>26</v>
      </c>
    </row>
    <row r="39" spans="1:22" customFormat="1" x14ac:dyDescent="0.35">
      <c r="B39" s="9" t="s">
        <v>67</v>
      </c>
      <c r="C39" s="9" t="s">
        <v>33</v>
      </c>
      <c r="D39" s="9" t="s">
        <v>63</v>
      </c>
      <c r="E39" s="10">
        <v>5475</v>
      </c>
      <c r="F39" s="9" t="s">
        <v>29</v>
      </c>
      <c r="G39" s="19">
        <v>150</v>
      </c>
      <c r="H39" s="9" t="s">
        <v>26</v>
      </c>
      <c r="I39" s="12">
        <f>VLOOKUP($B39,'[1]Measure Database'!$E$8:$FH$212,3,0)</f>
        <v>10</v>
      </c>
      <c r="J39" s="12">
        <f>VLOOKUP($B39,'[1]Measure Database'!$E$8:$FH$212,5,0)</f>
        <v>9.7000000000000003E-2</v>
      </c>
      <c r="K39" s="12">
        <f>VLOOKUP($B39,'[1]Measure Database'!$E$8:$FH$212,6,0)</f>
        <v>347.4</v>
      </c>
      <c r="L39" s="12">
        <f>VLOOKUP($B39,'[1]Measure Database'!$E$8:$FH$212,11,0)</f>
        <v>0</v>
      </c>
      <c r="M39" s="17">
        <f t="shared" si="1"/>
        <v>3474</v>
      </c>
      <c r="N39" s="17">
        <f t="shared" si="2"/>
        <v>0</v>
      </c>
      <c r="O39" s="17">
        <f t="shared" si="0"/>
        <v>1.1853288</v>
      </c>
      <c r="P39" s="9" t="s">
        <v>27</v>
      </c>
      <c r="Q39" s="9" t="s">
        <v>27</v>
      </c>
      <c r="R39" s="9" t="s">
        <v>26</v>
      </c>
      <c r="S39" s="9" t="s">
        <v>26</v>
      </c>
      <c r="T39" s="9" t="s">
        <v>26</v>
      </c>
      <c r="U39" s="9" t="s">
        <v>26</v>
      </c>
      <c r="V39" s="9" t="s">
        <v>26</v>
      </c>
    </row>
    <row r="40" spans="1:22" customFormat="1" x14ac:dyDescent="0.35">
      <c r="B40" s="9" t="s">
        <v>68</v>
      </c>
      <c r="C40" s="9" t="s">
        <v>33</v>
      </c>
      <c r="D40" s="9" t="s">
        <v>63</v>
      </c>
      <c r="E40" s="10">
        <v>5476</v>
      </c>
      <c r="F40" s="9" t="s">
        <v>29</v>
      </c>
      <c r="G40" s="19">
        <v>150</v>
      </c>
      <c r="H40" s="9" t="s">
        <v>26</v>
      </c>
      <c r="I40" s="12">
        <f>VLOOKUP($B40,'[1]Measure Database'!$E$8:$FH$212,3,0)</f>
        <v>10</v>
      </c>
      <c r="J40" s="12">
        <f>VLOOKUP($B40,'[1]Measure Database'!$E$8:$FH$212,5,0)</f>
        <v>0.32979999999999998</v>
      </c>
      <c r="K40" s="12">
        <f>VLOOKUP($B40,'[1]Measure Database'!$E$8:$FH$212,6,0)</f>
        <v>4755.6000000000004</v>
      </c>
      <c r="L40" s="12">
        <f>VLOOKUP($B40,'[1]Measure Database'!$E$8:$FH$212,11,0)</f>
        <v>0</v>
      </c>
      <c r="M40" s="17">
        <f t="shared" si="1"/>
        <v>47556</v>
      </c>
      <c r="N40" s="17">
        <f t="shared" si="2"/>
        <v>0</v>
      </c>
      <c r="O40" s="17">
        <f t="shared" si="0"/>
        <v>16.226107200000001</v>
      </c>
      <c r="P40" s="9" t="s">
        <v>27</v>
      </c>
      <c r="Q40" s="9" t="s">
        <v>27</v>
      </c>
      <c r="R40" s="9" t="s">
        <v>26</v>
      </c>
      <c r="S40" s="9" t="s">
        <v>26</v>
      </c>
      <c r="T40" s="9" t="s">
        <v>26</v>
      </c>
      <c r="U40" s="9" t="s">
        <v>26</v>
      </c>
      <c r="V40" s="9" t="s">
        <v>26</v>
      </c>
    </row>
    <row r="41" spans="1:22" customFormat="1" x14ac:dyDescent="0.35">
      <c r="B41" s="15"/>
      <c r="C41" s="9"/>
      <c r="D41" s="9"/>
      <c r="E41" s="10"/>
      <c r="F41" s="9"/>
      <c r="G41" s="11"/>
      <c r="H41" s="9"/>
      <c r="I41" s="12"/>
      <c r="J41" s="12"/>
      <c r="K41" s="12"/>
      <c r="L41" s="12"/>
      <c r="M41" s="17"/>
      <c r="N41" s="17"/>
      <c r="O41" s="17"/>
      <c r="P41" s="9"/>
      <c r="Q41" s="9"/>
      <c r="R41" s="9"/>
      <c r="S41" s="9"/>
      <c r="T41" s="9"/>
      <c r="U41" s="9"/>
      <c r="V41" s="9"/>
    </row>
    <row r="42" spans="1:22" customFormat="1" ht="20.5" customHeight="1" x14ac:dyDescent="0.35">
      <c r="A42" s="20"/>
      <c r="B42" s="4" t="s">
        <v>69</v>
      </c>
      <c r="C42" s="5"/>
      <c r="D42" s="5"/>
      <c r="E42" s="6"/>
      <c r="F42" s="5"/>
      <c r="G42" s="6"/>
      <c r="H42" s="5"/>
      <c r="I42" s="7"/>
      <c r="J42" s="7"/>
      <c r="K42" s="7"/>
      <c r="L42" s="7"/>
      <c r="M42" s="8"/>
      <c r="N42" s="8"/>
      <c r="O42" s="8"/>
      <c r="P42" s="5"/>
      <c r="Q42" s="5"/>
      <c r="R42" s="5"/>
      <c r="S42" s="5"/>
      <c r="T42" s="5"/>
      <c r="U42" s="5"/>
      <c r="V42" s="5"/>
    </row>
    <row r="43" spans="1:22" s="31" customFormat="1" ht="20.5" customHeight="1" x14ac:dyDescent="0.35">
      <c r="A43" s="25" t="s">
        <v>90</v>
      </c>
      <c r="B43" s="26"/>
      <c r="C43" s="27"/>
      <c r="D43" s="27"/>
      <c r="E43" s="28"/>
      <c r="F43" s="27"/>
      <c r="G43" s="28"/>
      <c r="H43" s="27"/>
      <c r="I43" s="29"/>
      <c r="J43" s="29"/>
      <c r="K43" s="29"/>
      <c r="L43" s="29"/>
      <c r="M43" s="30"/>
      <c r="N43" s="30"/>
      <c r="O43" s="30"/>
      <c r="P43" s="27"/>
      <c r="Q43" s="27"/>
      <c r="R43" s="27"/>
      <c r="S43" s="27"/>
      <c r="T43" s="27"/>
      <c r="U43" s="27"/>
      <c r="V43" s="27"/>
    </row>
    <row r="44" spans="1:22" customFormat="1" x14ac:dyDescent="0.35">
      <c r="A44">
        <v>59439</v>
      </c>
      <c r="B44" s="9" t="s">
        <v>92</v>
      </c>
      <c r="C44" s="9"/>
      <c r="D44" s="9"/>
      <c r="E44" s="10">
        <v>2298</v>
      </c>
      <c r="F44" s="9"/>
      <c r="G44" s="11">
        <v>175</v>
      </c>
      <c r="H44" s="9"/>
      <c r="I44" s="12"/>
      <c r="J44" s="12"/>
      <c r="K44" s="12"/>
      <c r="L44" s="12"/>
      <c r="M44" s="17"/>
      <c r="N44" s="17"/>
      <c r="O44" s="17"/>
      <c r="P44" s="9"/>
      <c r="Q44" s="9"/>
      <c r="R44" s="9"/>
      <c r="S44" s="9"/>
      <c r="T44" s="9"/>
      <c r="U44" s="9"/>
      <c r="V44" s="9"/>
    </row>
    <row r="45" spans="1:22" customFormat="1" x14ac:dyDescent="0.35">
      <c r="A45">
        <v>59442</v>
      </c>
      <c r="B45" s="9" t="s">
        <v>93</v>
      </c>
      <c r="C45" s="9"/>
      <c r="D45" s="9"/>
      <c r="E45" s="10">
        <v>2299</v>
      </c>
      <c r="F45" s="9"/>
      <c r="G45" s="11">
        <v>200</v>
      </c>
      <c r="H45" s="9"/>
      <c r="I45" s="12"/>
      <c r="J45" s="12"/>
      <c r="K45" s="12"/>
      <c r="L45" s="12"/>
      <c r="M45" s="17"/>
      <c r="N45" s="17"/>
      <c r="O45" s="17"/>
      <c r="P45" s="9"/>
      <c r="Q45" s="9"/>
      <c r="R45" s="9"/>
      <c r="S45" s="9"/>
      <c r="T45" s="9"/>
      <c r="U45" s="9"/>
      <c r="V45" s="9"/>
    </row>
    <row r="46" spans="1:22" customFormat="1" x14ac:dyDescent="0.35">
      <c r="A46">
        <v>59408</v>
      </c>
      <c r="B46" s="9" t="s">
        <v>94</v>
      </c>
      <c r="C46" s="9"/>
      <c r="D46" s="9"/>
      <c r="E46" s="10">
        <v>2294</v>
      </c>
      <c r="F46" s="9"/>
      <c r="G46" s="11">
        <v>1300</v>
      </c>
      <c r="H46" s="9"/>
      <c r="I46" s="12"/>
      <c r="J46" s="12"/>
      <c r="K46" s="12"/>
      <c r="L46" s="12"/>
      <c r="M46" s="17"/>
      <c r="N46" s="17"/>
      <c r="O46" s="17"/>
      <c r="P46" s="9"/>
      <c r="Q46" s="9"/>
      <c r="R46" s="9"/>
      <c r="S46" s="9"/>
      <c r="T46" s="9"/>
      <c r="U46" s="9"/>
      <c r="V46" s="9"/>
    </row>
    <row r="47" spans="1:22" customFormat="1" x14ac:dyDescent="0.35">
      <c r="A47">
        <v>59409</v>
      </c>
      <c r="B47" s="9" t="s">
        <v>97</v>
      </c>
      <c r="C47" s="9"/>
      <c r="D47" s="9"/>
      <c r="E47" s="10">
        <v>2295</v>
      </c>
      <c r="F47" s="9"/>
      <c r="G47" s="11">
        <v>1400</v>
      </c>
      <c r="H47" s="9"/>
      <c r="I47" s="12"/>
      <c r="J47" s="12"/>
      <c r="K47" s="12"/>
      <c r="L47" s="12"/>
      <c r="M47" s="17"/>
      <c r="N47" s="17"/>
      <c r="O47" s="17"/>
      <c r="P47" s="9"/>
      <c r="Q47" s="9"/>
      <c r="R47" s="9"/>
      <c r="S47" s="9"/>
      <c r="T47" s="9"/>
      <c r="U47" s="9"/>
      <c r="V47" s="9"/>
    </row>
    <row r="48" spans="1:22" customFormat="1" x14ac:dyDescent="0.35">
      <c r="A48">
        <v>59421</v>
      </c>
      <c r="B48" s="9" t="s">
        <v>95</v>
      </c>
      <c r="C48" s="9"/>
      <c r="D48" s="9"/>
      <c r="E48" s="10">
        <v>2296</v>
      </c>
      <c r="F48" s="9"/>
      <c r="G48" s="11">
        <v>750</v>
      </c>
      <c r="H48" s="9"/>
      <c r="I48" s="12"/>
      <c r="J48" s="12"/>
      <c r="K48" s="12"/>
      <c r="L48" s="12"/>
      <c r="M48" s="17"/>
      <c r="N48" s="17"/>
      <c r="O48" s="17"/>
      <c r="P48" s="9"/>
      <c r="Q48" s="9"/>
      <c r="R48" s="9"/>
      <c r="S48" s="9"/>
      <c r="T48" s="9"/>
      <c r="U48" s="9"/>
      <c r="V48" s="9"/>
    </row>
    <row r="49" spans="1:22" customFormat="1" x14ac:dyDescent="0.35">
      <c r="A49">
        <v>59422</v>
      </c>
      <c r="B49" s="9" t="s">
        <v>96</v>
      </c>
      <c r="C49" s="9"/>
      <c r="D49" s="9"/>
      <c r="E49" s="10">
        <v>2297</v>
      </c>
      <c r="F49" s="9"/>
      <c r="G49" s="11">
        <v>850</v>
      </c>
      <c r="H49" s="9"/>
      <c r="I49" s="12"/>
      <c r="J49" s="12"/>
      <c r="K49" s="12"/>
      <c r="L49" s="12"/>
      <c r="M49" s="17"/>
      <c r="N49" s="17"/>
      <c r="O49" s="17"/>
      <c r="P49" s="9"/>
      <c r="Q49" s="9"/>
      <c r="R49" s="9"/>
      <c r="S49" s="9"/>
      <c r="T49" s="9"/>
      <c r="U49" s="9"/>
      <c r="V49" s="9"/>
    </row>
    <row r="50" spans="1:22" customFormat="1" x14ac:dyDescent="0.35">
      <c r="A50">
        <v>59433</v>
      </c>
      <c r="B50" s="9" t="s">
        <v>98</v>
      </c>
      <c r="C50" s="9"/>
      <c r="D50" s="9"/>
      <c r="E50" s="10">
        <v>2287</v>
      </c>
      <c r="F50" s="9"/>
      <c r="G50" s="11">
        <v>700</v>
      </c>
      <c r="H50" s="9"/>
      <c r="I50" s="12"/>
      <c r="J50" s="12"/>
      <c r="K50" s="12"/>
      <c r="L50" s="12"/>
      <c r="M50" s="17"/>
      <c r="N50" s="17"/>
      <c r="O50" s="17"/>
      <c r="P50" s="9"/>
      <c r="Q50" s="9"/>
      <c r="R50" s="9"/>
      <c r="S50" s="9"/>
      <c r="T50" s="9"/>
      <c r="U50" s="9"/>
      <c r="V50" s="9"/>
    </row>
    <row r="51" spans="1:22" customFormat="1" x14ac:dyDescent="0.35">
      <c r="A51">
        <v>59429</v>
      </c>
      <c r="B51" s="9" t="s">
        <v>91</v>
      </c>
      <c r="C51" s="9"/>
      <c r="D51" s="9"/>
      <c r="E51" s="10">
        <v>2289</v>
      </c>
      <c r="F51" s="9"/>
      <c r="G51" s="11">
        <v>800</v>
      </c>
      <c r="H51" s="9"/>
      <c r="I51" s="12"/>
      <c r="J51" s="12"/>
      <c r="K51" s="12"/>
      <c r="L51" s="12"/>
      <c r="M51" s="17"/>
      <c r="N51" s="17"/>
      <c r="O51" s="17"/>
      <c r="P51" s="9"/>
      <c r="Q51" s="9"/>
      <c r="R51" s="9"/>
      <c r="S51" s="9"/>
      <c r="T51" s="9"/>
      <c r="U51" s="9"/>
      <c r="V51" s="9"/>
    </row>
    <row r="52" spans="1:22" customFormat="1" x14ac:dyDescent="0.35">
      <c r="A52">
        <v>59402</v>
      </c>
      <c r="B52" s="9" t="s">
        <v>99</v>
      </c>
      <c r="C52" s="9"/>
      <c r="D52" s="9"/>
      <c r="E52" s="10">
        <v>2283</v>
      </c>
      <c r="F52" s="9"/>
      <c r="G52" s="11">
        <v>1700</v>
      </c>
      <c r="H52" s="9"/>
      <c r="I52" s="12"/>
      <c r="J52" s="12"/>
      <c r="K52" s="12"/>
      <c r="L52" s="12"/>
      <c r="M52" s="17"/>
      <c r="N52" s="17"/>
      <c r="O52" s="17"/>
      <c r="P52" s="9"/>
      <c r="Q52" s="9"/>
      <c r="R52" s="9"/>
      <c r="S52" s="9"/>
      <c r="T52" s="9"/>
      <c r="U52" s="9"/>
      <c r="V52" s="9"/>
    </row>
    <row r="53" spans="1:22" customFormat="1" x14ac:dyDescent="0.35">
      <c r="A53">
        <v>59407</v>
      </c>
      <c r="B53" s="9" t="s">
        <v>100</v>
      </c>
      <c r="C53" s="9"/>
      <c r="D53" s="9"/>
      <c r="E53" s="10">
        <v>2290</v>
      </c>
      <c r="F53" s="9"/>
      <c r="G53" s="11">
        <v>1900</v>
      </c>
      <c r="H53" s="9"/>
      <c r="I53" s="12"/>
      <c r="J53" s="12"/>
      <c r="K53" s="12"/>
      <c r="L53" s="12"/>
      <c r="M53" s="17"/>
      <c r="N53" s="17"/>
      <c r="O53" s="17"/>
      <c r="P53" s="9"/>
      <c r="Q53" s="9"/>
      <c r="R53" s="9"/>
      <c r="S53" s="9"/>
      <c r="T53" s="9"/>
      <c r="U53" s="9"/>
      <c r="V53" s="9"/>
    </row>
    <row r="54" spans="1:22" customFormat="1" x14ac:dyDescent="0.35">
      <c r="A54">
        <v>59415</v>
      </c>
      <c r="B54" s="9" t="s">
        <v>101</v>
      </c>
      <c r="C54" s="9"/>
      <c r="D54" s="9"/>
      <c r="E54" s="10">
        <v>2285</v>
      </c>
      <c r="F54" s="9"/>
      <c r="G54" s="11">
        <v>900</v>
      </c>
      <c r="H54" s="9"/>
      <c r="I54" s="12"/>
      <c r="J54" s="12"/>
      <c r="K54" s="12"/>
      <c r="L54" s="12"/>
      <c r="M54" s="17"/>
      <c r="N54" s="17"/>
      <c r="O54" s="17"/>
      <c r="P54" s="9"/>
      <c r="Q54" s="9"/>
      <c r="R54" s="9"/>
      <c r="S54" s="9"/>
      <c r="T54" s="9"/>
      <c r="U54" s="9"/>
      <c r="V54" s="9"/>
    </row>
    <row r="55" spans="1:22" customFormat="1" x14ac:dyDescent="0.35">
      <c r="A55">
        <v>59420</v>
      </c>
      <c r="B55" s="9" t="s">
        <v>102</v>
      </c>
      <c r="C55" s="9"/>
      <c r="D55" s="9"/>
      <c r="E55" s="10">
        <v>2291</v>
      </c>
      <c r="F55" s="9"/>
      <c r="G55" s="11">
        <v>1000</v>
      </c>
      <c r="H55" s="9"/>
      <c r="I55" s="12"/>
      <c r="J55" s="12"/>
      <c r="K55" s="12"/>
      <c r="L55" s="12"/>
      <c r="M55" s="17"/>
      <c r="N55" s="17"/>
      <c r="O55" s="17"/>
      <c r="P55" s="9"/>
      <c r="Q55" s="9"/>
      <c r="R55" s="9"/>
      <c r="S55" s="9"/>
      <c r="T55" s="9"/>
      <c r="U55" s="9"/>
      <c r="V55" s="9"/>
    </row>
    <row r="56" spans="1:22" customFormat="1" x14ac:dyDescent="0.35">
      <c r="A56">
        <v>59448</v>
      </c>
      <c r="B56" s="9" t="s">
        <v>103</v>
      </c>
      <c r="C56" s="9"/>
      <c r="D56" s="9"/>
      <c r="E56" s="10">
        <v>3119</v>
      </c>
      <c r="F56" s="9"/>
      <c r="G56" s="11">
        <v>750</v>
      </c>
      <c r="H56" s="9"/>
      <c r="I56" s="12"/>
      <c r="J56" s="12"/>
      <c r="K56" s="12"/>
      <c r="L56" s="12"/>
      <c r="M56" s="17"/>
      <c r="N56" s="17"/>
      <c r="O56" s="17"/>
      <c r="P56" s="9"/>
      <c r="Q56" s="9"/>
      <c r="R56" s="9"/>
      <c r="S56" s="9"/>
      <c r="T56" s="9"/>
      <c r="U56" s="9"/>
      <c r="V56" s="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New Measures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Perrine, Erys</dc:creator>
  <cp:lastModifiedBy>Purmoar, Erys</cp:lastModifiedBy>
  <dcterms:created xsi:type="dcterms:W3CDTF">2023-01-05T15:27:11Z</dcterms:created>
  <dcterms:modified xsi:type="dcterms:W3CDTF">2023-01-05T16:06:27Z</dcterms:modified>
</cp:coreProperties>
</file>