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enikaa University\AML\NCKH2021 - Bơm vi lượng\"/>
    </mc:Choice>
  </mc:AlternateContent>
  <xr:revisionPtr revIDLastSave="0" documentId="13_ncr:1_{4B374749-C697-4B69-9456-DD9D2D382953}" xr6:coauthVersionLast="47" xr6:coauthVersionMax="47" xr10:uidLastSave="{00000000-0000-0000-0000-000000000000}"/>
  <bookViews>
    <workbookView xWindow="-110" yWindow="350" windowWidth="19420" windowHeight="10560" xr2:uid="{6A4EBE18-D576-4E38-9104-1C10A5710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I8" i="1" s="1"/>
  <c r="D7" i="1"/>
  <c r="I7" i="1" s="1"/>
  <c r="D4" i="1"/>
  <c r="I4" i="1" s="1"/>
  <c r="D5" i="1"/>
  <c r="I5" i="1" s="1"/>
  <c r="D6" i="1"/>
  <c r="I6" i="1" s="1"/>
  <c r="D3" i="1"/>
  <c r="I3" i="1" s="1"/>
  <c r="J4" i="1" l="1"/>
  <c r="J5" i="1"/>
  <c r="J8" i="1"/>
  <c r="J6" i="1"/>
  <c r="J7" i="1"/>
  <c r="J3" i="1"/>
</calcChain>
</file>

<file path=xl/sharedStrings.xml><?xml version="1.0" encoding="utf-8"?>
<sst xmlns="http://schemas.openxmlformats.org/spreadsheetml/2006/main" count="11" uniqueCount="10">
  <si>
    <t>Thể tích đã bơm = giá trị thể tích theo cân - giá trị tại t=0</t>
  </si>
  <si>
    <t>Thời gian (p)</t>
  </si>
  <si>
    <t>Thể tích bơm được</t>
  </si>
  <si>
    <t>Thực tế</t>
  </si>
  <si>
    <t>Thể tích bơm được (ml)</t>
  </si>
  <si>
    <t>Tính toán lý thuyết</t>
  </si>
  <si>
    <t>Kết quả đo thước (mm)</t>
  </si>
  <si>
    <t>Khoảng dịch chuyển</t>
  </si>
  <si>
    <t>Sai số</t>
  </si>
  <si>
    <t>tốc độ = 5ml/h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</si>
</sst>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Tốc</a:t>
            </a:r>
            <a:r>
              <a:rPr lang="en-US" baseline="0"/>
              <a:t> độ bơm = 5ml/h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656386701662291E-2"/>
                  <c:y val="-0.11697178477690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</c:numCache>
            </c:numRef>
          </c:xVal>
          <c:yVal>
            <c:numRef>
              <c:f>Sheet1!$C$2:$C$8</c:f>
              <c:numCache>
                <c:formatCode>0.00</c:formatCode>
                <c:ptCount val="7"/>
                <c:pt idx="0">
                  <c:v>55</c:v>
                </c:pt>
                <c:pt idx="1">
                  <c:v>69.5</c:v>
                </c:pt>
                <c:pt idx="2">
                  <c:v>83.7</c:v>
                </c:pt>
                <c:pt idx="3">
                  <c:v>98.3</c:v>
                </c:pt>
                <c:pt idx="4">
                  <c:v>112.6</c:v>
                </c:pt>
                <c:pt idx="5">
                  <c:v>127.2</c:v>
                </c:pt>
                <c:pt idx="6">
                  <c:v>141.30000000000001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6-44DB-8723-083914371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2204383"/>
        <c:axId val="1382202719"/>
      </c:scatterChart>
      <c:valAx>
        <c:axId val="13822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Thời</a:t>
                </a:r>
                <a:r>
                  <a:rPr lang="en-US" baseline="0"/>
                  <a:t> gian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02719"/>
        <c:crosses val="autoZero"/>
        <c:crossBetween val="midCat"/>
      </c:valAx>
      <c:valAx>
        <c:axId val="13822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thể</a:t>
                </a:r>
                <a:r>
                  <a:rPr lang="en-US" baseline="0"/>
                  <a:t> tích bơm được (ml)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20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267332</xdr:colOff>
      <xdr:row>12</xdr:row>
      <xdr:rowOff>95381</xdr:rowOff>
    </xdr:from>
    <xdr:to>
      <xdr:col>14</xdr:col>
      <xdr:colOff>174339</xdr:colOff>
      <xdr:row>36</xdr:row>
      <xdr:rowOff>142642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459AB-6A87-7683-6EA1-53EF3E7C3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C9C1-02DA-452D-9DCE-8419AED1BC2C}">
  <dimension ref="A1:J12"/>
  <sheetViews>
    <sheetView tabSelected="1" zoomScale="55" zoomScaleNormal="55" workbookViewId="0">
      <selection activeCell="F1" sqref="F1:J8"/>
    </sheetView>
  </sheetViews>
  <sheetFormatPr defaultRowHeight="14.5" x14ac:dyDescent="0.35"/>
  <cols>
    <col min="2" max="2" width="10.7265625" bestFit="1" customWidth="1"/>
    <col min="3" max="3" width="35.54296875" customWidth="1"/>
    <col min="4" max="4" width="20.26953125" style="2" customWidth="1"/>
    <col min="7" max="7" width="12.26953125" customWidth="1"/>
    <col min="8" max="8" width="20.08984375" style="1" customWidth="1"/>
    <col min="9" max="9" width="17.81640625" customWidth="1"/>
    <col min="10" max="10" width="17.08984375" style="3" customWidth="1"/>
  </cols>
  <sheetData>
    <row r="1" spans="1:10" x14ac:dyDescent="0.35">
      <c r="B1" s="5" t="s">
        <v>1</v>
      </c>
      <c r="C1" s="6" t="s">
        <v>6</v>
      </c>
      <c r="D1" s="11" t="s">
        <v>7</v>
      </c>
      <c r="F1" s="5"/>
      <c r="G1" s="14" t="s">
        <v>5</v>
      </c>
      <c r="H1" s="14"/>
      <c r="I1" s="7" t="s">
        <v>3</v>
      </c>
      <c r="J1" s="15" t="s">
        <v>8</v>
      </c>
    </row>
    <row r="2" spans="1:10" ht="14.25" customHeight="1" x14ac:dyDescent="0.35">
      <c r="B2" s="5">
        <v>0</v>
      </c>
      <c r="C2" s="6">
        <v>55</v>
      </c>
      <c r="D2" s="11">
        <v>0</v>
      </c>
      <c r="F2" s="16" t="s">
        <v>9</v>
      </c>
      <c r="G2" s="5" t="s">
        <v>1</v>
      </c>
      <c r="H2" s="8" t="s">
        <v>4</v>
      </c>
      <c r="I2" s="7" t="s">
        <v>2</v>
      </c>
      <c r="J2" s="15"/>
    </row>
    <row r="3" spans="1:10" x14ac:dyDescent="0.35">
      <c r="B3" s="5">
        <v>3</v>
      </c>
      <c r="C3" s="6">
        <v>69.5</v>
      </c>
      <c r="D3" s="11">
        <f>C3-55</f>
        <v>14.5</v>
      </c>
      <c r="F3" s="17"/>
      <c r="G3" s="5">
        <v>3</v>
      </c>
      <c r="H3" s="8">
        <v>0.25</v>
      </c>
      <c r="I3" s="7">
        <f>(D3*1)/57.8</f>
        <v>0.2508650519031142</v>
      </c>
      <c r="J3" s="12">
        <f>(ABS(I3-H3)/H3)</f>
        <v>3.4602076124568004E-3</v>
      </c>
    </row>
    <row r="4" spans="1:10" x14ac:dyDescent="0.35">
      <c r="B4" s="5">
        <v>6</v>
      </c>
      <c r="C4" s="6">
        <v>83.7</v>
      </c>
      <c r="D4" s="11">
        <f t="shared" ref="D4:D8" si="0">C4-55</f>
        <v>28.700000000000003</v>
      </c>
      <c r="F4" s="17"/>
      <c r="G4" s="9">
        <v>6</v>
      </c>
      <c r="H4" s="10">
        <v>0.5</v>
      </c>
      <c r="I4" s="7">
        <f t="shared" ref="I4:I8" si="1">(D4*1)/57.8</f>
        <v>0.49653979238754331</v>
      </c>
      <c r="J4" s="12">
        <f t="shared" ref="J4:J8" si="2">(ABS(I4-H4)/H4)</f>
        <v>6.9204152249133788E-3</v>
      </c>
    </row>
    <row r="5" spans="1:10" x14ac:dyDescent="0.35">
      <c r="B5" s="5">
        <v>9</v>
      </c>
      <c r="C5" s="6">
        <v>98.3</v>
      </c>
      <c r="D5" s="11">
        <f t="shared" si="0"/>
        <v>43.3</v>
      </c>
      <c r="F5" s="17"/>
      <c r="G5" s="9">
        <v>9</v>
      </c>
      <c r="H5" s="10">
        <v>0.75</v>
      </c>
      <c r="I5" s="7">
        <f t="shared" si="1"/>
        <v>0.74913494809688586</v>
      </c>
      <c r="J5" s="12">
        <f t="shared" si="2"/>
        <v>1.1534025374855261E-3</v>
      </c>
    </row>
    <row r="6" spans="1:10" x14ac:dyDescent="0.35">
      <c r="B6" s="5">
        <v>12</v>
      </c>
      <c r="C6" s="6">
        <v>112.6</v>
      </c>
      <c r="D6" s="11">
        <f t="shared" si="0"/>
        <v>57.599999999999994</v>
      </c>
      <c r="F6" s="17"/>
      <c r="G6" s="9">
        <v>12</v>
      </c>
      <c r="H6" s="10">
        <v>1</v>
      </c>
      <c r="I6" s="7">
        <f t="shared" si="1"/>
        <v>0.9965397923875432</v>
      </c>
      <c r="J6" s="12">
        <f t="shared" si="2"/>
        <v>3.4602076124568004E-3</v>
      </c>
    </row>
    <row r="7" spans="1:10" x14ac:dyDescent="0.35">
      <c r="B7" s="5">
        <v>15</v>
      </c>
      <c r="C7" s="6">
        <v>127.2</v>
      </c>
      <c r="D7" s="11">
        <f t="shared" si="0"/>
        <v>72.2</v>
      </c>
      <c r="F7" s="17"/>
      <c r="G7" s="9">
        <v>15</v>
      </c>
      <c r="H7" s="10">
        <v>1.25</v>
      </c>
      <c r="I7" s="7">
        <f t="shared" si="1"/>
        <v>1.2491349480968859</v>
      </c>
      <c r="J7" s="12">
        <f t="shared" si="2"/>
        <v>6.9204152249131563E-4</v>
      </c>
    </row>
    <row r="8" spans="1:10" x14ac:dyDescent="0.35">
      <c r="B8" s="5">
        <v>18</v>
      </c>
      <c r="C8" s="6">
        <f>127+14.3</f>
        <v>141.30000000000001</v>
      </c>
      <c r="D8" s="11">
        <f t="shared" si="0"/>
        <v>86.300000000000011</v>
      </c>
      <c r="F8" s="18"/>
      <c r="G8" s="9">
        <v>18</v>
      </c>
      <c r="H8" s="10">
        <v>1.5</v>
      </c>
      <c r="I8" s="7">
        <f t="shared" si="1"/>
        <v>1.4930795847750868</v>
      </c>
      <c r="J8" s="12">
        <f t="shared" si="2"/>
        <v>4.6136101499421045E-3</v>
      </c>
    </row>
    <row r="9" spans="1:10" x14ac:dyDescent="0.35">
      <c r="H9"/>
      <c r="J9"/>
    </row>
    <row r="10" spans="1:10" x14ac:dyDescent="0.35">
      <c r="H10"/>
      <c r="J10"/>
    </row>
    <row r="11" spans="1:10" x14ac:dyDescent="0.35">
      <c r="F11" s="4"/>
    </row>
    <row r="12" spans="1:10" ht="28.5" customHeight="1" x14ac:dyDescent="0.35">
      <c r="A12" s="13" t="s">
        <v>0</v>
      </c>
      <c r="B12" s="13"/>
      <c r="C12" s="13"/>
      <c r="D12" s="13"/>
    </row>
  </sheetData>
  <mergeCells count="4">
    <mergeCell ref="A12:D12"/>
    <mergeCell ref="G1:H1"/>
    <mergeCell ref="J1:J2"/>
    <mergeCell ref="F2:F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Huy Việt Anh</dc:creator>
  <cp:lastModifiedBy>Trọng An Lê</cp:lastModifiedBy>
  <dcterms:created xsi:type="dcterms:W3CDTF">2022-05-18T15:12:40Z</dcterms:created>
  <dcterms:modified xsi:type="dcterms:W3CDTF">2022-06-03T14:19:37Z</dcterms:modified>
</cp:coreProperties>
</file>