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 anno/II semestre/Molecular Modelling for Processes/MMfP/Project8/"/>
    </mc:Choice>
  </mc:AlternateContent>
  <xr:revisionPtr revIDLastSave="0" documentId="13_ncr:1_{9C8AE11A-1D5C-534D-9E3C-B428AE545B91}" xr6:coauthVersionLast="47" xr6:coauthVersionMax="47" xr10:uidLastSave="{00000000-0000-0000-0000-000000000000}"/>
  <bookViews>
    <workbookView xWindow="1000" yWindow="860" windowWidth="28040" windowHeight="17440" xr2:uid="{E6932A90-3510-B347-9DC6-02630719A6AB}"/>
  </bookViews>
  <sheets>
    <sheet name="round1" sheetId="1" r:id="rId1"/>
    <sheet name="round2" sheetId="2" r:id="rId2"/>
    <sheet name="roun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C97" i="1"/>
  <c r="C69" i="1"/>
  <c r="C32" i="1"/>
</calcChain>
</file>

<file path=xl/sharedStrings.xml><?xml version="1.0" encoding="utf-8"?>
<sst xmlns="http://schemas.openxmlformats.org/spreadsheetml/2006/main" count="312" uniqueCount="96">
  <si>
    <t>C1</t>
  </si>
  <si>
    <t>H2</t>
  </si>
  <si>
    <t>C3</t>
  </si>
  <si>
    <t>H4</t>
  </si>
  <si>
    <t>H5</t>
  </si>
  <si>
    <t>H6</t>
  </si>
  <si>
    <t>H7</t>
  </si>
  <si>
    <t>H8</t>
  </si>
  <si>
    <t>Atom #</t>
  </si>
  <si>
    <t>Name</t>
  </si>
  <si>
    <t>q(A)</t>
  </si>
  <si>
    <t>L(A)</t>
  </si>
  <si>
    <t>K(A)</t>
  </si>
  <si>
    <t>K_Scaled(A)</t>
  </si>
  <si>
    <t>|Mu_Intra(A)|</t>
  </si>
  <si>
    <t>Nuclear Attraction Critical Points (NACP)</t>
  </si>
  <si>
    <t>Bond Critical Points (BCP)</t>
  </si>
  <si>
    <t>BCP #</t>
  </si>
  <si>
    <t>Atoms</t>
  </si>
  <si>
    <t>Rho</t>
  </si>
  <si>
    <t>DelSqRho</t>
  </si>
  <si>
    <t>Ellipticity</t>
  </si>
  <si>
    <t>K</t>
  </si>
  <si>
    <t>BPL - GBL_I</t>
  </si>
  <si>
    <t>BCP1</t>
  </si>
  <si>
    <t>C1 - C3</t>
  </si>
  <si>
    <t>BCP2</t>
  </si>
  <si>
    <t>C1 - H2</t>
  </si>
  <si>
    <t>BCP3</t>
  </si>
  <si>
    <t>C1 - H4</t>
  </si>
  <si>
    <t>BCP4</t>
  </si>
  <si>
    <t>C1 - H5</t>
  </si>
  <si>
    <t>BCP5</t>
  </si>
  <si>
    <t>C3 - H6</t>
  </si>
  <si>
    <t>BCP6</t>
  </si>
  <si>
    <t>C3 - H7</t>
  </si>
  <si>
    <t>BCP7</t>
  </si>
  <si>
    <t>C3 - H8</t>
  </si>
  <si>
    <t>Molecular Graphs</t>
  </si>
  <si>
    <t>Order of the C-C bonds</t>
  </si>
  <si>
    <r>
      <t>n</t>
    </r>
    <r>
      <rPr>
        <vertAlign val="subscript"/>
        <sz val="12"/>
        <color theme="1"/>
        <rFont val="Aptos Narrow (Body)"/>
      </rPr>
      <t>cc</t>
    </r>
  </si>
  <si>
    <t>C2H6</t>
  </si>
  <si>
    <t>C2H4</t>
  </si>
  <si>
    <t>C2</t>
  </si>
  <si>
    <t>H3</t>
  </si>
  <si>
    <t>C1 - C2</t>
  </si>
  <si>
    <t>C1 - H3</t>
  </si>
  <si>
    <t>C2 - H4</t>
  </si>
  <si>
    <t>C2 - H5</t>
  </si>
  <si>
    <t>C1 - H6</t>
  </si>
  <si>
    <t>C2H2</t>
  </si>
  <si>
    <t>benzene</t>
  </si>
  <si>
    <t>C5</t>
  </si>
  <si>
    <t>C7</t>
  </si>
  <si>
    <t>C9</t>
  </si>
  <si>
    <t>H10</t>
  </si>
  <si>
    <t>C11</t>
  </si>
  <si>
    <t>H12</t>
  </si>
  <si>
    <t>C1 - C5</t>
  </si>
  <si>
    <t>C5 - H6</t>
  </si>
  <si>
    <t>C5 - C7</t>
  </si>
  <si>
    <t>C7 - H8</t>
  </si>
  <si>
    <t>BCP8</t>
  </si>
  <si>
    <t>C2 - C11</t>
  </si>
  <si>
    <t>BCP9</t>
  </si>
  <si>
    <t>C7 - C9</t>
  </si>
  <si>
    <t>BCP10</t>
  </si>
  <si>
    <t>C9 - C11</t>
  </si>
  <si>
    <t>BCP11</t>
  </si>
  <si>
    <t>C9 - H10</t>
  </si>
  <si>
    <t>BCP12</t>
  </si>
  <si>
    <t>C11 - H12</t>
  </si>
  <si>
    <t>Ring Critical Points (RCP)</t>
  </si>
  <si>
    <t>RCP #</t>
  </si>
  <si>
    <t>Atom Count</t>
  </si>
  <si>
    <t>RCP1</t>
  </si>
  <si>
    <t>O1</t>
  </si>
  <si>
    <t>O1 - H2</t>
  </si>
  <si>
    <t>O1 - H3</t>
  </si>
  <si>
    <t>H2O</t>
  </si>
  <si>
    <t>water dimer</t>
  </si>
  <si>
    <t>O4</t>
  </si>
  <si>
    <t>H3 - O4</t>
  </si>
  <si>
    <t>O4 - H5</t>
  </si>
  <si>
    <t>O4 - H6</t>
  </si>
  <si>
    <t>Laplacian of Rho</t>
  </si>
  <si>
    <t>Bond paths and BCP</t>
  </si>
  <si>
    <t>H1</t>
  </si>
  <si>
    <t>H1 - H2</t>
  </si>
  <si>
    <t>F1</t>
  </si>
  <si>
    <t>F1 - H2</t>
  </si>
  <si>
    <t>HF</t>
  </si>
  <si>
    <t>LiF</t>
  </si>
  <si>
    <t>Li1</t>
  </si>
  <si>
    <t>F2</t>
  </si>
  <si>
    <t>Li1 -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</si>
</sst>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0" xfId="0" applyFill="1"/>
    <xf numFmtId="0" fontId="0" fillId="6" borderId="1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56697</xdr:colOff>
      <xdr:row>6</xdr:row>
      <xdr:rowOff>174137</xdr:rowOff>
    </xdr:from>
    <xdr:to>
      <xdr:col>17</xdr:col>
      <xdr:colOff>394674</xdr:colOff>
      <xdr:row>26</xdr:row>
      <xdr:rowOff>140788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D0BF06-970F-CF46-372D-75D33977E4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56" t="12756" r="24347" b="11326"/>
        <a:stretch/>
      </xdr:blipFill>
      <xdr:spPr>
        <a:xfrm>
          <a:off x="9162143" y="1194673"/>
          <a:ext cx="5304585" cy="4089434"/>
        </a:xfrm>
        <a:prstGeom prst="rect">
          <a:avLst/>
        </a:prstGeom>
      </xdr:spPr>
    </xdr:pic>
    <xdr:clientData/>
  </xdr:twoCellAnchor>
  <xdr:twoCellAnchor editAs="oneCell">
    <xdr:from>
      <xdr:col>17</xdr:col>
      <xdr:colOff>332195</xdr:colOff>
      <xdr:row>6</xdr:row>
      <xdr:rowOff>193626</xdr:rowOff>
    </xdr:from>
    <xdr:to>
      <xdr:col>21</xdr:col>
      <xdr:colOff>759376</xdr:colOff>
      <xdr:row>26</xdr:row>
      <xdr:rowOff>170782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DCAAEC-BF7D-A589-EF9B-245C6012C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13" r="25631"/>
        <a:stretch/>
      </xdr:blipFill>
      <xdr:spPr>
        <a:xfrm>
          <a:off x="14322515" y="1453466"/>
          <a:ext cx="3719021" cy="4081796"/>
        </a:xfrm>
        <a:prstGeom prst="rect">
          <a:avLst/>
        </a:prstGeom>
      </xdr:spPr>
    </xdr:pic>
    <xdr:clientData/>
  </xdr:twoCellAnchor>
  <xdr:oneCellAnchor>
    <xdr:from>
      <xdr:col>3</xdr:col>
      <xdr:colOff>166054</xdr:colOff>
      <xdr:row>30</xdr:row>
      <xdr:rowOff>51567</xdr:rowOff>
    </xdr:from>
    <xdr:ext cx="2648802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4D0862-22BB-1936-1EFC-BBE64A39DC67}"/>
                </a:ext>
              </a:extLst>
            </xdr:cNvPr>
            <xdr:cNvSpPr txBox="1"/>
          </xdr:nvSpPr>
          <xdr:spPr>
            <a:xfrm>
              <a:off x="2634934" y="5629407"/>
              <a:ext cx="264880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𝑐𝑐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it-IT" sz="20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exp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4D0862-22BB-1936-1EFC-BBE64A39DC67}"/>
                </a:ext>
              </a:extLst>
            </xdr:cNvPr>
            <xdr:cNvSpPr txBox="1"/>
          </xdr:nvSpPr>
          <xdr:spPr>
            <a:xfrm>
              <a:off x="2634934" y="5629407"/>
              <a:ext cx="264880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𝑛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it-IT" sz="2000" b="0" i="0">
                  <a:latin typeface="Cambria Math" panose="02040503050406030204" pitchFamily="18" charset="0"/>
                </a:rPr>
                <a:t>𝑐𝑐=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exp⁡(</a:t>
              </a:r>
              <a:r>
                <a:rPr lang="it-IT" sz="2000" b="0" i="0">
                  <a:latin typeface="Cambria Math" panose="02040503050406030204" pitchFamily="18" charset="0"/>
                </a:rPr>
                <a:t>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∙(𝜌_𝑏−𝐵))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</xdr:col>
      <xdr:colOff>720721</xdr:colOff>
      <xdr:row>33</xdr:row>
      <xdr:rowOff>17445</xdr:rowOff>
    </xdr:from>
    <xdr:to>
      <xdr:col>6</xdr:col>
      <xdr:colOff>321095</xdr:colOff>
      <xdr:row>38</xdr:row>
      <xdr:rowOff>10161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A6BBF34-7D94-512D-40B1-FD1F551A7006}"/>
                </a:ext>
              </a:extLst>
            </xdr:cNvPr>
            <xdr:cNvSpPr txBox="1"/>
          </xdr:nvSpPr>
          <xdr:spPr>
            <a:xfrm>
              <a:off x="1543681" y="6875445"/>
              <a:ext cx="3715174" cy="1008716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aseline="0"/>
                <a:t>For the ethane case, the order of  CC bonds has been imposed to 1. This allows to get the values for the A and B parameters to determine later carbon-carbon bonds orders:</a:t>
              </a:r>
            </a:p>
            <a:p>
              <a:r>
                <a:rPr lang="en-US" sz="1100" baseline="0"/>
                <a:t> - B is then defined as 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𝜌</m:t>
                      </m:r>
                    </m:e>
                    <m:sub>
                      <m:r>
                        <a:rPr lang="it-I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endParaRPr lang="en-US" sz="1100"/>
            </a:p>
            <a:p>
              <a:r>
                <a:rPr lang="en-US" sz="1100"/>
                <a:t>A</a:t>
              </a:r>
              <a:r>
                <a:rPr lang="en-US" sz="1100" baseline="0"/>
                <a:t> is also obtained by fitting benzene, enthylene and acetylene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A6BBF34-7D94-512D-40B1-FD1F551A7006}"/>
                </a:ext>
              </a:extLst>
            </xdr:cNvPr>
            <xdr:cNvSpPr txBox="1"/>
          </xdr:nvSpPr>
          <xdr:spPr>
            <a:xfrm>
              <a:off x="1543681" y="6875445"/>
              <a:ext cx="3715174" cy="1008716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aseline="0"/>
                <a:t>For the ethane case, the order of  CC bonds has been imposed to 1. This allows to get the values for the A and B parameters to determine later carbon-carbon bonds orders:</a:t>
              </a:r>
            </a:p>
            <a:p>
              <a:r>
                <a:rPr lang="en-US" sz="1100" baseline="0"/>
                <a:t> - B is then defined as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𝜌_𝑏</a:t>
              </a:r>
              <a:endParaRPr lang="en-US" sz="1100"/>
            </a:p>
            <a:p>
              <a:r>
                <a:rPr lang="en-US" sz="1100"/>
                <a:t>A</a:t>
              </a:r>
              <a:r>
                <a:rPr lang="en-US" sz="1100" baseline="0"/>
                <a:t> is also obtained by fitting benzene, enthylene and acetylene</a:t>
              </a:r>
            </a:p>
          </xdr:txBody>
        </xdr:sp>
      </mc:Fallback>
    </mc:AlternateContent>
    <xdr:clientData/>
  </xdr:twoCellAnchor>
  <xdr:twoCellAnchor>
    <xdr:from>
      <xdr:col>3</xdr:col>
      <xdr:colOff>798087</xdr:colOff>
      <xdr:row>19</xdr:row>
      <xdr:rowOff>173181</xdr:rowOff>
    </xdr:from>
    <xdr:to>
      <xdr:col>5</xdr:col>
      <xdr:colOff>26093</xdr:colOff>
      <xdr:row>27</xdr:row>
      <xdr:rowOff>62458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6A62315-D47E-6C74-B5EC-A403FD5272CA}"/>
            </a:ext>
          </a:extLst>
        </xdr:cNvPr>
        <xdr:cNvSpPr/>
      </xdr:nvSpPr>
      <xdr:spPr>
        <a:xfrm>
          <a:off x="3265928" y="4113067"/>
          <a:ext cx="873233" cy="1520073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471913</xdr:colOff>
      <xdr:row>27</xdr:row>
      <xdr:rowOff>117978</xdr:rowOff>
    </xdr:from>
    <xdr:to>
      <xdr:col>5</xdr:col>
      <xdr:colOff>298416</xdr:colOff>
      <xdr:row>28</xdr:row>
      <xdr:rowOff>138797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4851488-53B5-6025-7143-CABB59C14520}"/>
            </a:ext>
          </a:extLst>
        </xdr:cNvPr>
        <xdr:cNvSpPr txBox="1"/>
      </xdr:nvSpPr>
      <xdr:spPr>
        <a:xfrm>
          <a:off x="2949454" y="5260437"/>
          <a:ext cx="1478197" cy="222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density at the BCP</a:t>
          </a:r>
        </a:p>
      </xdr:txBody>
    </xdr:sp>
    <xdr:clientData/>
  </xdr:twoCellAnchor>
  <xdr:twoCellAnchor>
    <xdr:from>
      <xdr:col>5</xdr:col>
      <xdr:colOff>800966</xdr:colOff>
      <xdr:row>19</xdr:row>
      <xdr:rowOff>173181</xdr:rowOff>
    </xdr:from>
    <xdr:to>
      <xdr:col>7</xdr:col>
      <xdr:colOff>28864</xdr:colOff>
      <xdr:row>27</xdr:row>
      <xdr:rowOff>83000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7139BF3-36BE-B44C-9E45-A4FF26856EB5}"/>
            </a:ext>
          </a:extLst>
        </xdr:cNvPr>
        <xdr:cNvSpPr/>
      </xdr:nvSpPr>
      <xdr:spPr>
        <a:xfrm>
          <a:off x="4914034" y="4113067"/>
          <a:ext cx="873125" cy="1540615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5</xdr:col>
      <xdr:colOff>803849</xdr:colOff>
      <xdr:row>27</xdr:row>
      <xdr:rowOff>97756</xdr:rowOff>
    </xdr:from>
    <xdr:to>
      <xdr:col>7</xdr:col>
      <xdr:colOff>15276</xdr:colOff>
      <xdr:row>28</xdr:row>
      <xdr:rowOff>118575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E61C684-32E7-AA4C-B8FB-2C943582BD60}"/>
            </a:ext>
          </a:extLst>
        </xdr:cNvPr>
        <xdr:cNvSpPr txBox="1"/>
      </xdr:nvSpPr>
      <xdr:spPr>
        <a:xfrm>
          <a:off x="4921596" y="5294787"/>
          <a:ext cx="858526" cy="224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ellipticity</a:t>
          </a:r>
        </a:p>
      </xdr:txBody>
    </xdr:sp>
    <xdr:clientData/>
  </xdr:twoCellAnchor>
  <xdr:oneCellAnchor>
    <xdr:from>
      <xdr:col>11</xdr:col>
      <xdr:colOff>190500</xdr:colOff>
      <xdr:row>47</xdr:row>
      <xdr:rowOff>5509</xdr:rowOff>
    </xdr:from>
    <xdr:ext cx="4711700" cy="4105415"/>
    <xdr:pic>
      <xdr:nvPicPr>
        <xdr:cNvPr id="12" name="Picture 11">
          <a:extLst>
            <a:ext uri="{FF2B5EF4-FFF2-40B4-BE49-F238E27FC236}">
              <a16:creationId xmlns:a16="http://schemas.microsoft.com/office/drawing/2014/main" id="{1797ECAF-320A-544B-B1BB-9C3AB61DC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56" t="10935" r="27179" b="15624"/>
        <a:stretch/>
      </xdr:blipFill>
      <xdr:spPr>
        <a:xfrm>
          <a:off x="9347200" y="9797209"/>
          <a:ext cx="4711700" cy="4105415"/>
        </a:xfrm>
        <a:prstGeom prst="rect">
          <a:avLst/>
        </a:prstGeom>
      </xdr:spPr>
    </xdr:pic>
    <xdr:clientData/>
  </xdr:oneCellAnchor>
  <xdr:oneCellAnchor>
    <xdr:from>
      <xdr:col>17</xdr:col>
      <xdr:colOff>5056</xdr:colOff>
      <xdr:row>46</xdr:row>
      <xdr:rowOff>101285</xdr:rowOff>
    </xdr:from>
    <xdr:ext cx="3830269" cy="4397148"/>
    <xdr:pic>
      <xdr:nvPicPr>
        <xdr:cNvPr id="13" name="Picture 12">
          <a:extLst>
            <a:ext uri="{FF2B5EF4-FFF2-40B4-BE49-F238E27FC236}">
              <a16:creationId xmlns:a16="http://schemas.microsoft.com/office/drawing/2014/main" id="{8082922E-F928-B643-A901-B5C239E7D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85" r="27185"/>
        <a:stretch/>
      </xdr:blipFill>
      <xdr:spPr>
        <a:xfrm>
          <a:off x="14031251" y="9665621"/>
          <a:ext cx="3830269" cy="4397148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57</xdr:row>
      <xdr:rowOff>145737</xdr:rowOff>
    </xdr:from>
    <xdr:to>
      <xdr:col>5</xdr:col>
      <xdr:colOff>26093</xdr:colOff>
      <xdr:row>63</xdr:row>
      <xdr:rowOff>54689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85A72A4-87A4-2E4A-96F9-C961AEAE22C6}"/>
            </a:ext>
          </a:extLst>
        </xdr:cNvPr>
        <xdr:cNvSpPr/>
      </xdr:nvSpPr>
      <xdr:spPr>
        <a:xfrm>
          <a:off x="3277321" y="11946407"/>
          <a:ext cx="880829" cy="1130339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471913</xdr:colOff>
      <xdr:row>63</xdr:row>
      <xdr:rowOff>63289</xdr:rowOff>
    </xdr:from>
    <xdr:to>
      <xdr:col>5</xdr:col>
      <xdr:colOff>298416</xdr:colOff>
      <xdr:row>64</xdr:row>
      <xdr:rowOff>84107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417C741-4011-FB48-B1A8-741D7234A5D1}"/>
            </a:ext>
          </a:extLst>
        </xdr:cNvPr>
        <xdr:cNvSpPr txBox="1"/>
      </xdr:nvSpPr>
      <xdr:spPr>
        <a:xfrm>
          <a:off x="2951147" y="13085346"/>
          <a:ext cx="1479326" cy="22134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density at the BCP</a:t>
          </a:r>
        </a:p>
      </xdr:txBody>
    </xdr:sp>
    <xdr:clientData/>
  </xdr:twoCellAnchor>
  <xdr:twoCellAnchor>
    <xdr:from>
      <xdr:col>5</xdr:col>
      <xdr:colOff>783929</xdr:colOff>
      <xdr:row>57</xdr:row>
      <xdr:rowOff>166279</xdr:rowOff>
    </xdr:from>
    <xdr:to>
      <xdr:col>7</xdr:col>
      <xdr:colOff>46635</xdr:colOff>
      <xdr:row>63</xdr:row>
      <xdr:rowOff>60766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BBF9F8A-1E81-3240-B65D-BA97C8BE0DC6}"/>
            </a:ext>
          </a:extLst>
        </xdr:cNvPr>
        <xdr:cNvSpPr/>
      </xdr:nvSpPr>
      <xdr:spPr>
        <a:xfrm>
          <a:off x="4915986" y="11966949"/>
          <a:ext cx="915529" cy="1115874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798900</xdr:colOff>
      <xdr:row>63</xdr:row>
      <xdr:rowOff>76294</xdr:rowOff>
    </xdr:from>
    <xdr:to>
      <xdr:col>7</xdr:col>
      <xdr:colOff>10916</xdr:colOff>
      <xdr:row>64</xdr:row>
      <xdr:rowOff>97112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C80F3B2-AE0D-C74E-AB8F-0CC9F2D72CD1}"/>
            </a:ext>
          </a:extLst>
        </xdr:cNvPr>
        <xdr:cNvSpPr txBox="1"/>
      </xdr:nvSpPr>
      <xdr:spPr>
        <a:xfrm>
          <a:off x="4930957" y="13098351"/>
          <a:ext cx="864839" cy="22134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ellipticity</a:t>
          </a:r>
        </a:p>
      </xdr:txBody>
    </xdr:sp>
    <xdr:clientData/>
  </xdr:twoCellAnchor>
  <xdr:twoCellAnchor>
    <xdr:from>
      <xdr:col>9</xdr:col>
      <xdr:colOff>101600</xdr:colOff>
      <xdr:row>45</xdr:row>
      <xdr:rowOff>50800</xdr:rowOff>
    </xdr:from>
    <xdr:to>
      <xdr:col>9</xdr:col>
      <xdr:colOff>386080</xdr:colOff>
      <xdr:row>65</xdr:row>
      <xdr:rowOff>10160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id="{40DB9B9B-054B-3982-0BD5-77ABA9FC91CA}"/>
            </a:ext>
          </a:extLst>
        </xdr:cNvPr>
        <xdr:cNvSpPr/>
      </xdr:nvSpPr>
      <xdr:spPr>
        <a:xfrm>
          <a:off x="7508240" y="9377680"/>
          <a:ext cx="284480" cy="4074160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481850</xdr:colOff>
      <xdr:row>46</xdr:row>
      <xdr:rowOff>120920</xdr:rowOff>
    </xdr:from>
    <xdr:to>
      <xdr:col>10</xdr:col>
      <xdr:colOff>416560</xdr:colOff>
      <xdr:row>50</xdr:row>
      <xdr:rowOff>20320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761C42E-3B24-F54E-8230-157B6E43BFAC}"/>
            </a:ext>
          </a:extLst>
        </xdr:cNvPr>
        <xdr:cNvSpPr txBox="1"/>
      </xdr:nvSpPr>
      <xdr:spPr>
        <a:xfrm>
          <a:off x="7888490" y="9661160"/>
          <a:ext cx="757670" cy="7223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121920</xdr:colOff>
      <xdr:row>5</xdr:row>
      <xdr:rowOff>50800</xdr:rowOff>
    </xdr:from>
    <xdr:to>
      <xdr:col>9</xdr:col>
      <xdr:colOff>408736</xdr:colOff>
      <xdr:row>27</xdr:row>
      <xdr:rowOff>14597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FC63C923-48CF-414A-A172-E2173D14999B}"/>
            </a:ext>
          </a:extLst>
        </xdr:cNvPr>
        <xdr:cNvSpPr/>
      </xdr:nvSpPr>
      <xdr:spPr>
        <a:xfrm>
          <a:off x="7683529" y="1116432"/>
          <a:ext cx="286816" cy="4532878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502170</xdr:colOff>
      <xdr:row>6</xdr:row>
      <xdr:rowOff>120920</xdr:rowOff>
    </xdr:from>
    <xdr:to>
      <xdr:col>10</xdr:col>
      <xdr:colOff>548640</xdr:colOff>
      <xdr:row>10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02878DE-A5DF-8C41-A513-1A25DE368F1C}"/>
            </a:ext>
          </a:extLst>
        </xdr:cNvPr>
        <xdr:cNvSpPr txBox="1"/>
      </xdr:nvSpPr>
      <xdr:spPr>
        <a:xfrm>
          <a:off x="7908810" y="1380760"/>
          <a:ext cx="869430" cy="7020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14431</xdr:colOff>
      <xdr:row>6</xdr:row>
      <xdr:rowOff>5796</xdr:rowOff>
    </xdr:from>
    <xdr:to>
      <xdr:col>3</xdr:col>
      <xdr:colOff>815398</xdr:colOff>
      <xdr:row>14</xdr:row>
      <xdr:rowOff>194830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1B79958-074C-5F40-91E2-CC36F6EBE83A}"/>
            </a:ext>
          </a:extLst>
        </xdr:cNvPr>
        <xdr:cNvSpPr/>
      </xdr:nvSpPr>
      <xdr:spPr>
        <a:xfrm>
          <a:off x="2482272" y="1275796"/>
          <a:ext cx="800967" cy="1819829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770249</xdr:colOff>
      <xdr:row>14</xdr:row>
      <xdr:rowOff>187300</xdr:rowOff>
    </xdr:from>
    <xdr:to>
      <xdr:col>4</xdr:col>
      <xdr:colOff>173180</xdr:colOff>
      <xdr:row>16</xdr:row>
      <xdr:rowOff>20505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B9DA69-9C30-1B46-834B-47A499B8E756}"/>
            </a:ext>
          </a:extLst>
        </xdr:cNvPr>
        <xdr:cNvSpPr txBox="1"/>
      </xdr:nvSpPr>
      <xdr:spPr>
        <a:xfrm>
          <a:off x="2415476" y="3088095"/>
          <a:ext cx="1048159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net</a:t>
          </a:r>
          <a:r>
            <a:rPr lang="en-US" sz="1400" baseline="0">
              <a:solidFill>
                <a:schemeClr val="accent2"/>
              </a:solidFill>
            </a:rPr>
            <a:t> charge</a:t>
          </a:r>
          <a:endParaRPr lang="en-US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4</xdr:col>
      <xdr:colOff>7215</xdr:colOff>
      <xdr:row>6</xdr:row>
      <xdr:rowOff>13878</xdr:rowOff>
    </xdr:from>
    <xdr:to>
      <xdr:col>5</xdr:col>
      <xdr:colOff>0</xdr:colOff>
      <xdr:row>14</xdr:row>
      <xdr:rowOff>194831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B97CEFA-5458-E742-9483-39FCA5938E30}"/>
            </a:ext>
          </a:extLst>
        </xdr:cNvPr>
        <xdr:cNvSpPr/>
      </xdr:nvSpPr>
      <xdr:spPr>
        <a:xfrm>
          <a:off x="3297670" y="1283878"/>
          <a:ext cx="815398" cy="1811748"/>
        </a:xfrm>
        <a:prstGeom prst="rect">
          <a:avLst/>
        </a:prstGeom>
        <a:noFill/>
        <a:ln w="22225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771115</xdr:colOff>
      <xdr:row>14</xdr:row>
      <xdr:rowOff>180950</xdr:rowOff>
    </xdr:from>
    <xdr:to>
      <xdr:col>5</xdr:col>
      <xdr:colOff>174047</xdr:colOff>
      <xdr:row>16</xdr:row>
      <xdr:rowOff>14155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B298396-0114-F243-961E-BE5D285AB657}"/>
            </a:ext>
          </a:extLst>
        </xdr:cNvPr>
        <xdr:cNvSpPr txBox="1"/>
      </xdr:nvSpPr>
      <xdr:spPr>
        <a:xfrm>
          <a:off x="3238956" y="3081745"/>
          <a:ext cx="1048159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1">
                  <a:lumMod val="60000"/>
                  <a:lumOff val="40000"/>
                </a:schemeClr>
              </a:solidFill>
            </a:rPr>
            <a:t>Lagrangian</a:t>
          </a:r>
        </a:p>
      </xdr:txBody>
    </xdr:sp>
    <xdr:clientData/>
  </xdr:twoCellAnchor>
  <xdr:twoCellAnchor>
    <xdr:from>
      <xdr:col>5</xdr:col>
      <xdr:colOff>15298</xdr:colOff>
      <xdr:row>6</xdr:row>
      <xdr:rowOff>14744</xdr:rowOff>
    </xdr:from>
    <xdr:to>
      <xdr:col>6</xdr:col>
      <xdr:colOff>8082</xdr:colOff>
      <xdr:row>14</xdr:row>
      <xdr:rowOff>195697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5FA28C9-C814-1B4E-A68F-3E17A5FF0D7E}"/>
            </a:ext>
          </a:extLst>
        </xdr:cNvPr>
        <xdr:cNvSpPr/>
      </xdr:nvSpPr>
      <xdr:spPr>
        <a:xfrm>
          <a:off x="4128366" y="1284744"/>
          <a:ext cx="815398" cy="1811748"/>
        </a:xfrm>
        <a:prstGeom prst="rect">
          <a:avLst/>
        </a:prstGeom>
        <a:noFill/>
        <a:ln w="22225"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21528</xdr:colOff>
      <xdr:row>14</xdr:row>
      <xdr:rowOff>189032</xdr:rowOff>
    </xdr:from>
    <xdr:to>
      <xdr:col>6</xdr:col>
      <xdr:colOff>57728</xdr:colOff>
      <xdr:row>16</xdr:row>
      <xdr:rowOff>22237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9D5B26D-0754-304A-ACE2-4982143E1F60}"/>
            </a:ext>
          </a:extLst>
        </xdr:cNvPr>
        <xdr:cNvSpPr txBox="1"/>
      </xdr:nvSpPr>
      <xdr:spPr>
        <a:xfrm>
          <a:off x="4134596" y="3089827"/>
          <a:ext cx="858814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3">
                  <a:lumMod val="60000"/>
                  <a:lumOff val="40000"/>
                </a:schemeClr>
              </a:solidFill>
            </a:rPr>
            <a:t>Kinetic</a:t>
          </a:r>
          <a:r>
            <a:rPr lang="en-US" sz="1400" baseline="0">
              <a:solidFill>
                <a:schemeClr val="accent3">
                  <a:lumMod val="60000"/>
                  <a:lumOff val="40000"/>
                </a:schemeClr>
              </a:solidFill>
            </a:rPr>
            <a:t> E.</a:t>
          </a:r>
          <a:endParaRPr lang="en-US" sz="1400">
            <a:solidFill>
              <a:schemeClr val="accent3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16165</xdr:colOff>
      <xdr:row>6</xdr:row>
      <xdr:rowOff>0</xdr:rowOff>
    </xdr:from>
    <xdr:to>
      <xdr:col>8</xdr:col>
      <xdr:colOff>0</xdr:colOff>
      <xdr:row>14</xdr:row>
      <xdr:rowOff>184199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87C8B3E-D066-CC46-BC79-AE822827C547}"/>
            </a:ext>
          </a:extLst>
        </xdr:cNvPr>
        <xdr:cNvSpPr/>
      </xdr:nvSpPr>
      <xdr:spPr>
        <a:xfrm>
          <a:off x="5784486" y="1260305"/>
          <a:ext cx="885438" cy="1822596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6</xdr:col>
      <xdr:colOff>426485</xdr:colOff>
      <xdr:row>14</xdr:row>
      <xdr:rowOff>165965</xdr:rowOff>
    </xdr:from>
    <xdr:to>
      <xdr:col>8</xdr:col>
      <xdr:colOff>461818</xdr:colOff>
      <xdr:row>17</xdr:row>
      <xdr:rowOff>108237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EBBF258-B9CB-8145-B740-1606B017E73C}"/>
            </a:ext>
          </a:extLst>
        </xdr:cNvPr>
        <xdr:cNvSpPr txBox="1"/>
      </xdr:nvSpPr>
      <xdr:spPr>
        <a:xfrm>
          <a:off x="5362167" y="3066760"/>
          <a:ext cx="1759935" cy="548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Magnitude</a:t>
          </a:r>
        </a:p>
        <a:p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of</a:t>
          </a:r>
          <a:r>
            <a:rPr lang="en-US" sz="1400" baseline="0">
              <a:solidFill>
                <a:schemeClr val="accent5">
                  <a:lumMod val="60000"/>
                  <a:lumOff val="40000"/>
                </a:schemeClr>
              </a:solidFill>
            </a:rPr>
            <a:t> Interatomic Dipole</a:t>
          </a:r>
          <a:endParaRPr lang="en-US" sz="14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oneCellAnchor>
    <xdr:from>
      <xdr:col>11</xdr:col>
      <xdr:colOff>96212</xdr:colOff>
      <xdr:row>80</xdr:row>
      <xdr:rowOff>155923</xdr:rowOff>
    </xdr:from>
    <xdr:ext cx="5054551" cy="3230744"/>
    <xdr:pic>
      <xdr:nvPicPr>
        <xdr:cNvPr id="40" name="Picture 39">
          <a:extLst>
            <a:ext uri="{FF2B5EF4-FFF2-40B4-BE49-F238E27FC236}">
              <a16:creationId xmlns:a16="http://schemas.microsoft.com/office/drawing/2014/main" id="{EE872CB8-EBBE-D349-ADA2-361C5349BC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82" t="17208" r="26726" b="24673"/>
        <a:stretch/>
      </xdr:blipFill>
      <xdr:spPr>
        <a:xfrm>
          <a:off x="9274848" y="17166226"/>
          <a:ext cx="5054551" cy="3230744"/>
        </a:xfrm>
        <a:prstGeom prst="rect">
          <a:avLst/>
        </a:prstGeom>
      </xdr:spPr>
    </xdr:pic>
    <xdr:clientData/>
  </xdr:oneCellAnchor>
  <xdr:oneCellAnchor>
    <xdr:from>
      <xdr:col>17</xdr:col>
      <xdr:colOff>139700</xdr:colOff>
      <xdr:row>78</xdr:row>
      <xdr:rowOff>112524</xdr:rowOff>
    </xdr:from>
    <xdr:ext cx="3870614" cy="4443464"/>
    <xdr:pic>
      <xdr:nvPicPr>
        <xdr:cNvPr id="41" name="Picture 40">
          <a:extLst>
            <a:ext uri="{FF2B5EF4-FFF2-40B4-BE49-F238E27FC236}">
              <a16:creationId xmlns:a16="http://schemas.microsoft.com/office/drawing/2014/main" id="{F76784A7-2D33-624C-868A-FAD7AF728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85" r="27185"/>
        <a:stretch/>
      </xdr:blipFill>
      <xdr:spPr>
        <a:xfrm>
          <a:off x="14286535" y="16325119"/>
          <a:ext cx="3870614" cy="4443464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87</xdr:row>
      <xdr:rowOff>145737</xdr:rowOff>
    </xdr:from>
    <xdr:to>
      <xdr:col>5</xdr:col>
      <xdr:colOff>26093</xdr:colOff>
      <xdr:row>91</xdr:row>
      <xdr:rowOff>53813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1506C4F8-B710-184E-AD11-BC0671D48805}"/>
            </a:ext>
          </a:extLst>
        </xdr:cNvPr>
        <xdr:cNvSpPr/>
      </xdr:nvSpPr>
      <xdr:spPr>
        <a:xfrm>
          <a:off x="3284273" y="18711415"/>
          <a:ext cx="885464" cy="736805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471913</xdr:colOff>
      <xdr:row>91</xdr:row>
      <xdr:rowOff>181678</xdr:rowOff>
    </xdr:from>
    <xdr:to>
      <xdr:col>5</xdr:col>
      <xdr:colOff>298416</xdr:colOff>
      <xdr:row>92</xdr:row>
      <xdr:rowOff>202496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A48B6FE-7C3A-1C42-B5F0-EC977243C971}"/>
            </a:ext>
          </a:extLst>
        </xdr:cNvPr>
        <xdr:cNvSpPr txBox="1"/>
      </xdr:nvSpPr>
      <xdr:spPr>
        <a:xfrm>
          <a:off x="2958099" y="19576085"/>
          <a:ext cx="1483961" cy="22530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density at the BCP</a:t>
          </a:r>
        </a:p>
      </xdr:txBody>
    </xdr:sp>
    <xdr:clientData/>
  </xdr:twoCellAnchor>
  <xdr:twoCellAnchor>
    <xdr:from>
      <xdr:col>5</xdr:col>
      <xdr:colOff>783929</xdr:colOff>
      <xdr:row>87</xdr:row>
      <xdr:rowOff>166279</xdr:rowOff>
    </xdr:from>
    <xdr:to>
      <xdr:col>7</xdr:col>
      <xdr:colOff>46635</xdr:colOff>
      <xdr:row>91</xdr:row>
      <xdr:rowOff>43051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4EAA1444-4C44-354B-9BEA-05E67B5A1542}"/>
            </a:ext>
          </a:extLst>
        </xdr:cNvPr>
        <xdr:cNvSpPr/>
      </xdr:nvSpPr>
      <xdr:spPr>
        <a:xfrm>
          <a:off x="4927573" y="18731957"/>
          <a:ext cx="920164" cy="705501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798900</xdr:colOff>
      <xdr:row>91</xdr:row>
      <xdr:rowOff>130108</xdr:rowOff>
    </xdr:from>
    <xdr:to>
      <xdr:col>7</xdr:col>
      <xdr:colOff>10916</xdr:colOff>
      <xdr:row>92</xdr:row>
      <xdr:rowOff>150926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95E2994-EF29-174A-B211-CF8B77FA1704}"/>
            </a:ext>
          </a:extLst>
        </xdr:cNvPr>
        <xdr:cNvSpPr txBox="1"/>
      </xdr:nvSpPr>
      <xdr:spPr>
        <a:xfrm>
          <a:off x="4942544" y="19524515"/>
          <a:ext cx="869474" cy="22530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ellipticity</a:t>
          </a:r>
        </a:p>
      </xdr:txBody>
    </xdr:sp>
    <xdr:clientData/>
  </xdr:twoCellAnchor>
  <xdr:twoCellAnchor>
    <xdr:from>
      <xdr:col>9</xdr:col>
      <xdr:colOff>101600</xdr:colOff>
      <xdr:row>77</xdr:row>
      <xdr:rowOff>50800</xdr:rowOff>
    </xdr:from>
    <xdr:to>
      <xdr:col>9</xdr:col>
      <xdr:colOff>386080</xdr:colOff>
      <xdr:row>97</xdr:row>
      <xdr:rowOff>10160</xdr:rowOff>
    </xdr:to>
    <xdr:sp macro="" textlink="">
      <xdr:nvSpPr>
        <xdr:cNvPr id="46" name="Right Brace 45">
          <a:extLst>
            <a:ext uri="{FF2B5EF4-FFF2-40B4-BE49-F238E27FC236}">
              <a16:creationId xmlns:a16="http://schemas.microsoft.com/office/drawing/2014/main" id="{E2B6C715-AA78-444E-8983-AF63FBC83A0D}"/>
            </a:ext>
          </a:extLst>
        </xdr:cNvPr>
        <xdr:cNvSpPr/>
      </xdr:nvSpPr>
      <xdr:spPr>
        <a:xfrm>
          <a:off x="7659141" y="9461292"/>
          <a:ext cx="284480" cy="4123294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481850</xdr:colOff>
      <xdr:row>78</xdr:row>
      <xdr:rowOff>120920</xdr:rowOff>
    </xdr:from>
    <xdr:to>
      <xdr:col>10</xdr:col>
      <xdr:colOff>416560</xdr:colOff>
      <xdr:row>82</xdr:row>
      <xdr:rowOff>20320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5F8C00A-1987-564D-AE5D-80631ACEE282}"/>
            </a:ext>
          </a:extLst>
        </xdr:cNvPr>
        <xdr:cNvSpPr txBox="1"/>
      </xdr:nvSpPr>
      <xdr:spPr>
        <a:xfrm>
          <a:off x="8039391" y="9739609"/>
          <a:ext cx="767497" cy="73218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oneCellAnchor>
    <xdr:from>
      <xdr:col>11</xdr:col>
      <xdr:colOff>64222</xdr:colOff>
      <xdr:row>110</xdr:row>
      <xdr:rowOff>57728</xdr:rowOff>
    </xdr:from>
    <xdr:ext cx="5533690" cy="4133272"/>
    <xdr:pic>
      <xdr:nvPicPr>
        <xdr:cNvPr id="65" name="Picture 64">
          <a:extLst>
            <a:ext uri="{FF2B5EF4-FFF2-40B4-BE49-F238E27FC236}">
              <a16:creationId xmlns:a16="http://schemas.microsoft.com/office/drawing/2014/main" id="{6763C3B0-A28F-C54A-AF81-C2CA236B0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36" t="7865" r="20027" b="6496"/>
        <a:stretch/>
      </xdr:blipFill>
      <xdr:spPr>
        <a:xfrm>
          <a:off x="9277495" y="23448819"/>
          <a:ext cx="5533690" cy="4133272"/>
        </a:xfrm>
        <a:prstGeom prst="rect">
          <a:avLst/>
        </a:prstGeom>
      </xdr:spPr>
    </xdr:pic>
    <xdr:clientData/>
  </xdr:oneCellAnchor>
  <xdr:oneCellAnchor>
    <xdr:from>
      <xdr:col>17</xdr:col>
      <xdr:colOff>173182</xdr:colOff>
      <xdr:row>109</xdr:row>
      <xdr:rowOff>193626</xdr:rowOff>
    </xdr:from>
    <xdr:ext cx="3905127" cy="4283302"/>
    <xdr:pic>
      <xdr:nvPicPr>
        <xdr:cNvPr id="66" name="Picture 65">
          <a:extLst>
            <a:ext uri="{FF2B5EF4-FFF2-40B4-BE49-F238E27FC236}">
              <a16:creationId xmlns:a16="http://schemas.microsoft.com/office/drawing/2014/main" id="{1CF8572A-EBFD-4E43-8AF9-3355216C7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90" r="26090"/>
        <a:stretch/>
      </xdr:blipFill>
      <xdr:spPr>
        <a:xfrm>
          <a:off x="14374091" y="23365353"/>
          <a:ext cx="3905127" cy="4283302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125</xdr:row>
      <xdr:rowOff>173181</xdr:rowOff>
    </xdr:from>
    <xdr:to>
      <xdr:col>5</xdr:col>
      <xdr:colOff>26093</xdr:colOff>
      <xdr:row>138</xdr:row>
      <xdr:rowOff>34324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BF8B7D6D-B578-9D48-8F9B-0478C598E578}"/>
            </a:ext>
          </a:extLst>
        </xdr:cNvPr>
        <xdr:cNvSpPr/>
      </xdr:nvSpPr>
      <xdr:spPr>
        <a:xfrm>
          <a:off x="3269438" y="26465613"/>
          <a:ext cx="875574" cy="2561324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460472</xdr:colOff>
      <xdr:row>138</xdr:row>
      <xdr:rowOff>106536</xdr:rowOff>
    </xdr:from>
    <xdr:to>
      <xdr:col>5</xdr:col>
      <xdr:colOff>286975</xdr:colOff>
      <xdr:row>139</xdr:row>
      <xdr:rowOff>127355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17B7802-2E38-2043-B8EB-9777F87B446D}"/>
            </a:ext>
          </a:extLst>
        </xdr:cNvPr>
        <xdr:cNvSpPr txBox="1"/>
      </xdr:nvSpPr>
      <xdr:spPr>
        <a:xfrm>
          <a:off x="2931823" y="29099149"/>
          <a:ext cx="1474071" cy="226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density at the BCP</a:t>
          </a:r>
        </a:p>
      </xdr:txBody>
    </xdr:sp>
    <xdr:clientData/>
  </xdr:twoCellAnchor>
  <xdr:twoCellAnchor>
    <xdr:from>
      <xdr:col>5</xdr:col>
      <xdr:colOff>800966</xdr:colOff>
      <xdr:row>125</xdr:row>
      <xdr:rowOff>173180</xdr:rowOff>
    </xdr:from>
    <xdr:to>
      <xdr:col>7</xdr:col>
      <xdr:colOff>28864</xdr:colOff>
      <xdr:row>138</xdr:row>
      <xdr:rowOff>45764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850367A-4671-0842-A5C1-5A6160C086CA}"/>
            </a:ext>
          </a:extLst>
        </xdr:cNvPr>
        <xdr:cNvSpPr/>
      </xdr:nvSpPr>
      <xdr:spPr>
        <a:xfrm>
          <a:off x="4919885" y="26465612"/>
          <a:ext cx="875465" cy="2572765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5</xdr:col>
      <xdr:colOff>792407</xdr:colOff>
      <xdr:row>138</xdr:row>
      <xdr:rowOff>97755</xdr:rowOff>
    </xdr:from>
    <xdr:to>
      <xdr:col>7</xdr:col>
      <xdr:colOff>3834</xdr:colOff>
      <xdr:row>139</xdr:row>
      <xdr:rowOff>118574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9B1C2725-6CCC-434B-A3C7-1251FE2AAD69}"/>
            </a:ext>
          </a:extLst>
        </xdr:cNvPr>
        <xdr:cNvSpPr txBox="1"/>
      </xdr:nvSpPr>
      <xdr:spPr>
        <a:xfrm>
          <a:off x="4911326" y="29090368"/>
          <a:ext cx="858994" cy="226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ellipticity</a:t>
          </a:r>
        </a:p>
      </xdr:txBody>
    </xdr:sp>
    <xdr:clientData/>
  </xdr:twoCellAnchor>
  <xdr:twoCellAnchor>
    <xdr:from>
      <xdr:col>9</xdr:col>
      <xdr:colOff>121920</xdr:colOff>
      <xdr:row>108</xdr:row>
      <xdr:rowOff>50800</xdr:rowOff>
    </xdr:from>
    <xdr:to>
      <xdr:col>9</xdr:col>
      <xdr:colOff>408736</xdr:colOff>
      <xdr:row>144</xdr:row>
      <xdr:rowOff>0</xdr:rowOff>
    </xdr:to>
    <xdr:sp macro="" textlink="">
      <xdr:nvSpPr>
        <xdr:cNvPr id="72" name="Right Brace 71">
          <a:extLst>
            <a:ext uri="{FF2B5EF4-FFF2-40B4-BE49-F238E27FC236}">
              <a16:creationId xmlns:a16="http://schemas.microsoft.com/office/drawing/2014/main" id="{783B24AA-2AFF-AA45-A085-4BF2ADC01C6E}"/>
            </a:ext>
          </a:extLst>
        </xdr:cNvPr>
        <xdr:cNvSpPr/>
      </xdr:nvSpPr>
      <xdr:spPr>
        <a:xfrm>
          <a:off x="7672647" y="23003164"/>
          <a:ext cx="286816" cy="7523018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502170</xdr:colOff>
      <xdr:row>111</xdr:row>
      <xdr:rowOff>120920</xdr:rowOff>
    </xdr:from>
    <xdr:to>
      <xdr:col>10</xdr:col>
      <xdr:colOff>548640</xdr:colOff>
      <xdr:row>115</xdr:row>
      <xdr:rowOff>16933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BBF7EB8-B536-964E-BE84-E245236DE451}"/>
            </a:ext>
          </a:extLst>
        </xdr:cNvPr>
        <xdr:cNvSpPr txBox="1"/>
      </xdr:nvSpPr>
      <xdr:spPr>
        <a:xfrm>
          <a:off x="8037503" y="23404253"/>
          <a:ext cx="876204" cy="70881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609600</xdr:colOff>
      <xdr:row>6</xdr:row>
      <xdr:rowOff>163871</xdr:rowOff>
    </xdr:from>
    <xdr:ext cx="3327400" cy="4132416"/>
    <xdr:pic>
      <xdr:nvPicPr>
        <xdr:cNvPr id="2" name="Picture 1">
          <a:extLst>
            <a:ext uri="{FF2B5EF4-FFF2-40B4-BE49-F238E27FC236}">
              <a16:creationId xmlns:a16="http://schemas.microsoft.com/office/drawing/2014/main" id="{C0AF0A73-2E9B-EC41-B342-EFA98C6C4E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42" t="14581" r="35482" b="14442"/>
        <a:stretch/>
      </xdr:blipFill>
      <xdr:spPr>
        <a:xfrm>
          <a:off x="9908822" y="1405649"/>
          <a:ext cx="3327400" cy="4132416"/>
        </a:xfrm>
        <a:prstGeom prst="rect">
          <a:avLst/>
        </a:prstGeom>
      </xdr:spPr>
    </xdr:pic>
    <xdr:clientData/>
  </xdr:oneCellAnchor>
  <xdr:oneCellAnchor>
    <xdr:from>
      <xdr:col>16</xdr:col>
      <xdr:colOff>389082</xdr:colOff>
      <xdr:row>6</xdr:row>
      <xdr:rowOff>130126</xdr:rowOff>
    </xdr:from>
    <xdr:ext cx="3905127" cy="4283302"/>
    <xdr:pic>
      <xdr:nvPicPr>
        <xdr:cNvPr id="3" name="Picture 2">
          <a:extLst>
            <a:ext uri="{FF2B5EF4-FFF2-40B4-BE49-F238E27FC236}">
              <a16:creationId xmlns:a16="http://schemas.microsoft.com/office/drawing/2014/main" id="{314ACEA4-DBC4-624B-B70D-832602122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90" r="26090"/>
        <a:stretch/>
      </xdr:blipFill>
      <xdr:spPr>
        <a:xfrm>
          <a:off x="13597082" y="1400126"/>
          <a:ext cx="3905127" cy="4283302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13</xdr:row>
      <xdr:rowOff>173181</xdr:rowOff>
    </xdr:from>
    <xdr:to>
      <xdr:col>5</xdr:col>
      <xdr:colOff>26093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986F8C0-6C39-4B44-AFF9-D6E09954D68F}"/>
            </a:ext>
          </a:extLst>
        </xdr:cNvPr>
        <xdr:cNvSpPr/>
      </xdr:nvSpPr>
      <xdr:spPr>
        <a:xfrm>
          <a:off x="3274587" y="2890981"/>
          <a:ext cx="879006" cy="487219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536672</xdr:colOff>
      <xdr:row>16</xdr:row>
      <xdr:rowOff>55736</xdr:rowOff>
    </xdr:from>
    <xdr:to>
      <xdr:col>5</xdr:col>
      <xdr:colOff>363175</xdr:colOff>
      <xdr:row>17</xdr:row>
      <xdr:rowOff>76555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35E32C-BDE4-4B4F-BBEA-E51FFB9A5817}"/>
            </a:ext>
          </a:extLst>
        </xdr:cNvPr>
        <xdr:cNvSpPr txBox="1"/>
      </xdr:nvSpPr>
      <xdr:spPr>
        <a:xfrm>
          <a:off x="3013172" y="3395836"/>
          <a:ext cx="1477503" cy="224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density at the BCP</a:t>
          </a:r>
        </a:p>
      </xdr:txBody>
    </xdr:sp>
    <xdr:clientData/>
  </xdr:twoCellAnchor>
  <xdr:twoCellAnchor>
    <xdr:from>
      <xdr:col>9</xdr:col>
      <xdr:colOff>121920</xdr:colOff>
      <xdr:row>5</xdr:row>
      <xdr:rowOff>50800</xdr:rowOff>
    </xdr:from>
    <xdr:to>
      <xdr:col>9</xdr:col>
      <xdr:colOff>330200</xdr:colOff>
      <xdr:row>17</xdr:row>
      <xdr:rowOff>190500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EABAA87C-8073-6445-8CBD-73F294BDE08E}"/>
            </a:ext>
          </a:extLst>
        </xdr:cNvPr>
        <xdr:cNvSpPr/>
      </xdr:nvSpPr>
      <xdr:spPr>
        <a:xfrm>
          <a:off x="7551420" y="1104900"/>
          <a:ext cx="208280" cy="2628900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464070</xdr:colOff>
      <xdr:row>5</xdr:row>
      <xdr:rowOff>184420</xdr:rowOff>
    </xdr:from>
    <xdr:to>
      <xdr:col>10</xdr:col>
      <xdr:colOff>510540</xdr:colOff>
      <xdr:row>9</xdr:row>
      <xdr:rowOff>80433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13FA5F-6610-F04C-B973-3726CBE4AB87}"/>
            </a:ext>
          </a:extLst>
        </xdr:cNvPr>
        <xdr:cNvSpPr txBox="1"/>
      </xdr:nvSpPr>
      <xdr:spPr>
        <a:xfrm>
          <a:off x="7893570" y="1238520"/>
          <a:ext cx="871970" cy="72151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oneCellAnchor>
    <xdr:from>
      <xdr:col>11</xdr:col>
      <xdr:colOff>83911</xdr:colOff>
      <xdr:row>43</xdr:row>
      <xdr:rowOff>132907</xdr:rowOff>
    </xdr:from>
    <xdr:ext cx="3407381" cy="1810578"/>
    <xdr:pic>
      <xdr:nvPicPr>
        <xdr:cNvPr id="10" name="Picture 9">
          <a:extLst>
            <a:ext uri="{FF2B5EF4-FFF2-40B4-BE49-F238E27FC236}">
              <a16:creationId xmlns:a16="http://schemas.microsoft.com/office/drawing/2014/main" id="{8F6778D8-2187-8F48-B870-FF8CE64A0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4" t="28077" r="28884" b="29090"/>
        <a:stretch/>
      </xdr:blipFill>
      <xdr:spPr>
        <a:xfrm>
          <a:off x="9339517" y="8936316"/>
          <a:ext cx="3407381" cy="1810578"/>
        </a:xfrm>
        <a:prstGeom prst="rect">
          <a:avLst/>
        </a:prstGeom>
      </xdr:spPr>
    </xdr:pic>
    <xdr:clientData/>
  </xdr:oneCellAnchor>
  <xdr:oneCellAnchor>
    <xdr:from>
      <xdr:col>15</xdr:col>
      <xdr:colOff>384849</xdr:colOff>
      <xdr:row>38</xdr:row>
      <xdr:rowOff>154515</xdr:rowOff>
    </xdr:from>
    <xdr:ext cx="5189040" cy="4154905"/>
    <xdr:pic>
      <xdr:nvPicPr>
        <xdr:cNvPr id="11" name="Picture 10">
          <a:extLst>
            <a:ext uri="{FF2B5EF4-FFF2-40B4-BE49-F238E27FC236}">
              <a16:creationId xmlns:a16="http://schemas.microsoft.com/office/drawing/2014/main" id="{637CC902-8B79-3C4E-8ED2-1ADCDC2DD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10" r="16385"/>
        <a:stretch/>
      </xdr:blipFill>
      <xdr:spPr>
        <a:xfrm>
          <a:off x="13014293" y="7830959"/>
          <a:ext cx="5189040" cy="4154905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49</xdr:row>
      <xdr:rowOff>173181</xdr:rowOff>
    </xdr:from>
    <xdr:to>
      <xdr:col>5</xdr:col>
      <xdr:colOff>26093</xdr:colOff>
      <xdr:row>55</xdr:row>
      <xdr:rowOff>59346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E71CE78-F488-494C-AF01-9A2A1C200BED}"/>
            </a:ext>
          </a:extLst>
        </xdr:cNvPr>
        <xdr:cNvSpPr/>
      </xdr:nvSpPr>
      <xdr:spPr>
        <a:xfrm>
          <a:off x="3290610" y="10238228"/>
          <a:ext cx="889689" cy="1108688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492369</xdr:colOff>
      <xdr:row>55</xdr:row>
      <xdr:rowOff>67606</xdr:rowOff>
    </xdr:from>
    <xdr:to>
      <xdr:col>5</xdr:col>
      <xdr:colOff>318872</xdr:colOff>
      <xdr:row>56</xdr:row>
      <xdr:rowOff>103192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EB330D0-A59D-A541-A66C-0E27A358A5FD}"/>
            </a:ext>
          </a:extLst>
        </xdr:cNvPr>
        <xdr:cNvSpPr txBox="1"/>
      </xdr:nvSpPr>
      <xdr:spPr>
        <a:xfrm>
          <a:off x="2984892" y="11355176"/>
          <a:ext cx="1488186" cy="237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</a:rPr>
            <a:t>density at the BCP</a:t>
          </a:r>
        </a:p>
      </xdr:txBody>
    </xdr:sp>
    <xdr:clientData/>
  </xdr:twoCellAnchor>
  <xdr:twoCellAnchor>
    <xdr:from>
      <xdr:col>9</xdr:col>
      <xdr:colOff>121920</xdr:colOff>
      <xdr:row>37</xdr:row>
      <xdr:rowOff>50800</xdr:rowOff>
    </xdr:from>
    <xdr:to>
      <xdr:col>9</xdr:col>
      <xdr:colOff>280582</xdr:colOff>
      <xdr:row>55</xdr:row>
      <xdr:rowOff>177209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BBC96EED-BF12-2942-9E82-113AFA832745}"/>
            </a:ext>
          </a:extLst>
        </xdr:cNvPr>
        <xdr:cNvSpPr/>
      </xdr:nvSpPr>
      <xdr:spPr>
        <a:xfrm>
          <a:off x="7712385" y="7862777"/>
          <a:ext cx="158662" cy="3906874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464070</xdr:colOff>
      <xdr:row>37</xdr:row>
      <xdr:rowOff>184420</xdr:rowOff>
    </xdr:from>
    <xdr:to>
      <xdr:col>10</xdr:col>
      <xdr:colOff>510540</xdr:colOff>
      <xdr:row>41</xdr:row>
      <xdr:rowOff>80433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11D2AEC-217B-8F42-88B9-36DE1B203627}"/>
            </a:ext>
          </a:extLst>
        </xdr:cNvPr>
        <xdr:cNvSpPr txBox="1"/>
      </xdr:nvSpPr>
      <xdr:spPr>
        <a:xfrm>
          <a:off x="8064828" y="1242753"/>
          <a:ext cx="873894" cy="7426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662215</xdr:colOff>
      <xdr:row>8</xdr:row>
      <xdr:rowOff>50801</xdr:rowOff>
    </xdr:from>
    <xdr:ext cx="3075707" cy="3200400"/>
    <xdr:pic>
      <xdr:nvPicPr>
        <xdr:cNvPr id="2" name="Picture 1">
          <a:extLst>
            <a:ext uri="{FF2B5EF4-FFF2-40B4-BE49-F238E27FC236}">
              <a16:creationId xmlns:a16="http://schemas.microsoft.com/office/drawing/2014/main" id="{A29F15C0-5CD2-B949-AF46-4408E7C353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072" t="24001" r="38072" b="28671"/>
        <a:stretch/>
      </xdr:blipFill>
      <xdr:spPr>
        <a:xfrm>
          <a:off x="9742715" y="1727201"/>
          <a:ext cx="3075707" cy="3200400"/>
        </a:xfrm>
        <a:prstGeom prst="rect">
          <a:avLst/>
        </a:prstGeom>
      </xdr:spPr>
    </xdr:pic>
    <xdr:clientData/>
  </xdr:oneCellAnchor>
  <xdr:oneCellAnchor>
    <xdr:from>
      <xdr:col>15</xdr:col>
      <xdr:colOff>622300</xdr:colOff>
      <xdr:row>6</xdr:row>
      <xdr:rowOff>130126</xdr:rowOff>
    </xdr:from>
    <xdr:ext cx="4914900" cy="4283302"/>
    <xdr:pic>
      <xdr:nvPicPr>
        <xdr:cNvPr id="3" name="Picture 2">
          <a:extLst>
            <a:ext uri="{FF2B5EF4-FFF2-40B4-BE49-F238E27FC236}">
              <a16:creationId xmlns:a16="http://schemas.microsoft.com/office/drawing/2014/main" id="{2E1BF2B9-D9D3-6A45-866D-FBA3AD74A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37" r="20978"/>
        <a:stretch/>
      </xdr:blipFill>
      <xdr:spPr>
        <a:xfrm>
          <a:off x="13004800" y="1400126"/>
          <a:ext cx="4914900" cy="4283302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13</xdr:row>
      <xdr:rowOff>173181</xdr:rowOff>
    </xdr:from>
    <xdr:to>
      <xdr:col>5</xdr:col>
      <xdr:colOff>26093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69EF2A2-21D0-3C4D-9EA0-1D39FA3AC854}"/>
            </a:ext>
          </a:extLst>
        </xdr:cNvPr>
        <xdr:cNvSpPr/>
      </xdr:nvSpPr>
      <xdr:spPr>
        <a:xfrm>
          <a:off x="3274587" y="2890981"/>
          <a:ext cx="879006" cy="487219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536672</xdr:colOff>
      <xdr:row>16</xdr:row>
      <xdr:rowOff>55736</xdr:rowOff>
    </xdr:from>
    <xdr:to>
      <xdr:col>5</xdr:col>
      <xdr:colOff>363175</xdr:colOff>
      <xdr:row>19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C746EE-1F9E-C340-B584-CE31D5EE13EF}"/>
            </a:ext>
          </a:extLst>
        </xdr:cNvPr>
        <xdr:cNvSpPr txBox="1"/>
      </xdr:nvSpPr>
      <xdr:spPr>
        <a:xfrm>
          <a:off x="3013172" y="3395836"/>
          <a:ext cx="1477503" cy="617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2"/>
              </a:solidFill>
            </a:rPr>
            <a:t>density at the </a:t>
          </a:r>
        </a:p>
        <a:p>
          <a:pPr algn="ctr"/>
          <a:r>
            <a:rPr lang="en-US" sz="1400">
              <a:solidFill>
                <a:schemeClr val="accent2"/>
              </a:solidFill>
            </a:rPr>
            <a:t>BCP</a:t>
          </a:r>
        </a:p>
      </xdr:txBody>
    </xdr:sp>
    <xdr:clientData/>
  </xdr:twoCellAnchor>
  <xdr:twoCellAnchor>
    <xdr:from>
      <xdr:col>9</xdr:col>
      <xdr:colOff>121920</xdr:colOff>
      <xdr:row>5</xdr:row>
      <xdr:rowOff>50800</xdr:rowOff>
    </xdr:from>
    <xdr:to>
      <xdr:col>9</xdr:col>
      <xdr:colOff>330200</xdr:colOff>
      <xdr:row>17</xdr:row>
      <xdr:rowOff>190500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28FDECAE-1010-FD40-85CB-A3C2B5DA9288}"/>
            </a:ext>
          </a:extLst>
        </xdr:cNvPr>
        <xdr:cNvSpPr/>
      </xdr:nvSpPr>
      <xdr:spPr>
        <a:xfrm>
          <a:off x="7703820" y="1104900"/>
          <a:ext cx="208280" cy="2628900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464070</xdr:colOff>
      <xdr:row>5</xdr:row>
      <xdr:rowOff>184420</xdr:rowOff>
    </xdr:from>
    <xdr:to>
      <xdr:col>10</xdr:col>
      <xdr:colOff>510540</xdr:colOff>
      <xdr:row>9</xdr:row>
      <xdr:rowOff>80433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EF3A63-FD13-9344-8936-AFF133F748B8}"/>
            </a:ext>
          </a:extLst>
        </xdr:cNvPr>
        <xdr:cNvSpPr txBox="1"/>
      </xdr:nvSpPr>
      <xdr:spPr>
        <a:xfrm>
          <a:off x="8045970" y="1238520"/>
          <a:ext cx="871970" cy="72151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812800</xdr:colOff>
      <xdr:row>13</xdr:row>
      <xdr:rowOff>165101</xdr:rowOff>
    </xdr:from>
    <xdr:to>
      <xdr:col>6</xdr:col>
      <xdr:colOff>40806</xdr:colOff>
      <xdr:row>15</xdr:row>
      <xdr:rowOff>50801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3054880-A5C6-1848-AF1F-52D7806BF40D}"/>
            </a:ext>
          </a:extLst>
        </xdr:cNvPr>
        <xdr:cNvSpPr/>
      </xdr:nvSpPr>
      <xdr:spPr>
        <a:xfrm>
          <a:off x="4114800" y="2882901"/>
          <a:ext cx="879006" cy="304800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727172</xdr:colOff>
      <xdr:row>15</xdr:row>
      <xdr:rowOff>43036</xdr:rowOff>
    </xdr:from>
    <xdr:to>
      <xdr:col>6</xdr:col>
      <xdr:colOff>553675</xdr:colOff>
      <xdr:row>18</xdr:row>
      <xdr:rowOff>50800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C872EBE-25E0-E943-B237-6A390851F2F1}"/>
            </a:ext>
          </a:extLst>
        </xdr:cNvPr>
        <xdr:cNvSpPr txBox="1"/>
      </xdr:nvSpPr>
      <xdr:spPr>
        <a:xfrm>
          <a:off x="4029172" y="3179936"/>
          <a:ext cx="1477503" cy="617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Laplacian</a:t>
          </a:r>
          <a:r>
            <a:rPr lang="en-US" sz="1400" baseline="0">
              <a:solidFill>
                <a:schemeClr val="accent5">
                  <a:lumMod val="60000"/>
                  <a:lumOff val="40000"/>
                </a:schemeClr>
              </a:solidFill>
            </a:rPr>
            <a:t> at the BCP</a:t>
          </a:r>
          <a:endParaRPr lang="en-US" sz="14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oneCellAnchor>
    <xdr:from>
      <xdr:col>11</xdr:col>
      <xdr:colOff>432787</xdr:colOff>
      <xdr:row>38</xdr:row>
      <xdr:rowOff>84667</xdr:rowOff>
    </xdr:from>
    <xdr:ext cx="4231234" cy="3217333"/>
    <xdr:pic>
      <xdr:nvPicPr>
        <xdr:cNvPr id="10" name="Picture 9">
          <a:extLst>
            <a:ext uri="{FF2B5EF4-FFF2-40B4-BE49-F238E27FC236}">
              <a16:creationId xmlns:a16="http://schemas.microsoft.com/office/drawing/2014/main" id="{6611CFB2-5BE8-6A43-9B1A-FE0D76471C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963" t="29441" r="34440" b="29100"/>
        <a:stretch/>
      </xdr:blipFill>
      <xdr:spPr>
        <a:xfrm>
          <a:off x="9559854" y="8060267"/>
          <a:ext cx="4231234" cy="3217333"/>
        </a:xfrm>
        <a:prstGeom prst="rect">
          <a:avLst/>
        </a:prstGeom>
      </xdr:spPr>
    </xdr:pic>
    <xdr:clientData/>
  </xdr:oneCellAnchor>
  <xdr:oneCellAnchor>
    <xdr:from>
      <xdr:col>16</xdr:col>
      <xdr:colOff>118534</xdr:colOff>
      <xdr:row>35</xdr:row>
      <xdr:rowOff>121613</xdr:rowOff>
    </xdr:from>
    <xdr:ext cx="4709161" cy="4281054"/>
    <xdr:pic>
      <xdr:nvPicPr>
        <xdr:cNvPr id="11" name="Picture 10">
          <a:extLst>
            <a:ext uri="{FF2B5EF4-FFF2-40B4-BE49-F238E27FC236}">
              <a16:creationId xmlns:a16="http://schemas.microsoft.com/office/drawing/2014/main" id="{6B0EAA07-8FAD-E944-A4AE-11CBD2470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26" t="7240" r="22396" b="5786"/>
        <a:stretch/>
      </xdr:blipFill>
      <xdr:spPr>
        <a:xfrm>
          <a:off x="13604724" y="7499708"/>
          <a:ext cx="4709161" cy="4281054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42</xdr:row>
      <xdr:rowOff>173181</xdr:rowOff>
    </xdr:from>
    <xdr:to>
      <xdr:col>5</xdr:col>
      <xdr:colOff>26093</xdr:colOff>
      <xdr:row>45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21B0DC6-B63A-9440-AE53-FADB75445C3C}"/>
            </a:ext>
          </a:extLst>
        </xdr:cNvPr>
        <xdr:cNvSpPr/>
      </xdr:nvSpPr>
      <xdr:spPr>
        <a:xfrm>
          <a:off x="3287287" y="2916381"/>
          <a:ext cx="887473" cy="491452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536672</xdr:colOff>
      <xdr:row>45</xdr:row>
      <xdr:rowOff>55736</xdr:rowOff>
    </xdr:from>
    <xdr:to>
      <xdr:col>5</xdr:col>
      <xdr:colOff>363175</xdr:colOff>
      <xdr:row>48</xdr:row>
      <xdr:rowOff>63500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89FD52C-75DA-4C4D-9149-865DDC9D4139}"/>
            </a:ext>
          </a:extLst>
        </xdr:cNvPr>
        <xdr:cNvSpPr txBox="1"/>
      </xdr:nvSpPr>
      <xdr:spPr>
        <a:xfrm>
          <a:off x="3025872" y="3425469"/>
          <a:ext cx="1485970" cy="617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2"/>
              </a:solidFill>
            </a:rPr>
            <a:t>density at the </a:t>
          </a:r>
        </a:p>
        <a:p>
          <a:pPr algn="ctr"/>
          <a:r>
            <a:rPr lang="en-US" sz="1400">
              <a:solidFill>
                <a:schemeClr val="accent2"/>
              </a:solidFill>
            </a:rPr>
            <a:t>BCP</a:t>
          </a:r>
        </a:p>
      </xdr:txBody>
    </xdr:sp>
    <xdr:clientData/>
  </xdr:twoCellAnchor>
  <xdr:twoCellAnchor>
    <xdr:from>
      <xdr:col>9</xdr:col>
      <xdr:colOff>121920</xdr:colOff>
      <xdr:row>34</xdr:row>
      <xdr:rowOff>50800</xdr:rowOff>
    </xdr:from>
    <xdr:to>
      <xdr:col>9</xdr:col>
      <xdr:colOff>330200</xdr:colOff>
      <xdr:row>46</xdr:row>
      <xdr:rowOff>190500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1E1361FE-919C-1D4F-AF2D-CA0982237326}"/>
            </a:ext>
          </a:extLst>
        </xdr:cNvPr>
        <xdr:cNvSpPr/>
      </xdr:nvSpPr>
      <xdr:spPr>
        <a:xfrm>
          <a:off x="7589520" y="1117600"/>
          <a:ext cx="208280" cy="2645833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464070</xdr:colOff>
      <xdr:row>34</xdr:row>
      <xdr:rowOff>184420</xdr:rowOff>
    </xdr:from>
    <xdr:to>
      <xdr:col>10</xdr:col>
      <xdr:colOff>510540</xdr:colOff>
      <xdr:row>38</xdr:row>
      <xdr:rowOff>80433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9EA532-002A-404E-9AF2-B528D72FF270}"/>
            </a:ext>
          </a:extLst>
        </xdr:cNvPr>
        <xdr:cNvSpPr txBox="1"/>
      </xdr:nvSpPr>
      <xdr:spPr>
        <a:xfrm>
          <a:off x="7931670" y="1251220"/>
          <a:ext cx="876203" cy="72574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812800</xdr:colOff>
      <xdr:row>42</xdr:row>
      <xdr:rowOff>165101</xdr:rowOff>
    </xdr:from>
    <xdr:to>
      <xdr:col>6</xdr:col>
      <xdr:colOff>40806</xdr:colOff>
      <xdr:row>44</xdr:row>
      <xdr:rowOff>50801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A86B6FC-A37D-B84A-8721-0E83AAD32284}"/>
            </a:ext>
          </a:extLst>
        </xdr:cNvPr>
        <xdr:cNvSpPr/>
      </xdr:nvSpPr>
      <xdr:spPr>
        <a:xfrm>
          <a:off x="4131733" y="2908301"/>
          <a:ext cx="887473" cy="309033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727172</xdr:colOff>
      <xdr:row>44</xdr:row>
      <xdr:rowOff>43036</xdr:rowOff>
    </xdr:from>
    <xdr:to>
      <xdr:col>6</xdr:col>
      <xdr:colOff>553675</xdr:colOff>
      <xdr:row>47</xdr:row>
      <xdr:rowOff>50800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69BD30F-08AE-D44D-BF58-4A098585D347}"/>
            </a:ext>
          </a:extLst>
        </xdr:cNvPr>
        <xdr:cNvSpPr txBox="1"/>
      </xdr:nvSpPr>
      <xdr:spPr>
        <a:xfrm>
          <a:off x="4046105" y="3209569"/>
          <a:ext cx="1485970" cy="617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Laplacian</a:t>
          </a:r>
          <a:r>
            <a:rPr lang="en-US" sz="1400" baseline="0">
              <a:solidFill>
                <a:schemeClr val="accent5">
                  <a:lumMod val="60000"/>
                  <a:lumOff val="40000"/>
                </a:schemeClr>
              </a:solidFill>
            </a:rPr>
            <a:t> at the BCP</a:t>
          </a:r>
          <a:endParaRPr lang="en-US" sz="14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oneCellAnchor>
    <xdr:from>
      <xdr:col>11</xdr:col>
      <xdr:colOff>88482</xdr:colOff>
      <xdr:row>66</xdr:row>
      <xdr:rowOff>0</xdr:rowOff>
    </xdr:from>
    <xdr:ext cx="4432525" cy="3383280"/>
    <xdr:pic>
      <xdr:nvPicPr>
        <xdr:cNvPr id="18" name="Picture 17">
          <a:extLst>
            <a:ext uri="{FF2B5EF4-FFF2-40B4-BE49-F238E27FC236}">
              <a16:creationId xmlns:a16="http://schemas.microsoft.com/office/drawing/2014/main" id="{4991ECC8-6F13-3149-9E2B-22345CFB56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34" t="24843" r="32580" b="25263"/>
        <a:stretch/>
      </xdr:blipFill>
      <xdr:spPr>
        <a:xfrm>
          <a:off x="9395042" y="13695680"/>
          <a:ext cx="4432525" cy="3383280"/>
        </a:xfrm>
        <a:prstGeom prst="rect">
          <a:avLst/>
        </a:prstGeom>
      </xdr:spPr>
    </xdr:pic>
    <xdr:clientData/>
  </xdr:oneCellAnchor>
  <xdr:oneCellAnchor>
    <xdr:from>
      <xdr:col>15</xdr:col>
      <xdr:colOff>812800</xdr:colOff>
      <xdr:row>63</xdr:row>
      <xdr:rowOff>167569</xdr:rowOff>
    </xdr:from>
    <xdr:ext cx="4945831" cy="4160591"/>
    <xdr:pic>
      <xdr:nvPicPr>
        <xdr:cNvPr id="19" name="Picture 18">
          <a:extLst>
            <a:ext uri="{FF2B5EF4-FFF2-40B4-BE49-F238E27FC236}">
              <a16:creationId xmlns:a16="http://schemas.microsoft.com/office/drawing/2014/main" id="{63B10C2F-68F8-654B-8971-84AD9400EF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87" t="6177" r="24784" b="9573"/>
        <a:stretch/>
      </xdr:blipFill>
      <xdr:spPr>
        <a:xfrm>
          <a:off x="13411200" y="13243489"/>
          <a:ext cx="4945831" cy="4160591"/>
        </a:xfrm>
        <a:prstGeom prst="rect">
          <a:avLst/>
        </a:prstGeom>
      </xdr:spPr>
    </xdr:pic>
    <xdr:clientData/>
  </xdr:oneCellAnchor>
  <xdr:twoCellAnchor>
    <xdr:from>
      <xdr:col>3</xdr:col>
      <xdr:colOff>798087</xdr:colOff>
      <xdr:row>70</xdr:row>
      <xdr:rowOff>173181</xdr:rowOff>
    </xdr:from>
    <xdr:to>
      <xdr:col>5</xdr:col>
      <xdr:colOff>26093</xdr:colOff>
      <xdr:row>73</xdr:row>
      <xdr:rowOff>38100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37AC606-62E2-0342-8935-A798F3BA2611}"/>
            </a:ext>
          </a:extLst>
        </xdr:cNvPr>
        <xdr:cNvSpPr/>
      </xdr:nvSpPr>
      <xdr:spPr>
        <a:xfrm>
          <a:off x="3277611" y="9022864"/>
          <a:ext cx="881022" cy="489839"/>
        </a:xfrm>
        <a:prstGeom prst="rect">
          <a:avLst/>
        </a:prstGeom>
        <a:noFill/>
        <a:ln w="2222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536672</xdr:colOff>
      <xdr:row>73</xdr:row>
      <xdr:rowOff>55736</xdr:rowOff>
    </xdr:from>
    <xdr:to>
      <xdr:col>5</xdr:col>
      <xdr:colOff>363175</xdr:colOff>
      <xdr:row>76</xdr:row>
      <xdr:rowOff>63500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9BA1289-9003-5A4D-9A9C-98934239E9DA}"/>
            </a:ext>
          </a:extLst>
        </xdr:cNvPr>
        <xdr:cNvSpPr txBox="1"/>
      </xdr:nvSpPr>
      <xdr:spPr>
        <a:xfrm>
          <a:off x="3016196" y="9530339"/>
          <a:ext cx="1479519" cy="612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2"/>
              </a:solidFill>
            </a:rPr>
            <a:t>density at the </a:t>
          </a:r>
        </a:p>
        <a:p>
          <a:pPr algn="ctr"/>
          <a:r>
            <a:rPr lang="en-US" sz="1400">
              <a:solidFill>
                <a:schemeClr val="accent2"/>
              </a:solidFill>
            </a:rPr>
            <a:t>BCP</a:t>
          </a:r>
        </a:p>
      </xdr:txBody>
    </xdr:sp>
    <xdr:clientData/>
  </xdr:twoCellAnchor>
  <xdr:twoCellAnchor>
    <xdr:from>
      <xdr:col>9</xdr:col>
      <xdr:colOff>121920</xdr:colOff>
      <xdr:row>62</xdr:row>
      <xdr:rowOff>50800</xdr:rowOff>
    </xdr:from>
    <xdr:to>
      <xdr:col>9</xdr:col>
      <xdr:colOff>330200</xdr:colOff>
      <xdr:row>74</xdr:row>
      <xdr:rowOff>190500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B8E6D66F-B2CD-F740-8C7B-EED73575C0FE}"/>
            </a:ext>
          </a:extLst>
        </xdr:cNvPr>
        <xdr:cNvSpPr/>
      </xdr:nvSpPr>
      <xdr:spPr>
        <a:xfrm>
          <a:off x="7822555" y="7207149"/>
          <a:ext cx="208280" cy="2659541"/>
        </a:xfrm>
        <a:prstGeom prst="rightBrace">
          <a:avLst>
            <a:gd name="adj1" fmla="val 8333"/>
            <a:gd name="adj2" fmla="val 13342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464070</xdr:colOff>
      <xdr:row>62</xdr:row>
      <xdr:rowOff>184421</xdr:rowOff>
    </xdr:from>
    <xdr:to>
      <xdr:col>10</xdr:col>
      <xdr:colOff>447040</xdr:colOff>
      <xdr:row>65</xdr:row>
      <xdr:rowOff>182881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4752D6A-2C25-A14D-B569-7D95DDE21429}"/>
            </a:ext>
          </a:extLst>
        </xdr:cNvPr>
        <xdr:cNvSpPr txBox="1"/>
      </xdr:nvSpPr>
      <xdr:spPr>
        <a:xfrm>
          <a:off x="8124710" y="13046981"/>
          <a:ext cx="805930" cy="6283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critical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r>
            <a:rPr lang="en-US" sz="1400" b="1" baseline="0">
              <a:solidFill>
                <a:schemeClr val="tx1"/>
              </a:solidFill>
            </a:rPr>
            <a:t>points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812800</xdr:colOff>
      <xdr:row>70</xdr:row>
      <xdr:rowOff>165101</xdr:rowOff>
    </xdr:from>
    <xdr:to>
      <xdr:col>6</xdr:col>
      <xdr:colOff>40806</xdr:colOff>
      <xdr:row>72</xdr:row>
      <xdr:rowOff>50801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C0D890B-F4DE-F34C-99DF-E8719809BF84}"/>
            </a:ext>
          </a:extLst>
        </xdr:cNvPr>
        <xdr:cNvSpPr/>
      </xdr:nvSpPr>
      <xdr:spPr>
        <a:xfrm>
          <a:off x="4118832" y="9014784"/>
          <a:ext cx="881022" cy="309033"/>
        </a:xfrm>
        <a:prstGeom prst="rect">
          <a:avLst/>
        </a:prstGeom>
        <a:noFill/>
        <a:ln w="2222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727172</xdr:colOff>
      <xdr:row>72</xdr:row>
      <xdr:rowOff>43036</xdr:rowOff>
    </xdr:from>
    <xdr:to>
      <xdr:col>6</xdr:col>
      <xdr:colOff>553675</xdr:colOff>
      <xdr:row>75</xdr:row>
      <xdr:rowOff>50800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ADCDA5A-1821-E54B-A8DB-2354BAF9DD9E}"/>
            </a:ext>
          </a:extLst>
        </xdr:cNvPr>
        <xdr:cNvSpPr txBox="1"/>
      </xdr:nvSpPr>
      <xdr:spPr>
        <a:xfrm>
          <a:off x="4033204" y="9316052"/>
          <a:ext cx="1479519" cy="612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5">
                  <a:lumMod val="60000"/>
                  <a:lumOff val="40000"/>
                </a:schemeClr>
              </a:solidFill>
            </a:rPr>
            <a:t>Laplacian</a:t>
          </a:r>
          <a:r>
            <a:rPr lang="en-US" sz="1400" baseline="0">
              <a:solidFill>
                <a:schemeClr val="accent5">
                  <a:lumMod val="60000"/>
                  <a:lumOff val="40000"/>
                </a:schemeClr>
              </a:solidFill>
            </a:rPr>
            <a:t> at the BCP</a:t>
          </a:r>
          <a:endParaRPr lang="en-US" sz="14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C214-CFFC-8646-BFF1-ACD9885BC113}">
  <dimension ref="B2:V148"/>
  <sheetViews>
    <sheetView tabSelected="1" topLeftCell="C28" zoomScale="68" workbookViewId="0">
      <selection activeCell="X61" sqref="X61"/>
    </sheetView>
  </sheetViews>
  <sheetFormatPr baseColWidth="10" defaultRowHeight="16" x14ac:dyDescent="0.2"/>
  <cols>
    <col min="8" max="8" width="11.83203125" customWidth="1"/>
  </cols>
  <sheetData>
    <row r="2" spans="2:22" ht="16" customHeight="1" thickBot="1" x14ac:dyDescent="0.25"/>
    <row r="3" spans="2:22" ht="17" customHeight="1" x14ac:dyDescent="0.2">
      <c r="B3" s="31" t="s">
        <v>41</v>
      </c>
      <c r="C3" s="32"/>
      <c r="D3" s="32"/>
      <c r="E3" s="32"/>
      <c r="F3" s="32"/>
      <c r="G3" s="32"/>
      <c r="H3" s="32"/>
      <c r="I3" s="32"/>
      <c r="J3" s="33"/>
    </row>
    <row r="4" spans="2:22" ht="17" thickBot="1" x14ac:dyDescent="0.25">
      <c r="B4" s="34"/>
      <c r="C4" s="35"/>
      <c r="D4" s="35"/>
      <c r="E4" s="35"/>
      <c r="F4" s="35"/>
      <c r="G4" s="35"/>
      <c r="H4" s="35"/>
      <c r="I4" s="35"/>
      <c r="J4" s="36"/>
    </row>
    <row r="5" spans="2:22" ht="17" thickBot="1" x14ac:dyDescent="0.25"/>
    <row r="6" spans="2:22" ht="17" thickBot="1" x14ac:dyDescent="0.25">
      <c r="B6" s="37" t="s">
        <v>15</v>
      </c>
      <c r="C6" s="38"/>
      <c r="D6" s="38"/>
      <c r="E6" s="38"/>
      <c r="F6" s="38"/>
      <c r="G6" s="38"/>
      <c r="H6" s="39"/>
      <c r="L6" s="40" t="s">
        <v>38</v>
      </c>
      <c r="M6" s="41"/>
      <c r="N6" s="41"/>
      <c r="O6" s="41"/>
      <c r="P6" s="41"/>
      <c r="Q6" s="41"/>
      <c r="R6" s="41"/>
      <c r="S6" s="41"/>
      <c r="T6" s="41"/>
      <c r="U6" s="41"/>
      <c r="V6" s="42"/>
    </row>
    <row r="7" spans="2:22" ht="17" thickBot="1" x14ac:dyDescent="0.25">
      <c r="B7" s="3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L7" s="6"/>
      <c r="M7" s="7"/>
      <c r="N7" s="7"/>
      <c r="O7" s="7"/>
      <c r="P7" s="7"/>
      <c r="Q7" s="7"/>
      <c r="R7" s="7"/>
      <c r="S7" s="7"/>
      <c r="T7" s="7"/>
      <c r="U7" s="7"/>
      <c r="V7" s="8"/>
    </row>
    <row r="8" spans="2:22" x14ac:dyDescent="0.2">
      <c r="B8" s="2">
        <v>1</v>
      </c>
      <c r="C8" s="2" t="s">
        <v>0</v>
      </c>
      <c r="D8" s="2">
        <v>9.0413999999999994E-2</v>
      </c>
      <c r="E8" s="2">
        <v>-6.9999999999999999E-6</v>
      </c>
      <c r="F8" s="2">
        <v>37.594316999999997</v>
      </c>
      <c r="G8" s="2">
        <v>-37.999699</v>
      </c>
      <c r="H8" s="2">
        <v>1.9239999999999999E-3</v>
      </c>
      <c r="L8" s="9"/>
      <c r="M8" s="10"/>
      <c r="N8" s="10"/>
      <c r="O8" s="10"/>
      <c r="P8" s="10"/>
      <c r="Q8" s="10"/>
      <c r="R8" s="10"/>
      <c r="S8" s="10"/>
      <c r="T8" s="10"/>
      <c r="U8" s="10"/>
      <c r="V8" s="11"/>
    </row>
    <row r="9" spans="2:22" x14ac:dyDescent="0.2">
      <c r="B9" s="1">
        <v>2</v>
      </c>
      <c r="C9" s="1" t="s">
        <v>1</v>
      </c>
      <c r="D9" s="1">
        <v>-3.0114999999999999E-2</v>
      </c>
      <c r="E9" s="1">
        <v>2.5000000000000001E-5</v>
      </c>
      <c r="F9" s="1">
        <v>0.63306799999999996</v>
      </c>
      <c r="G9" s="1">
        <v>-0.63989399999999996</v>
      </c>
      <c r="H9" s="1">
        <v>0.13470299999999999</v>
      </c>
      <c r="L9" s="9"/>
      <c r="M9" s="10"/>
      <c r="N9" s="10"/>
      <c r="O9" s="10"/>
      <c r="P9" s="10"/>
      <c r="Q9" s="10"/>
      <c r="R9" s="10"/>
      <c r="S9" s="10"/>
      <c r="T9" s="10"/>
      <c r="U9" s="10"/>
      <c r="V9" s="11"/>
    </row>
    <row r="10" spans="2:22" x14ac:dyDescent="0.2">
      <c r="B10" s="1">
        <v>3</v>
      </c>
      <c r="C10" s="1" t="s">
        <v>2</v>
      </c>
      <c r="D10" s="1">
        <v>9.0456999999999996E-2</v>
      </c>
      <c r="E10" s="1">
        <v>3.6000000000000001E-5</v>
      </c>
      <c r="F10" s="1">
        <v>37.594327</v>
      </c>
      <c r="G10" s="1">
        <v>-37.999709000000003</v>
      </c>
      <c r="H10" s="1">
        <v>1.9629999999999999E-3</v>
      </c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1"/>
    </row>
    <row r="11" spans="2:22" x14ac:dyDescent="0.2">
      <c r="B11" s="1">
        <v>4</v>
      </c>
      <c r="C11" s="1" t="s">
        <v>3</v>
      </c>
      <c r="D11" s="1">
        <v>-3.0116E-2</v>
      </c>
      <c r="E11" s="1">
        <v>2.9E-5</v>
      </c>
      <c r="F11" s="1">
        <v>0.63307000000000002</v>
      </c>
      <c r="G11" s="1">
        <v>-0.63989700000000005</v>
      </c>
      <c r="H11" s="1">
        <v>0.13469300000000001</v>
      </c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1"/>
    </row>
    <row r="12" spans="2:22" x14ac:dyDescent="0.2">
      <c r="B12" s="1">
        <v>5</v>
      </c>
      <c r="C12" s="1" t="s">
        <v>4</v>
      </c>
      <c r="D12" s="1">
        <v>-3.0120000000000001E-2</v>
      </c>
      <c r="E12" s="1">
        <v>1.7E-5</v>
      </c>
      <c r="F12" s="1">
        <v>0.63306499999999999</v>
      </c>
      <c r="G12" s="1">
        <v>-0.63989099999999999</v>
      </c>
      <c r="H12" s="1">
        <v>0.13470399999999999</v>
      </c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1"/>
    </row>
    <row r="13" spans="2:22" x14ac:dyDescent="0.2">
      <c r="B13" s="1">
        <v>6</v>
      </c>
      <c r="C13" s="1" t="s">
        <v>5</v>
      </c>
      <c r="D13" s="1">
        <v>-3.0114999999999999E-2</v>
      </c>
      <c r="E13" s="1">
        <v>2.6999999999999999E-5</v>
      </c>
      <c r="F13" s="1">
        <v>0.63306899999999999</v>
      </c>
      <c r="G13" s="1">
        <v>-0.63989499999999999</v>
      </c>
      <c r="H13" s="1">
        <v>0.13469999999999999</v>
      </c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1"/>
    </row>
    <row r="14" spans="2:22" x14ac:dyDescent="0.2">
      <c r="B14" s="1">
        <v>7</v>
      </c>
      <c r="C14" s="1" t="s">
        <v>6</v>
      </c>
      <c r="D14" s="1">
        <v>-3.0120999999999998E-2</v>
      </c>
      <c r="E14" s="1">
        <v>1.7E-5</v>
      </c>
      <c r="F14" s="1">
        <v>0.63306600000000002</v>
      </c>
      <c r="G14" s="1">
        <v>-0.63989200000000002</v>
      </c>
      <c r="H14" s="1">
        <v>0.13470599999999999</v>
      </c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1"/>
    </row>
    <row r="15" spans="2:22" x14ac:dyDescent="0.2">
      <c r="B15" s="1">
        <v>8</v>
      </c>
      <c r="C15" s="1" t="s">
        <v>7</v>
      </c>
      <c r="D15" s="1">
        <v>-3.0117999999999999E-2</v>
      </c>
      <c r="E15" s="1">
        <v>2.5999999999999998E-5</v>
      </c>
      <c r="F15" s="1">
        <v>0.63306899999999999</v>
      </c>
      <c r="G15" s="1">
        <v>-0.63989499999999999</v>
      </c>
      <c r="H15" s="1">
        <v>0.13469500000000001</v>
      </c>
      <c r="L15" s="9"/>
      <c r="M15" s="10"/>
      <c r="N15" s="10"/>
      <c r="O15" s="10"/>
      <c r="P15" s="10"/>
      <c r="Q15" s="10"/>
      <c r="R15" s="10"/>
      <c r="S15" s="10"/>
      <c r="T15" s="10"/>
      <c r="U15" s="10"/>
      <c r="V15" s="11"/>
    </row>
    <row r="16" spans="2:22" x14ac:dyDescent="0.2">
      <c r="L16" s="9"/>
      <c r="M16" s="10"/>
      <c r="N16" s="10"/>
      <c r="O16" s="10"/>
      <c r="P16" s="10"/>
      <c r="Q16" s="10"/>
      <c r="R16" s="10"/>
      <c r="S16" s="10"/>
      <c r="T16" s="10"/>
      <c r="U16" s="10"/>
      <c r="V16" s="11"/>
    </row>
    <row r="17" spans="2:22" x14ac:dyDescent="0.2">
      <c r="L17" s="9"/>
      <c r="M17" s="10"/>
      <c r="N17" s="10"/>
      <c r="O17" s="10"/>
      <c r="P17" s="10"/>
      <c r="Q17" s="10"/>
      <c r="R17" s="10"/>
      <c r="S17" s="10"/>
      <c r="T17" s="10"/>
      <c r="U17" s="10"/>
      <c r="V17" s="11"/>
    </row>
    <row r="18" spans="2:22" ht="17" thickBot="1" x14ac:dyDescent="0.25">
      <c r="L18" s="9"/>
      <c r="M18" s="10"/>
      <c r="N18" s="10"/>
      <c r="O18" s="10"/>
      <c r="P18" s="10"/>
      <c r="Q18" s="10"/>
      <c r="R18" s="10"/>
      <c r="S18" s="10"/>
      <c r="T18" s="10"/>
      <c r="U18" s="10"/>
      <c r="V18" s="11"/>
    </row>
    <row r="19" spans="2:22" ht="17" thickBot="1" x14ac:dyDescent="0.25">
      <c r="B19" s="46" t="s">
        <v>16</v>
      </c>
      <c r="C19" s="47"/>
      <c r="D19" s="47"/>
      <c r="E19" s="47"/>
      <c r="F19" s="47"/>
      <c r="G19" s="47"/>
      <c r="H19" s="47"/>
      <c r="I19" s="48"/>
      <c r="L19" s="9"/>
      <c r="M19" s="10"/>
      <c r="N19" s="10"/>
      <c r="O19" s="10"/>
      <c r="P19" s="10"/>
      <c r="Q19" s="10"/>
      <c r="R19" s="10"/>
      <c r="S19" s="10"/>
      <c r="T19" s="10"/>
      <c r="U19" s="10"/>
      <c r="V19" s="11"/>
    </row>
    <row r="20" spans="2:22" ht="17" thickBot="1" x14ac:dyDescent="0.25">
      <c r="B20" s="3" t="s">
        <v>17</v>
      </c>
      <c r="C20" s="4" t="s">
        <v>9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5" t="s">
        <v>23</v>
      </c>
      <c r="L20" s="9"/>
      <c r="M20" s="10"/>
      <c r="N20" s="10"/>
      <c r="O20" s="10"/>
      <c r="P20" s="10"/>
      <c r="Q20" s="10"/>
      <c r="R20" s="10"/>
      <c r="S20" s="10"/>
      <c r="T20" s="10"/>
      <c r="U20" s="10"/>
      <c r="V20" s="11"/>
    </row>
    <row r="21" spans="2:22" x14ac:dyDescent="0.2">
      <c r="B21" s="2">
        <v>1</v>
      </c>
      <c r="C21" s="2" t="s">
        <v>24</v>
      </c>
      <c r="D21" s="2" t="s">
        <v>25</v>
      </c>
      <c r="E21" s="2">
        <v>0.242923</v>
      </c>
      <c r="F21" s="2">
        <v>-0.55479500000000004</v>
      </c>
      <c r="G21" s="2">
        <v>0</v>
      </c>
      <c r="H21" s="2">
        <v>0.19315299999999999</v>
      </c>
      <c r="I21" s="2">
        <v>0</v>
      </c>
      <c r="L21" s="9"/>
      <c r="M21" s="10"/>
      <c r="N21" s="10"/>
      <c r="O21" s="10"/>
      <c r="P21" s="10"/>
      <c r="Q21" s="10"/>
      <c r="R21" s="10"/>
      <c r="S21" s="10"/>
      <c r="T21" s="10"/>
      <c r="U21" s="10"/>
      <c r="V21" s="11"/>
    </row>
    <row r="22" spans="2:22" x14ac:dyDescent="0.2">
      <c r="B22" s="1">
        <v>2</v>
      </c>
      <c r="C22" s="1" t="s">
        <v>26</v>
      </c>
      <c r="D22" s="1" t="s">
        <v>27</v>
      </c>
      <c r="E22" s="1">
        <v>0.27644800000000003</v>
      </c>
      <c r="F22" s="1">
        <v>-0.94162699999999999</v>
      </c>
      <c r="G22" s="1">
        <v>6.4920000000000004E-3</v>
      </c>
      <c r="H22" s="1">
        <v>0.28159000000000001</v>
      </c>
      <c r="I22" s="1">
        <v>1.2300000000000001E-4</v>
      </c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1"/>
    </row>
    <row r="23" spans="2:22" x14ac:dyDescent="0.2">
      <c r="B23" s="1">
        <v>3</v>
      </c>
      <c r="C23" s="1" t="s">
        <v>28</v>
      </c>
      <c r="D23" s="1" t="s">
        <v>29</v>
      </c>
      <c r="E23" s="1">
        <v>0.27644800000000003</v>
      </c>
      <c r="F23" s="1">
        <v>-0.94162699999999999</v>
      </c>
      <c r="G23" s="1">
        <v>6.4920000000000004E-3</v>
      </c>
      <c r="H23" s="1">
        <v>0.28159000000000001</v>
      </c>
      <c r="I23" s="1">
        <v>1.2300000000000001E-4</v>
      </c>
      <c r="L23" s="9"/>
      <c r="M23" s="10"/>
      <c r="N23" s="10"/>
      <c r="O23" s="10"/>
      <c r="P23" s="10"/>
      <c r="Q23" s="10"/>
      <c r="R23" s="10"/>
      <c r="S23" s="10"/>
      <c r="T23" s="10"/>
      <c r="U23" s="10"/>
      <c r="V23" s="11"/>
    </row>
    <row r="24" spans="2:22" x14ac:dyDescent="0.2">
      <c r="B24" s="1">
        <v>4</v>
      </c>
      <c r="C24" s="1" t="s">
        <v>30</v>
      </c>
      <c r="D24" s="1" t="s">
        <v>31</v>
      </c>
      <c r="E24" s="1">
        <v>0.27644800000000003</v>
      </c>
      <c r="F24" s="1">
        <v>-0.94162699999999999</v>
      </c>
      <c r="G24" s="1">
        <v>6.4920000000000004E-3</v>
      </c>
      <c r="H24" s="1">
        <v>0.28159000000000001</v>
      </c>
      <c r="I24" s="1">
        <v>1.2300000000000001E-4</v>
      </c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11"/>
    </row>
    <row r="25" spans="2:22" x14ac:dyDescent="0.2">
      <c r="B25" s="1">
        <v>5</v>
      </c>
      <c r="C25" s="1" t="s">
        <v>32</v>
      </c>
      <c r="D25" s="1" t="s">
        <v>33</v>
      </c>
      <c r="E25" s="1">
        <v>0.27644800000000003</v>
      </c>
      <c r="F25" s="1">
        <v>-0.94162699999999999</v>
      </c>
      <c r="G25" s="1">
        <v>6.4920000000000004E-3</v>
      </c>
      <c r="H25" s="1">
        <v>0.28159000000000001</v>
      </c>
      <c r="I25" s="1">
        <v>1.2300000000000001E-4</v>
      </c>
      <c r="L25" s="9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spans="2:22" x14ac:dyDescent="0.2">
      <c r="B26" s="1">
        <v>6</v>
      </c>
      <c r="C26" s="1" t="s">
        <v>34</v>
      </c>
      <c r="D26" s="1" t="s">
        <v>35</v>
      </c>
      <c r="E26" s="1">
        <v>0.27644800000000003</v>
      </c>
      <c r="F26" s="1">
        <v>-0.94162699999999999</v>
      </c>
      <c r="G26" s="1">
        <v>6.4920000000000004E-3</v>
      </c>
      <c r="H26" s="1">
        <v>0.28159000000000001</v>
      </c>
      <c r="I26" s="1">
        <v>1.2300000000000001E-4</v>
      </c>
      <c r="L26" s="9"/>
      <c r="M26" s="10"/>
      <c r="N26" s="10"/>
      <c r="O26" s="10"/>
      <c r="P26" s="10"/>
      <c r="Q26" s="10"/>
      <c r="R26" s="10"/>
      <c r="S26" s="10"/>
      <c r="T26" s="10"/>
      <c r="U26" s="10"/>
      <c r="V26" s="11"/>
    </row>
    <row r="27" spans="2:22" x14ac:dyDescent="0.2">
      <c r="B27" s="1">
        <v>7</v>
      </c>
      <c r="C27" s="1" t="s">
        <v>36</v>
      </c>
      <c r="D27" s="1" t="s">
        <v>37</v>
      </c>
      <c r="E27" s="1">
        <v>0.27644800000000003</v>
      </c>
      <c r="F27" s="1">
        <v>-0.94162699999999999</v>
      </c>
      <c r="G27" s="1">
        <v>6.4920000000000004E-3</v>
      </c>
      <c r="H27" s="1">
        <v>0.28159000000000001</v>
      </c>
      <c r="I27" s="1">
        <v>1.2300000000000001E-4</v>
      </c>
      <c r="L27" s="9"/>
      <c r="M27" s="10"/>
      <c r="N27" s="10"/>
      <c r="O27" s="10"/>
      <c r="P27" s="10"/>
      <c r="Q27" s="10"/>
      <c r="R27" s="10"/>
      <c r="S27" s="10"/>
      <c r="T27" s="10"/>
      <c r="U27" s="10"/>
      <c r="V27" s="11"/>
    </row>
    <row r="28" spans="2:22" ht="17" thickBot="1" x14ac:dyDescent="0.25"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4"/>
    </row>
    <row r="29" spans="2:22" ht="20" thickBot="1" x14ac:dyDescent="0.3">
      <c r="L29" s="28" t="s">
        <v>86</v>
      </c>
      <c r="M29" s="29"/>
      <c r="N29" s="29"/>
      <c r="O29" s="29"/>
      <c r="P29" s="29"/>
      <c r="Q29" s="30"/>
      <c r="R29" s="28" t="s">
        <v>85</v>
      </c>
      <c r="S29" s="29"/>
      <c r="T29" s="29"/>
      <c r="U29" s="29"/>
      <c r="V29" s="30"/>
    </row>
    <row r="30" spans="2:22" ht="17" thickBot="1" x14ac:dyDescent="0.25"/>
    <row r="31" spans="2:22" ht="17" thickBot="1" x14ac:dyDescent="0.25">
      <c r="B31" s="26" t="s">
        <v>39</v>
      </c>
      <c r="C31" s="27"/>
    </row>
    <row r="32" spans="2:22" ht="19" thickBot="1" x14ac:dyDescent="0.3">
      <c r="B32" s="3" t="s">
        <v>40</v>
      </c>
      <c r="C32" s="15">
        <f>1</f>
        <v>1</v>
      </c>
    </row>
    <row r="42" spans="2:22" ht="17" thickBot="1" x14ac:dyDescent="0.25"/>
    <row r="43" spans="2:22" ht="16" customHeight="1" x14ac:dyDescent="0.2">
      <c r="B43" s="31" t="s">
        <v>42</v>
      </c>
      <c r="C43" s="32"/>
      <c r="D43" s="32"/>
      <c r="E43" s="32"/>
      <c r="F43" s="32"/>
      <c r="G43" s="32"/>
      <c r="H43" s="32"/>
      <c r="I43" s="32"/>
      <c r="J43" s="33"/>
    </row>
    <row r="44" spans="2:22" ht="17" customHeight="1" thickBot="1" x14ac:dyDescent="0.25">
      <c r="B44" s="34"/>
      <c r="C44" s="35"/>
      <c r="D44" s="35"/>
      <c r="E44" s="35"/>
      <c r="F44" s="35"/>
      <c r="G44" s="35"/>
      <c r="H44" s="35"/>
      <c r="I44" s="35"/>
      <c r="J44" s="36"/>
    </row>
    <row r="45" spans="2:22" ht="17" thickBot="1" x14ac:dyDescent="0.25"/>
    <row r="46" spans="2:22" ht="17" thickBot="1" x14ac:dyDescent="0.25">
      <c r="B46" s="43" t="s">
        <v>15</v>
      </c>
      <c r="C46" s="44"/>
      <c r="D46" s="44"/>
      <c r="E46" s="44"/>
      <c r="F46" s="44"/>
      <c r="G46" s="44"/>
      <c r="H46" s="45"/>
      <c r="L46" s="40" t="s">
        <v>38</v>
      </c>
      <c r="M46" s="41"/>
      <c r="N46" s="41"/>
      <c r="O46" s="41"/>
      <c r="P46" s="41"/>
      <c r="Q46" s="41"/>
      <c r="R46" s="41"/>
      <c r="S46" s="41"/>
      <c r="T46" s="41"/>
      <c r="U46" s="41"/>
      <c r="V46" s="42"/>
    </row>
    <row r="47" spans="2:22" ht="17" thickBot="1" x14ac:dyDescent="0.25">
      <c r="B47" s="3" t="s">
        <v>8</v>
      </c>
      <c r="C47" s="4" t="s">
        <v>9</v>
      </c>
      <c r="D47" s="4" t="s">
        <v>10</v>
      </c>
      <c r="E47" s="4" t="s">
        <v>11</v>
      </c>
      <c r="F47" s="4" t="s">
        <v>12</v>
      </c>
      <c r="G47" s="4" t="s">
        <v>13</v>
      </c>
      <c r="H47" s="5" t="s">
        <v>14</v>
      </c>
      <c r="L47" s="6"/>
      <c r="M47" s="7"/>
      <c r="N47" s="7"/>
      <c r="O47" s="7"/>
      <c r="P47" s="7"/>
      <c r="Q47" s="7"/>
      <c r="R47" s="7"/>
      <c r="S47" s="7"/>
      <c r="T47" s="7"/>
      <c r="U47" s="7"/>
      <c r="V47" s="8"/>
    </row>
    <row r="48" spans="2:22" x14ac:dyDescent="0.2">
      <c r="B48" s="2">
        <v>1</v>
      </c>
      <c r="C48" s="2" t="s">
        <v>0</v>
      </c>
      <c r="D48" s="2">
        <v>-1.665E-3</v>
      </c>
      <c r="E48" s="2">
        <v>6.9999999999999999E-6</v>
      </c>
      <c r="F48" s="2">
        <v>37.648186000000003</v>
      </c>
      <c r="G48" s="2">
        <v>-38.041195999999999</v>
      </c>
      <c r="H48" s="2">
        <v>3.2918999999999997E-2</v>
      </c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1"/>
    </row>
    <row r="49" spans="2:22" x14ac:dyDescent="0.2">
      <c r="B49" s="1">
        <v>2</v>
      </c>
      <c r="C49" s="1" t="s">
        <v>43</v>
      </c>
      <c r="D49" s="1">
        <v>-1.7669999999999999E-3</v>
      </c>
      <c r="E49" s="1">
        <v>-1.07E-4</v>
      </c>
      <c r="F49" s="1">
        <v>37.648156999999998</v>
      </c>
      <c r="G49" s="1">
        <v>-38.041167000000002</v>
      </c>
      <c r="H49" s="1">
        <v>3.2811E-2</v>
      </c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1"/>
    </row>
    <row r="50" spans="2:22" x14ac:dyDescent="0.2">
      <c r="B50" s="1">
        <v>3</v>
      </c>
      <c r="C50" s="1" t="s">
        <v>44</v>
      </c>
      <c r="D50" s="1">
        <v>8.5400000000000005E-4</v>
      </c>
      <c r="E50" s="1">
        <v>2.1999999999999999E-5</v>
      </c>
      <c r="F50" s="1">
        <v>0.62137299999999995</v>
      </c>
      <c r="G50" s="1">
        <v>-0.62785899999999994</v>
      </c>
      <c r="H50" s="1">
        <v>0.12512899999999999</v>
      </c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1"/>
    </row>
    <row r="51" spans="2:22" x14ac:dyDescent="0.2">
      <c r="B51" s="1">
        <v>4</v>
      </c>
      <c r="C51" s="1" t="s">
        <v>3</v>
      </c>
      <c r="D51" s="1">
        <v>8.4999999999999995E-4</v>
      </c>
      <c r="E51" s="1">
        <v>1.7E-5</v>
      </c>
      <c r="F51" s="1">
        <v>0.62137200000000004</v>
      </c>
      <c r="G51" s="1">
        <v>-0.62785899999999994</v>
      </c>
      <c r="H51" s="1">
        <v>0.12512699999999999</v>
      </c>
      <c r="L51" s="9"/>
      <c r="M51" s="10"/>
      <c r="N51" s="10"/>
      <c r="O51" s="10"/>
      <c r="P51" s="10"/>
      <c r="Q51" s="10"/>
      <c r="R51" s="10"/>
      <c r="S51" s="10"/>
      <c r="T51" s="10"/>
      <c r="U51" s="10"/>
      <c r="V51" s="11"/>
    </row>
    <row r="52" spans="2:22" x14ac:dyDescent="0.2">
      <c r="B52" s="1">
        <v>5</v>
      </c>
      <c r="C52" s="1" t="s">
        <v>4</v>
      </c>
      <c r="D52" s="1">
        <v>8.5499999999999997E-4</v>
      </c>
      <c r="E52" s="1">
        <v>2.4000000000000001E-5</v>
      </c>
      <c r="F52" s="1">
        <v>0.62137299999999995</v>
      </c>
      <c r="G52" s="1">
        <v>-0.62785999999999997</v>
      </c>
      <c r="H52" s="1">
        <v>0.12512699999999999</v>
      </c>
      <c r="L52" s="9"/>
      <c r="M52" s="10"/>
      <c r="N52" s="10"/>
      <c r="O52" s="10"/>
      <c r="P52" s="10"/>
      <c r="Q52" s="10"/>
      <c r="R52" s="10"/>
      <c r="S52" s="10"/>
      <c r="T52" s="10"/>
      <c r="U52" s="10"/>
      <c r="V52" s="11"/>
    </row>
    <row r="53" spans="2:22" x14ac:dyDescent="0.2">
      <c r="B53" s="1">
        <v>6</v>
      </c>
      <c r="C53" s="1" t="s">
        <v>5</v>
      </c>
      <c r="D53" s="1">
        <v>8.5300000000000003E-4</v>
      </c>
      <c r="E53" s="1">
        <v>2.0999999999999999E-5</v>
      </c>
      <c r="F53" s="1">
        <v>0.62137299999999995</v>
      </c>
      <c r="G53" s="1">
        <v>-0.62785899999999994</v>
      </c>
      <c r="H53" s="1">
        <v>0.12512499999999999</v>
      </c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11"/>
    </row>
    <row r="54" spans="2:22" x14ac:dyDescent="0.2">
      <c r="L54" s="9"/>
      <c r="M54" s="10"/>
      <c r="N54" s="10"/>
      <c r="O54" s="10"/>
      <c r="P54" s="10"/>
      <c r="Q54" s="10"/>
      <c r="R54" s="10"/>
      <c r="S54" s="10"/>
      <c r="T54" s="10"/>
      <c r="U54" s="10"/>
      <c r="V54" s="11"/>
    </row>
    <row r="55" spans="2:22" x14ac:dyDescent="0.2">
      <c r="L55" s="9"/>
      <c r="M55" s="10"/>
      <c r="N55" s="10"/>
      <c r="O55" s="10"/>
      <c r="P55" s="10"/>
      <c r="Q55" s="10"/>
      <c r="R55" s="10"/>
      <c r="S55" s="10"/>
      <c r="T55" s="10"/>
      <c r="U55" s="10"/>
      <c r="V55" s="11"/>
    </row>
    <row r="56" spans="2:22" ht="17" thickBot="1" x14ac:dyDescent="0.25">
      <c r="L56" s="9"/>
      <c r="M56" s="10"/>
      <c r="N56" s="10"/>
      <c r="O56" s="10"/>
      <c r="P56" s="10"/>
      <c r="Q56" s="10"/>
      <c r="R56" s="10"/>
      <c r="S56" s="10"/>
      <c r="T56" s="10"/>
      <c r="U56" s="10"/>
      <c r="V56" s="11"/>
    </row>
    <row r="57" spans="2:22" ht="17" thickBot="1" x14ac:dyDescent="0.25">
      <c r="B57" s="20" t="s">
        <v>16</v>
      </c>
      <c r="C57" s="21"/>
      <c r="D57" s="21"/>
      <c r="E57" s="21"/>
      <c r="F57" s="21"/>
      <c r="G57" s="21"/>
      <c r="H57" s="21"/>
      <c r="I57" s="22"/>
      <c r="L57" s="9"/>
      <c r="M57" s="10"/>
      <c r="N57" s="10"/>
      <c r="O57" s="10"/>
      <c r="P57" s="10"/>
      <c r="Q57" s="10"/>
      <c r="R57" s="10"/>
      <c r="S57" s="10"/>
      <c r="T57" s="10"/>
      <c r="U57" s="10"/>
      <c r="V57" s="11"/>
    </row>
    <row r="58" spans="2:22" ht="17" thickBot="1" x14ac:dyDescent="0.25">
      <c r="B58" s="3" t="s">
        <v>17</v>
      </c>
      <c r="C58" s="4" t="s">
        <v>9</v>
      </c>
      <c r="D58" s="4" t="s">
        <v>18</v>
      </c>
      <c r="E58" s="4" t="s">
        <v>19</v>
      </c>
      <c r="F58" s="4" t="s">
        <v>20</v>
      </c>
      <c r="G58" s="4" t="s">
        <v>21</v>
      </c>
      <c r="H58" s="4" t="s">
        <v>22</v>
      </c>
      <c r="I58" s="5" t="s">
        <v>23</v>
      </c>
      <c r="L58" s="9"/>
      <c r="M58" s="10"/>
      <c r="N58" s="10"/>
      <c r="O58" s="10"/>
      <c r="P58" s="10"/>
      <c r="Q58" s="10"/>
      <c r="R58" s="10"/>
      <c r="S58" s="10"/>
      <c r="T58" s="10"/>
      <c r="U58" s="10"/>
      <c r="V58" s="11"/>
    </row>
    <row r="59" spans="2:22" x14ac:dyDescent="0.2">
      <c r="B59" s="2">
        <v>1</v>
      </c>
      <c r="C59" s="2" t="s">
        <v>24</v>
      </c>
      <c r="D59" s="2" t="s">
        <v>45</v>
      </c>
      <c r="E59" s="2">
        <v>0.34747600000000001</v>
      </c>
      <c r="F59" s="2">
        <v>-1.0216590000000001</v>
      </c>
      <c r="G59" s="2">
        <v>0.38832100000000003</v>
      </c>
      <c r="H59" s="2">
        <v>0.39324700000000001</v>
      </c>
      <c r="I59" s="2">
        <v>0</v>
      </c>
      <c r="L59" s="9"/>
      <c r="M59" s="10"/>
      <c r="N59" s="10"/>
      <c r="O59" s="10"/>
      <c r="P59" s="10"/>
      <c r="Q59" s="10"/>
      <c r="R59" s="10"/>
      <c r="S59" s="10"/>
      <c r="T59" s="10"/>
      <c r="U59" s="10"/>
      <c r="V59" s="11"/>
    </row>
    <row r="60" spans="2:22" x14ac:dyDescent="0.2">
      <c r="B60" s="1">
        <v>2</v>
      </c>
      <c r="C60" s="1" t="s">
        <v>26</v>
      </c>
      <c r="D60" s="1" t="s">
        <v>46</v>
      </c>
      <c r="E60" s="1">
        <v>0.28278199999999998</v>
      </c>
      <c r="F60" s="1">
        <v>-1.010799</v>
      </c>
      <c r="G60" s="1">
        <v>1.6195000000000001E-2</v>
      </c>
      <c r="H60" s="1">
        <v>0.29479899999999998</v>
      </c>
      <c r="I60" s="1">
        <v>4.6999999999999997E-5</v>
      </c>
      <c r="L60" s="9"/>
      <c r="M60" s="10"/>
      <c r="N60" s="10"/>
      <c r="O60" s="10"/>
      <c r="P60" s="10"/>
      <c r="Q60" s="10"/>
      <c r="R60" s="10"/>
      <c r="S60" s="10"/>
      <c r="T60" s="10"/>
      <c r="U60" s="10"/>
      <c r="V60" s="11"/>
    </row>
    <row r="61" spans="2:22" x14ac:dyDescent="0.2">
      <c r="B61" s="1">
        <v>3</v>
      </c>
      <c r="C61" s="1" t="s">
        <v>28</v>
      </c>
      <c r="D61" s="1" t="s">
        <v>47</v>
      </c>
      <c r="E61" s="1">
        <v>0.28278199999999998</v>
      </c>
      <c r="F61" s="1">
        <v>-1.010799</v>
      </c>
      <c r="G61" s="1">
        <v>1.6195000000000001E-2</v>
      </c>
      <c r="H61" s="1">
        <v>0.29479899999999998</v>
      </c>
      <c r="I61" s="1">
        <v>4.6999999999999997E-5</v>
      </c>
      <c r="L61" s="9"/>
      <c r="M61" s="10"/>
      <c r="N61" s="10"/>
      <c r="O61" s="10"/>
      <c r="P61" s="10"/>
      <c r="Q61" s="10"/>
      <c r="R61" s="10"/>
      <c r="S61" s="10"/>
      <c r="T61" s="10"/>
      <c r="U61" s="10"/>
      <c r="V61" s="11"/>
    </row>
    <row r="62" spans="2:22" x14ac:dyDescent="0.2">
      <c r="B62" s="1">
        <v>4</v>
      </c>
      <c r="C62" s="1" t="s">
        <v>30</v>
      </c>
      <c r="D62" s="1" t="s">
        <v>48</v>
      </c>
      <c r="E62" s="1">
        <v>0.28278199999999998</v>
      </c>
      <c r="F62" s="1">
        <v>-1.010799</v>
      </c>
      <c r="G62" s="1">
        <v>1.6195000000000001E-2</v>
      </c>
      <c r="H62" s="1">
        <v>0.29479899999999998</v>
      </c>
      <c r="I62" s="1">
        <v>4.6999999999999997E-5</v>
      </c>
      <c r="L62" s="9"/>
      <c r="M62" s="10"/>
      <c r="N62" s="10"/>
      <c r="O62" s="10"/>
      <c r="P62" s="10"/>
      <c r="Q62" s="10"/>
      <c r="R62" s="10"/>
      <c r="S62" s="10"/>
      <c r="T62" s="10"/>
      <c r="U62" s="10"/>
      <c r="V62" s="11"/>
    </row>
    <row r="63" spans="2:22" x14ac:dyDescent="0.2">
      <c r="B63" s="1">
        <v>5</v>
      </c>
      <c r="C63" s="1" t="s">
        <v>32</v>
      </c>
      <c r="D63" s="1" t="s">
        <v>49</v>
      </c>
      <c r="E63" s="1">
        <v>0.28278199999999998</v>
      </c>
      <c r="F63" s="1">
        <v>-1.010799</v>
      </c>
      <c r="G63" s="1">
        <v>1.6195000000000001E-2</v>
      </c>
      <c r="H63" s="1">
        <v>0.29479899999999998</v>
      </c>
      <c r="I63" s="1">
        <v>4.6999999999999997E-5</v>
      </c>
      <c r="L63" s="9"/>
      <c r="M63" s="10"/>
      <c r="N63" s="10"/>
      <c r="O63" s="10"/>
      <c r="P63" s="10"/>
      <c r="Q63" s="10"/>
      <c r="R63" s="10"/>
      <c r="S63" s="10"/>
      <c r="T63" s="10"/>
      <c r="U63" s="10"/>
      <c r="V63" s="11"/>
    </row>
    <row r="64" spans="2:22" x14ac:dyDescent="0.2">
      <c r="L64" s="9"/>
      <c r="M64" s="10"/>
      <c r="N64" s="10"/>
      <c r="O64" s="10"/>
      <c r="P64" s="10"/>
      <c r="Q64" s="10"/>
      <c r="R64" s="10"/>
      <c r="S64" s="10"/>
      <c r="T64" s="10"/>
      <c r="U64" s="10"/>
      <c r="V64" s="11"/>
    </row>
    <row r="65" spans="2:22" x14ac:dyDescent="0.2">
      <c r="L65" s="9"/>
      <c r="M65" s="10"/>
      <c r="N65" s="10"/>
      <c r="O65" s="10"/>
      <c r="P65" s="10"/>
      <c r="Q65" s="10"/>
      <c r="R65" s="10"/>
      <c r="S65" s="10"/>
      <c r="T65" s="10"/>
      <c r="U65" s="10"/>
      <c r="V65" s="11"/>
    </row>
    <row r="66" spans="2:22" x14ac:dyDescent="0.2">
      <c r="L66" s="9"/>
      <c r="M66" s="10"/>
      <c r="N66" s="10"/>
      <c r="O66" s="10"/>
      <c r="P66" s="10"/>
      <c r="Q66" s="10"/>
      <c r="R66" s="10"/>
      <c r="S66" s="10"/>
      <c r="T66" s="10"/>
      <c r="U66" s="10"/>
      <c r="V66" s="11"/>
    </row>
    <row r="67" spans="2:22" ht="17" thickBot="1" x14ac:dyDescent="0.25">
      <c r="L67" s="9"/>
      <c r="M67" s="10"/>
      <c r="N67" s="10"/>
      <c r="O67" s="10"/>
      <c r="P67" s="10"/>
      <c r="Q67" s="10"/>
      <c r="R67" s="10"/>
      <c r="S67" s="10"/>
      <c r="T67" s="10"/>
      <c r="U67" s="10"/>
      <c r="V67" s="11"/>
    </row>
    <row r="68" spans="2:22" ht="17" thickBot="1" x14ac:dyDescent="0.25">
      <c r="B68" s="26" t="s">
        <v>39</v>
      </c>
      <c r="C68" s="27"/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4"/>
    </row>
    <row r="69" spans="2:22" ht="19" thickBot="1" x14ac:dyDescent="0.3">
      <c r="B69" s="3" t="s">
        <v>40</v>
      </c>
      <c r="C69" s="15">
        <f>2</f>
        <v>2</v>
      </c>
    </row>
    <row r="74" spans="2:22" ht="17" thickBot="1" x14ac:dyDescent="0.25"/>
    <row r="75" spans="2:22" x14ac:dyDescent="0.2">
      <c r="B75" s="31" t="s">
        <v>50</v>
      </c>
      <c r="C75" s="32"/>
      <c r="D75" s="32"/>
      <c r="E75" s="32"/>
      <c r="F75" s="32"/>
      <c r="G75" s="32"/>
      <c r="H75" s="32"/>
      <c r="I75" s="32"/>
      <c r="J75" s="33"/>
    </row>
    <row r="76" spans="2:22" ht="17" thickBot="1" x14ac:dyDescent="0.25">
      <c r="B76" s="34"/>
      <c r="C76" s="35"/>
      <c r="D76" s="35"/>
      <c r="E76" s="35"/>
      <c r="F76" s="35"/>
      <c r="G76" s="35"/>
      <c r="H76" s="35"/>
      <c r="I76" s="35"/>
      <c r="J76" s="36"/>
    </row>
    <row r="77" spans="2:22" ht="17" thickBot="1" x14ac:dyDescent="0.25"/>
    <row r="78" spans="2:22" ht="17" thickBot="1" x14ac:dyDescent="0.25">
      <c r="B78" s="43" t="s">
        <v>15</v>
      </c>
      <c r="C78" s="44"/>
      <c r="D78" s="44"/>
      <c r="E78" s="44"/>
      <c r="F78" s="44"/>
      <c r="G78" s="44"/>
      <c r="H78" s="45"/>
      <c r="L78" s="40" t="s">
        <v>38</v>
      </c>
      <c r="M78" s="41"/>
      <c r="N78" s="41"/>
      <c r="O78" s="41"/>
      <c r="P78" s="41"/>
      <c r="Q78" s="41"/>
      <c r="R78" s="41"/>
      <c r="S78" s="41"/>
      <c r="T78" s="41"/>
      <c r="U78" s="41"/>
      <c r="V78" s="42"/>
    </row>
    <row r="79" spans="2:22" ht="17" thickBot="1" x14ac:dyDescent="0.25">
      <c r="B79" s="3" t="s">
        <v>8</v>
      </c>
      <c r="C79" s="4" t="s">
        <v>9</v>
      </c>
      <c r="D79" s="4" t="s">
        <v>10</v>
      </c>
      <c r="E79" s="4" t="s">
        <v>11</v>
      </c>
      <c r="F79" s="4" t="s">
        <v>12</v>
      </c>
      <c r="G79" s="4" t="s">
        <v>13</v>
      </c>
      <c r="H79" s="5" t="s">
        <v>14</v>
      </c>
      <c r="L79" s="6"/>
      <c r="M79" s="7"/>
      <c r="N79" s="7"/>
      <c r="O79" s="7"/>
      <c r="P79" s="7"/>
      <c r="Q79" s="7"/>
      <c r="R79" s="7"/>
      <c r="S79" s="7"/>
      <c r="T79" s="7"/>
      <c r="U79" s="7"/>
      <c r="V79" s="8"/>
    </row>
    <row r="80" spans="2:22" x14ac:dyDescent="0.2">
      <c r="B80" s="2">
        <v>1</v>
      </c>
      <c r="C80" s="2" t="s">
        <v>0</v>
      </c>
      <c r="D80" s="2">
        <v>-0.126578</v>
      </c>
      <c r="E80" s="2">
        <v>-1.8E-5</v>
      </c>
      <c r="F80" s="2">
        <v>37.709456000000003</v>
      </c>
      <c r="G80" s="2">
        <v>-38.095084</v>
      </c>
      <c r="H80" s="2">
        <v>0.101559</v>
      </c>
      <c r="L80" s="9"/>
      <c r="M80" s="10"/>
      <c r="N80" s="10"/>
      <c r="O80" s="10"/>
      <c r="P80" s="10"/>
      <c r="Q80" s="10"/>
      <c r="R80" s="10"/>
      <c r="S80" s="10"/>
      <c r="T80" s="10"/>
      <c r="U80" s="10"/>
      <c r="V80" s="11"/>
    </row>
    <row r="81" spans="2:22" x14ac:dyDescent="0.2">
      <c r="B81" s="1">
        <v>2</v>
      </c>
      <c r="C81" s="1" t="s">
        <v>43</v>
      </c>
      <c r="D81" s="1">
        <v>-0.126578</v>
      </c>
      <c r="E81" s="1">
        <v>-1.8E-5</v>
      </c>
      <c r="F81" s="1">
        <v>37.709456000000003</v>
      </c>
      <c r="G81" s="1">
        <v>-38.095084</v>
      </c>
      <c r="H81" s="1">
        <v>0.101559</v>
      </c>
      <c r="L81" s="9"/>
      <c r="M81" s="10"/>
      <c r="N81" s="10"/>
      <c r="O81" s="10"/>
      <c r="P81" s="10"/>
      <c r="Q81" s="10"/>
      <c r="R81" s="10"/>
      <c r="S81" s="10"/>
      <c r="T81" s="10"/>
      <c r="U81" s="10"/>
      <c r="V81" s="11"/>
    </row>
    <row r="82" spans="2:22" x14ac:dyDescent="0.2">
      <c r="B82" s="1">
        <v>3</v>
      </c>
      <c r="C82" s="1" t="s">
        <v>44</v>
      </c>
      <c r="D82" s="1">
        <v>0.126579</v>
      </c>
      <c r="E82" s="1">
        <v>1.8E-5</v>
      </c>
      <c r="F82" s="1">
        <v>0.56392900000000001</v>
      </c>
      <c r="G82" s="1">
        <v>-0.56969599999999998</v>
      </c>
      <c r="H82" s="1">
        <v>0.110722</v>
      </c>
      <c r="L82" s="9"/>
      <c r="M82" s="10"/>
      <c r="N82" s="10"/>
      <c r="O82" s="10"/>
      <c r="P82" s="10"/>
      <c r="Q82" s="10"/>
      <c r="R82" s="10"/>
      <c r="S82" s="10"/>
      <c r="T82" s="10"/>
      <c r="U82" s="10"/>
      <c r="V82" s="11"/>
    </row>
    <row r="83" spans="2:22" x14ac:dyDescent="0.2">
      <c r="B83" s="1">
        <v>4</v>
      </c>
      <c r="C83" s="1" t="s">
        <v>3</v>
      </c>
      <c r="D83" s="1">
        <v>0.126579</v>
      </c>
      <c r="E83" s="1">
        <v>1.8E-5</v>
      </c>
      <c r="F83" s="1">
        <v>0.56392900000000001</v>
      </c>
      <c r="G83" s="1">
        <v>-0.56969599999999998</v>
      </c>
      <c r="H83" s="1">
        <v>0.110722</v>
      </c>
      <c r="L83" s="9"/>
      <c r="M83" s="10"/>
      <c r="N83" s="10"/>
      <c r="O83" s="10"/>
      <c r="P83" s="10"/>
      <c r="Q83" s="10"/>
      <c r="R83" s="10"/>
      <c r="S83" s="10"/>
      <c r="T83" s="10"/>
      <c r="U83" s="10"/>
      <c r="V83" s="11"/>
    </row>
    <row r="84" spans="2:22" x14ac:dyDescent="0.2">
      <c r="L84" s="9"/>
      <c r="M84" s="10"/>
      <c r="N84" s="10"/>
      <c r="O84" s="10"/>
      <c r="P84" s="10"/>
      <c r="Q84" s="10"/>
      <c r="R84" s="10"/>
      <c r="S84" s="10"/>
      <c r="T84" s="10"/>
      <c r="U84" s="10"/>
      <c r="V84" s="11"/>
    </row>
    <row r="85" spans="2:22" x14ac:dyDescent="0.2">
      <c r="L85" s="9"/>
      <c r="M85" s="10"/>
      <c r="N85" s="10"/>
      <c r="O85" s="10"/>
      <c r="P85" s="10"/>
      <c r="Q85" s="10"/>
      <c r="R85" s="10"/>
      <c r="S85" s="10"/>
      <c r="T85" s="10"/>
      <c r="U85" s="10"/>
      <c r="V85" s="11"/>
    </row>
    <row r="86" spans="2:22" ht="17" thickBot="1" x14ac:dyDescent="0.25">
      <c r="L86" s="9"/>
      <c r="M86" s="10"/>
      <c r="N86" s="10"/>
      <c r="O86" s="10"/>
      <c r="P86" s="10"/>
      <c r="Q86" s="10"/>
      <c r="R86" s="10"/>
      <c r="S86" s="10"/>
      <c r="T86" s="10"/>
      <c r="U86" s="10"/>
      <c r="V86" s="11"/>
    </row>
    <row r="87" spans="2:22" ht="17" thickBot="1" x14ac:dyDescent="0.25">
      <c r="B87" s="20" t="s">
        <v>16</v>
      </c>
      <c r="C87" s="21"/>
      <c r="D87" s="21"/>
      <c r="E87" s="21"/>
      <c r="F87" s="21"/>
      <c r="G87" s="21"/>
      <c r="H87" s="21"/>
      <c r="I87" s="22"/>
      <c r="L87" s="9"/>
      <c r="M87" s="10"/>
      <c r="N87" s="10"/>
      <c r="O87" s="10"/>
      <c r="P87" s="10"/>
      <c r="Q87" s="10"/>
      <c r="R87" s="10"/>
      <c r="S87" s="10"/>
      <c r="T87" s="10"/>
      <c r="U87" s="10"/>
      <c r="V87" s="11"/>
    </row>
    <row r="88" spans="2:22" ht="17" thickBot="1" x14ac:dyDescent="0.25">
      <c r="B88" s="3" t="s">
        <v>17</v>
      </c>
      <c r="C88" s="4" t="s">
        <v>9</v>
      </c>
      <c r="D88" s="4" t="s">
        <v>18</v>
      </c>
      <c r="E88" s="4" t="s">
        <v>19</v>
      </c>
      <c r="F88" s="4" t="s">
        <v>20</v>
      </c>
      <c r="G88" s="4" t="s">
        <v>21</v>
      </c>
      <c r="H88" s="4" t="s">
        <v>22</v>
      </c>
      <c r="I88" s="5" t="s">
        <v>23</v>
      </c>
      <c r="L88" s="9"/>
      <c r="M88" s="10"/>
      <c r="N88" s="10"/>
      <c r="O88" s="10"/>
      <c r="P88" s="10"/>
      <c r="Q88" s="10"/>
      <c r="R88" s="10"/>
      <c r="S88" s="10"/>
      <c r="T88" s="10"/>
      <c r="U88" s="10"/>
      <c r="V88" s="11"/>
    </row>
    <row r="89" spans="2:22" x14ac:dyDescent="0.2">
      <c r="B89" s="2">
        <v>1</v>
      </c>
      <c r="C89" s="2" t="s">
        <v>24</v>
      </c>
      <c r="D89" s="2" t="s">
        <v>45</v>
      </c>
      <c r="E89" s="2">
        <v>0.402144</v>
      </c>
      <c r="F89" s="2">
        <v>-1.1569590000000001</v>
      </c>
      <c r="G89" s="2">
        <v>0</v>
      </c>
      <c r="H89" s="2">
        <v>0.57501899999999995</v>
      </c>
      <c r="I89" s="2">
        <v>0</v>
      </c>
      <c r="L89" s="9"/>
      <c r="M89" s="10"/>
      <c r="N89" s="10"/>
      <c r="O89" s="10"/>
      <c r="P89" s="10"/>
      <c r="Q89" s="10"/>
      <c r="R89" s="10"/>
      <c r="S89" s="10"/>
      <c r="T89" s="10"/>
      <c r="U89" s="10"/>
      <c r="V89" s="11"/>
    </row>
    <row r="90" spans="2:22" x14ac:dyDescent="0.2">
      <c r="B90" s="1">
        <v>2</v>
      </c>
      <c r="C90" s="1" t="s">
        <v>26</v>
      </c>
      <c r="D90" s="1" t="s">
        <v>46</v>
      </c>
      <c r="E90" s="1">
        <v>0.29029199999999999</v>
      </c>
      <c r="F90" s="1">
        <v>-1.1377740000000001</v>
      </c>
      <c r="G90" s="1">
        <v>0</v>
      </c>
      <c r="H90" s="1">
        <v>0.32147900000000001</v>
      </c>
      <c r="I90" s="1">
        <v>0</v>
      </c>
      <c r="L90" s="9"/>
      <c r="M90" s="10"/>
      <c r="N90" s="10"/>
      <c r="O90" s="10"/>
      <c r="P90" s="10"/>
      <c r="Q90" s="10"/>
      <c r="R90" s="10"/>
      <c r="S90" s="10"/>
      <c r="T90" s="10"/>
      <c r="U90" s="10"/>
      <c r="V90" s="11"/>
    </row>
    <row r="91" spans="2:22" x14ac:dyDescent="0.2">
      <c r="B91" s="1">
        <v>3</v>
      </c>
      <c r="C91" s="1" t="s">
        <v>28</v>
      </c>
      <c r="D91" s="1" t="s">
        <v>47</v>
      </c>
      <c r="E91" s="1">
        <v>0.29029199999999999</v>
      </c>
      <c r="F91" s="1">
        <v>-1.1377740000000001</v>
      </c>
      <c r="G91" s="1">
        <v>0</v>
      </c>
      <c r="H91" s="1">
        <v>0.32147900000000001</v>
      </c>
      <c r="I91" s="1">
        <v>0</v>
      </c>
      <c r="L91" s="9"/>
      <c r="M91" s="10"/>
      <c r="N91" s="10"/>
      <c r="O91" s="10"/>
      <c r="P91" s="10"/>
      <c r="Q91" s="10"/>
      <c r="R91" s="10"/>
      <c r="S91" s="10"/>
      <c r="T91" s="10"/>
      <c r="U91" s="10"/>
      <c r="V91" s="11"/>
    </row>
    <row r="92" spans="2:22" x14ac:dyDescent="0.2">
      <c r="L92" s="9"/>
      <c r="M92" s="10"/>
      <c r="N92" s="10"/>
      <c r="O92" s="10"/>
      <c r="P92" s="10"/>
      <c r="Q92" s="10"/>
      <c r="R92" s="10"/>
      <c r="S92" s="10"/>
      <c r="T92" s="10"/>
      <c r="U92" s="10"/>
      <c r="V92" s="11"/>
    </row>
    <row r="93" spans="2:22" x14ac:dyDescent="0.2">
      <c r="L93" s="9"/>
      <c r="M93" s="10"/>
      <c r="N93" s="10"/>
      <c r="O93" s="10"/>
      <c r="P93" s="10"/>
      <c r="Q93" s="10"/>
      <c r="R93" s="10"/>
      <c r="S93" s="10"/>
      <c r="T93" s="10"/>
      <c r="U93" s="10"/>
      <c r="V93" s="11"/>
    </row>
    <row r="94" spans="2:22" x14ac:dyDescent="0.2">
      <c r="L94" s="9"/>
      <c r="M94" s="10"/>
      <c r="N94" s="10"/>
      <c r="O94" s="10"/>
      <c r="P94" s="10"/>
      <c r="Q94" s="10"/>
      <c r="R94" s="10"/>
      <c r="S94" s="10"/>
      <c r="T94" s="10"/>
      <c r="U94" s="10"/>
      <c r="V94" s="11"/>
    </row>
    <row r="95" spans="2:22" ht="17" thickBot="1" x14ac:dyDescent="0.25">
      <c r="L95" s="9"/>
      <c r="M95" s="10"/>
      <c r="N95" s="10"/>
      <c r="O95" s="10"/>
      <c r="P95" s="10"/>
      <c r="Q95" s="10"/>
      <c r="R95" s="10"/>
      <c r="S95" s="10"/>
      <c r="T95" s="10"/>
      <c r="U95" s="10"/>
      <c r="V95" s="11"/>
    </row>
    <row r="96" spans="2:22" ht="17" thickBot="1" x14ac:dyDescent="0.25">
      <c r="B96" s="26" t="s">
        <v>39</v>
      </c>
      <c r="C96" s="27"/>
      <c r="L96" s="9"/>
      <c r="M96" s="10"/>
      <c r="N96" s="10"/>
      <c r="O96" s="10"/>
      <c r="P96" s="10"/>
      <c r="Q96" s="10"/>
      <c r="R96" s="10"/>
      <c r="S96" s="10"/>
      <c r="T96" s="10"/>
      <c r="U96" s="10"/>
      <c r="V96" s="11"/>
    </row>
    <row r="97" spans="2:22" ht="19" thickBot="1" x14ac:dyDescent="0.3">
      <c r="B97" s="3" t="s">
        <v>40</v>
      </c>
      <c r="C97" s="15">
        <f>3</f>
        <v>3</v>
      </c>
      <c r="L97" s="9"/>
      <c r="M97" s="10"/>
      <c r="N97" s="10"/>
      <c r="O97" s="10"/>
      <c r="P97" s="10"/>
      <c r="Q97" s="10"/>
      <c r="R97" s="10"/>
      <c r="S97" s="10"/>
      <c r="T97" s="10"/>
      <c r="U97" s="10"/>
      <c r="V97" s="11"/>
    </row>
    <row r="98" spans="2:22" x14ac:dyDescent="0.2">
      <c r="L98" s="9"/>
      <c r="M98" s="10"/>
      <c r="N98" s="10"/>
      <c r="O98" s="10"/>
      <c r="P98" s="10"/>
      <c r="Q98" s="10"/>
      <c r="R98" s="10"/>
      <c r="S98" s="10"/>
      <c r="T98" s="10"/>
      <c r="U98" s="10"/>
      <c r="V98" s="11"/>
    </row>
    <row r="99" spans="2:22" x14ac:dyDescent="0.2">
      <c r="L99" s="9"/>
      <c r="M99" s="10"/>
      <c r="N99" s="10"/>
      <c r="O99" s="10"/>
      <c r="P99" s="10"/>
      <c r="Q99" s="10"/>
      <c r="R99" s="10"/>
      <c r="S99" s="10"/>
      <c r="T99" s="10"/>
      <c r="U99" s="10"/>
      <c r="V99" s="11"/>
    </row>
    <row r="100" spans="2:22" ht="17" thickBot="1" x14ac:dyDescent="0.25">
      <c r="L100" s="12"/>
      <c r="M100" s="13"/>
      <c r="N100" s="13"/>
      <c r="O100" s="13"/>
      <c r="P100" s="13"/>
      <c r="Q100" s="13"/>
      <c r="R100" s="13"/>
      <c r="S100" s="13"/>
      <c r="T100" s="13"/>
      <c r="U100" s="13"/>
      <c r="V100" s="14"/>
    </row>
    <row r="105" spans="2:22" ht="17" thickBot="1" x14ac:dyDescent="0.25"/>
    <row r="106" spans="2:22" x14ac:dyDescent="0.2">
      <c r="B106" s="31" t="s">
        <v>51</v>
      </c>
      <c r="C106" s="32"/>
      <c r="D106" s="32"/>
      <c r="E106" s="32"/>
      <c r="F106" s="32"/>
      <c r="G106" s="32"/>
      <c r="H106" s="32"/>
      <c r="I106" s="32"/>
      <c r="J106" s="33"/>
    </row>
    <row r="107" spans="2:22" ht="17" thickBot="1" x14ac:dyDescent="0.25">
      <c r="B107" s="34"/>
      <c r="C107" s="35"/>
      <c r="D107" s="35"/>
      <c r="E107" s="35"/>
      <c r="F107" s="35"/>
      <c r="G107" s="35"/>
      <c r="H107" s="35"/>
      <c r="I107" s="35"/>
      <c r="J107" s="36"/>
    </row>
    <row r="108" spans="2:22" ht="17" thickBot="1" x14ac:dyDescent="0.25"/>
    <row r="109" spans="2:22" ht="17" thickBot="1" x14ac:dyDescent="0.25">
      <c r="B109" s="37" t="s">
        <v>15</v>
      </c>
      <c r="C109" s="38"/>
      <c r="D109" s="38"/>
      <c r="E109" s="38"/>
      <c r="F109" s="38"/>
      <c r="G109" s="38"/>
      <c r="H109" s="39"/>
      <c r="L109" s="40" t="s">
        <v>38</v>
      </c>
      <c r="M109" s="41"/>
      <c r="N109" s="41"/>
      <c r="O109" s="41"/>
      <c r="P109" s="41"/>
      <c r="Q109" s="41"/>
      <c r="R109" s="41"/>
      <c r="S109" s="41"/>
      <c r="T109" s="41"/>
      <c r="U109" s="41"/>
      <c r="V109" s="42"/>
    </row>
    <row r="110" spans="2:22" ht="17" thickBot="1" x14ac:dyDescent="0.25">
      <c r="B110" s="3" t="s">
        <v>8</v>
      </c>
      <c r="C110" s="4" t="s">
        <v>9</v>
      </c>
      <c r="D110" s="4" t="s">
        <v>10</v>
      </c>
      <c r="E110" s="4" t="s">
        <v>11</v>
      </c>
      <c r="F110" s="4" t="s">
        <v>12</v>
      </c>
      <c r="G110" s="4" t="s">
        <v>13</v>
      </c>
      <c r="H110" s="5" t="s">
        <v>14</v>
      </c>
      <c r="L110" s="6"/>
      <c r="M110" s="7"/>
      <c r="N110" s="7"/>
      <c r="O110" s="7"/>
      <c r="P110" s="7"/>
      <c r="Q110" s="7"/>
      <c r="R110" s="7"/>
      <c r="S110" s="7"/>
      <c r="T110" s="7"/>
      <c r="U110" s="7"/>
      <c r="V110" s="8"/>
    </row>
    <row r="111" spans="2:22" x14ac:dyDescent="0.2">
      <c r="B111" s="2">
        <v>1</v>
      </c>
      <c r="C111" s="2" t="s">
        <v>0</v>
      </c>
      <c r="D111" s="2">
        <v>3.921E-3</v>
      </c>
      <c r="E111" s="2">
        <v>3.4E-5</v>
      </c>
      <c r="F111" s="2">
        <v>37.696964999999999</v>
      </c>
      <c r="G111" s="2">
        <v>-38.076436000000001</v>
      </c>
      <c r="H111" s="2">
        <v>5.8167999999999997E-2</v>
      </c>
      <c r="L111" s="9"/>
      <c r="M111" s="10"/>
      <c r="N111" s="10"/>
      <c r="O111" s="10"/>
      <c r="P111" s="10"/>
      <c r="Q111" s="10"/>
      <c r="R111" s="10"/>
      <c r="S111" s="10"/>
      <c r="T111" s="10"/>
      <c r="U111" s="10"/>
      <c r="V111" s="11"/>
    </row>
    <row r="112" spans="2:22" x14ac:dyDescent="0.2">
      <c r="B112" s="1">
        <v>2</v>
      </c>
      <c r="C112" s="1" t="s">
        <v>43</v>
      </c>
      <c r="D112" s="1">
        <v>3.803E-3</v>
      </c>
      <c r="E112" s="1">
        <v>-1.73E-4</v>
      </c>
      <c r="F112" s="1">
        <v>37.696966000000003</v>
      </c>
      <c r="G112" s="1">
        <v>-38.076438000000003</v>
      </c>
      <c r="H112" s="1">
        <v>5.8742000000000003E-2</v>
      </c>
      <c r="L112" s="9"/>
      <c r="M112" s="10"/>
      <c r="N112" s="10"/>
      <c r="O112" s="10"/>
      <c r="P112" s="10"/>
      <c r="Q112" s="10"/>
      <c r="R112" s="10"/>
      <c r="S112" s="10"/>
      <c r="T112" s="10"/>
      <c r="U112" s="10"/>
      <c r="V112" s="11"/>
    </row>
    <row r="113" spans="2:22" x14ac:dyDescent="0.2">
      <c r="B113" s="1">
        <v>3</v>
      </c>
      <c r="C113" s="1" t="s">
        <v>44</v>
      </c>
      <c r="D113" s="1">
        <v>-3.9150000000000001E-3</v>
      </c>
      <c r="E113" s="1">
        <v>2.5999999999999998E-5</v>
      </c>
      <c r="F113" s="1">
        <v>0.62692099999999995</v>
      </c>
      <c r="G113" s="1">
        <v>-0.63323200000000002</v>
      </c>
      <c r="H113" s="1">
        <v>0.126223</v>
      </c>
      <c r="L113" s="9"/>
      <c r="M113" s="10"/>
      <c r="N113" s="10"/>
      <c r="O113" s="10"/>
      <c r="P113" s="10"/>
      <c r="Q113" s="10"/>
      <c r="R113" s="10"/>
      <c r="S113" s="10"/>
      <c r="T113" s="10"/>
      <c r="U113" s="10"/>
      <c r="V113" s="11"/>
    </row>
    <row r="114" spans="2:22" x14ac:dyDescent="0.2">
      <c r="B114" s="1">
        <v>4</v>
      </c>
      <c r="C114" s="1" t="s">
        <v>3</v>
      </c>
      <c r="D114" s="1">
        <v>-3.8240000000000001E-3</v>
      </c>
      <c r="E114" s="1">
        <v>2.0999999999999999E-5</v>
      </c>
      <c r="F114" s="1">
        <v>0.62687499999999996</v>
      </c>
      <c r="G114" s="1">
        <v>-0.633185</v>
      </c>
      <c r="H114" s="1">
        <v>0.126191</v>
      </c>
      <c r="L114" s="9"/>
      <c r="M114" s="10"/>
      <c r="N114" s="10"/>
      <c r="O114" s="10"/>
      <c r="P114" s="10"/>
      <c r="Q114" s="10"/>
      <c r="R114" s="10"/>
      <c r="S114" s="10"/>
      <c r="T114" s="10"/>
      <c r="U114" s="10"/>
      <c r="V114" s="11"/>
    </row>
    <row r="115" spans="2:22" x14ac:dyDescent="0.2">
      <c r="B115" s="1">
        <v>5</v>
      </c>
      <c r="C115" s="1" t="s">
        <v>52</v>
      </c>
      <c r="D115" s="1">
        <v>3.8639999999999998E-3</v>
      </c>
      <c r="E115" s="1">
        <v>-1.4E-5</v>
      </c>
      <c r="F115" s="1">
        <v>37.696854999999999</v>
      </c>
      <c r="G115" s="1">
        <v>-38.076326000000002</v>
      </c>
      <c r="H115" s="1">
        <v>5.8658000000000002E-2</v>
      </c>
      <c r="L115" s="9"/>
      <c r="M115" s="10"/>
      <c r="N115" s="10"/>
      <c r="O115" s="10"/>
      <c r="P115" s="10"/>
      <c r="Q115" s="10"/>
      <c r="R115" s="10"/>
      <c r="S115" s="10"/>
      <c r="T115" s="10"/>
      <c r="U115" s="10"/>
      <c r="V115" s="11"/>
    </row>
    <row r="116" spans="2:22" x14ac:dyDescent="0.2">
      <c r="B116" s="1">
        <v>6</v>
      </c>
      <c r="C116" s="1" t="s">
        <v>5</v>
      </c>
      <c r="D116" s="1">
        <v>-3.862E-3</v>
      </c>
      <c r="E116" s="1">
        <v>2.4000000000000001E-5</v>
      </c>
      <c r="F116" s="1">
        <v>0.626892</v>
      </c>
      <c r="G116" s="1">
        <v>-0.63320200000000004</v>
      </c>
      <c r="H116" s="1">
        <v>0.12620700000000001</v>
      </c>
      <c r="L116" s="9"/>
      <c r="M116" s="10"/>
      <c r="N116" s="10"/>
      <c r="O116" s="10"/>
      <c r="P116" s="10"/>
      <c r="Q116" s="10"/>
      <c r="R116" s="10"/>
      <c r="S116" s="10"/>
      <c r="T116" s="10"/>
      <c r="U116" s="10"/>
      <c r="V116" s="11"/>
    </row>
    <row r="117" spans="2:22" x14ac:dyDescent="0.2">
      <c r="B117" s="1">
        <v>7</v>
      </c>
      <c r="C117" s="1" t="s">
        <v>53</v>
      </c>
      <c r="D117" s="1">
        <v>3.7420000000000001E-3</v>
      </c>
      <c r="E117" s="1">
        <v>-1.63E-4</v>
      </c>
      <c r="F117" s="1">
        <v>37.696908999999998</v>
      </c>
      <c r="G117" s="1">
        <v>-38.07638</v>
      </c>
      <c r="H117" s="1">
        <v>5.8685000000000001E-2</v>
      </c>
      <c r="L117" s="9"/>
      <c r="M117" s="10"/>
      <c r="N117" s="10"/>
      <c r="O117" s="10"/>
      <c r="P117" s="10"/>
      <c r="Q117" s="10"/>
      <c r="R117" s="10"/>
      <c r="S117" s="10"/>
      <c r="T117" s="10"/>
      <c r="U117" s="10"/>
      <c r="V117" s="11"/>
    </row>
    <row r="118" spans="2:22" x14ac:dyDescent="0.2">
      <c r="B118" s="1">
        <v>8</v>
      </c>
      <c r="C118" s="1" t="s">
        <v>7</v>
      </c>
      <c r="D118" s="1">
        <v>-3.9160000000000002E-3</v>
      </c>
      <c r="E118" s="1">
        <v>2.4000000000000001E-5</v>
      </c>
      <c r="F118" s="1">
        <v>0.62692099999999995</v>
      </c>
      <c r="G118" s="1">
        <v>-0.63323200000000002</v>
      </c>
      <c r="H118" s="1">
        <v>0.12622</v>
      </c>
      <c r="L118" s="9"/>
      <c r="M118" s="10"/>
      <c r="N118" s="10"/>
      <c r="O118" s="10"/>
      <c r="P118" s="10"/>
      <c r="Q118" s="10"/>
      <c r="R118" s="10"/>
      <c r="S118" s="10"/>
      <c r="T118" s="10"/>
      <c r="U118" s="10"/>
      <c r="V118" s="11"/>
    </row>
    <row r="119" spans="2:22" x14ac:dyDescent="0.2">
      <c r="B119" s="1">
        <v>9</v>
      </c>
      <c r="C119" s="1" t="s">
        <v>54</v>
      </c>
      <c r="D119" s="1">
        <v>3.9199999999999999E-3</v>
      </c>
      <c r="E119" s="1">
        <v>-4.1999999999999998E-5</v>
      </c>
      <c r="F119" s="1">
        <v>37.697000000000003</v>
      </c>
      <c r="G119" s="1">
        <v>-38.076472000000003</v>
      </c>
      <c r="H119" s="1">
        <v>5.8597999999999997E-2</v>
      </c>
      <c r="L119" s="9"/>
      <c r="M119" s="10"/>
      <c r="N119" s="10"/>
      <c r="O119" s="10"/>
      <c r="P119" s="10"/>
      <c r="Q119" s="10"/>
      <c r="R119" s="10"/>
      <c r="S119" s="10"/>
      <c r="T119" s="10"/>
      <c r="U119" s="10"/>
      <c r="V119" s="11"/>
    </row>
    <row r="120" spans="2:22" x14ac:dyDescent="0.2">
      <c r="B120" s="1">
        <v>10</v>
      </c>
      <c r="C120" s="1" t="s">
        <v>55</v>
      </c>
      <c r="D120" s="1">
        <v>-3.8189999999999999E-3</v>
      </c>
      <c r="E120" s="1">
        <v>2.5999999999999998E-5</v>
      </c>
      <c r="F120" s="1">
        <v>0.62687499999999996</v>
      </c>
      <c r="G120" s="1">
        <v>-0.63318600000000003</v>
      </c>
      <c r="H120" s="1">
        <v>0.126191</v>
      </c>
      <c r="L120" s="9"/>
      <c r="M120" s="10"/>
      <c r="N120" s="10"/>
      <c r="O120" s="10"/>
      <c r="P120" s="10"/>
      <c r="Q120" s="10"/>
      <c r="R120" s="10"/>
      <c r="S120" s="10"/>
      <c r="T120" s="10"/>
      <c r="U120" s="10"/>
      <c r="V120" s="11"/>
    </row>
    <row r="121" spans="2:22" x14ac:dyDescent="0.2">
      <c r="B121" s="1">
        <v>11</v>
      </c>
      <c r="C121" s="1" t="s">
        <v>56</v>
      </c>
      <c r="D121" s="1">
        <v>3.9300000000000003E-3</v>
      </c>
      <c r="E121" s="1">
        <v>-2.3E-5</v>
      </c>
      <c r="F121" s="1">
        <v>37.697262000000002</v>
      </c>
      <c r="G121" s="1">
        <v>-38.076737000000001</v>
      </c>
      <c r="H121" s="1">
        <v>5.8372E-2</v>
      </c>
      <c r="L121" s="9"/>
      <c r="M121" s="10"/>
      <c r="N121" s="10"/>
      <c r="O121" s="10"/>
      <c r="P121" s="10"/>
      <c r="Q121" s="10"/>
      <c r="R121" s="10"/>
      <c r="S121" s="10"/>
      <c r="T121" s="10"/>
      <c r="U121" s="10"/>
      <c r="V121" s="11"/>
    </row>
    <row r="122" spans="2:22" x14ac:dyDescent="0.2">
      <c r="B122" s="1">
        <v>12</v>
      </c>
      <c r="C122" s="1" t="s">
        <v>57</v>
      </c>
      <c r="D122" s="1">
        <v>-4.0239999999999998E-3</v>
      </c>
      <c r="E122" s="1">
        <v>2.4000000000000001E-5</v>
      </c>
      <c r="F122" s="1">
        <v>0.62699400000000005</v>
      </c>
      <c r="G122" s="1">
        <v>-0.63330600000000004</v>
      </c>
      <c r="H122" s="1">
        <v>0.12624299999999999</v>
      </c>
      <c r="L122" s="9"/>
      <c r="M122" s="10"/>
      <c r="N122" s="10"/>
      <c r="O122" s="10"/>
      <c r="P122" s="10"/>
      <c r="Q122" s="10"/>
      <c r="R122" s="10"/>
      <c r="S122" s="10"/>
      <c r="T122" s="10"/>
      <c r="U122" s="10"/>
      <c r="V122" s="11"/>
    </row>
    <row r="123" spans="2:22" x14ac:dyDescent="0.2">
      <c r="L123" s="9"/>
      <c r="M123" s="10"/>
      <c r="N123" s="10"/>
      <c r="O123" s="10"/>
      <c r="P123" s="10"/>
      <c r="Q123" s="10"/>
      <c r="R123" s="10"/>
      <c r="S123" s="10"/>
      <c r="T123" s="10"/>
      <c r="U123" s="10"/>
      <c r="V123" s="11"/>
    </row>
    <row r="124" spans="2:22" ht="17" thickBot="1" x14ac:dyDescent="0.25">
      <c r="L124" s="9"/>
      <c r="M124" s="10"/>
      <c r="N124" s="10"/>
      <c r="O124" s="10"/>
      <c r="P124" s="10"/>
      <c r="Q124" s="10"/>
      <c r="R124" s="10"/>
      <c r="S124" s="10"/>
      <c r="T124" s="10"/>
      <c r="U124" s="10"/>
      <c r="V124" s="11"/>
    </row>
    <row r="125" spans="2:22" ht="17" thickBot="1" x14ac:dyDescent="0.25">
      <c r="B125" s="20" t="s">
        <v>16</v>
      </c>
      <c r="C125" s="21"/>
      <c r="D125" s="21"/>
      <c r="E125" s="21"/>
      <c r="F125" s="21"/>
      <c r="G125" s="21"/>
      <c r="H125" s="21"/>
      <c r="I125" s="22"/>
      <c r="L125" s="9"/>
      <c r="M125" s="10"/>
      <c r="N125" s="10"/>
      <c r="O125" s="10"/>
      <c r="P125" s="10"/>
      <c r="Q125" s="10"/>
      <c r="R125" s="10"/>
      <c r="S125" s="10"/>
      <c r="T125" s="10"/>
      <c r="U125" s="10"/>
      <c r="V125" s="11"/>
    </row>
    <row r="126" spans="2:22" ht="17" thickBot="1" x14ac:dyDescent="0.25">
      <c r="B126" s="3" t="s">
        <v>17</v>
      </c>
      <c r="C126" s="4" t="s">
        <v>9</v>
      </c>
      <c r="D126" s="4" t="s">
        <v>18</v>
      </c>
      <c r="E126" s="4" t="s">
        <v>19</v>
      </c>
      <c r="F126" s="4" t="s">
        <v>20</v>
      </c>
      <c r="G126" s="4" t="s">
        <v>21</v>
      </c>
      <c r="H126" s="4" t="s">
        <v>22</v>
      </c>
      <c r="I126" s="5" t="s">
        <v>23</v>
      </c>
      <c r="L126" s="9"/>
      <c r="M126" s="10"/>
      <c r="N126" s="10"/>
      <c r="O126" s="10"/>
      <c r="P126" s="10"/>
      <c r="Q126" s="10"/>
      <c r="R126" s="10"/>
      <c r="S126" s="10"/>
      <c r="T126" s="10"/>
      <c r="U126" s="10"/>
      <c r="V126" s="11"/>
    </row>
    <row r="127" spans="2:22" x14ac:dyDescent="0.2">
      <c r="B127" s="2">
        <v>1</v>
      </c>
      <c r="C127" s="2" t="s">
        <v>24</v>
      </c>
      <c r="D127" s="2" t="s">
        <v>45</v>
      </c>
      <c r="E127" s="2">
        <v>0.31196200000000002</v>
      </c>
      <c r="F127" s="2">
        <v>-0.850692</v>
      </c>
      <c r="G127" s="2">
        <v>0.213537</v>
      </c>
      <c r="H127" s="2">
        <v>0.31173299999999998</v>
      </c>
      <c r="I127" s="2">
        <v>1.9000000000000001E-5</v>
      </c>
      <c r="L127" s="9"/>
      <c r="M127" s="10"/>
      <c r="N127" s="10"/>
      <c r="O127" s="10"/>
      <c r="P127" s="10"/>
      <c r="Q127" s="10"/>
      <c r="R127" s="10"/>
      <c r="S127" s="10"/>
      <c r="T127" s="10"/>
      <c r="U127" s="10"/>
      <c r="V127" s="11"/>
    </row>
    <row r="128" spans="2:22" x14ac:dyDescent="0.2">
      <c r="B128" s="1">
        <v>2</v>
      </c>
      <c r="C128" s="1" t="s">
        <v>26</v>
      </c>
      <c r="D128" s="1" t="s">
        <v>46</v>
      </c>
      <c r="E128" s="1">
        <v>0.28401900000000002</v>
      </c>
      <c r="F128" s="1">
        <v>-1.0150319999999999</v>
      </c>
      <c r="G128" s="1">
        <v>1.6695999999999999E-2</v>
      </c>
      <c r="H128" s="1">
        <v>0.29610199999999998</v>
      </c>
      <c r="I128" s="1">
        <v>0</v>
      </c>
      <c r="L128" s="9"/>
      <c r="M128" s="10"/>
      <c r="N128" s="10"/>
      <c r="O128" s="10"/>
      <c r="P128" s="10"/>
      <c r="Q128" s="10"/>
      <c r="R128" s="10"/>
      <c r="S128" s="10"/>
      <c r="T128" s="10"/>
      <c r="U128" s="10"/>
      <c r="V128" s="11"/>
    </row>
    <row r="129" spans="2:22" x14ac:dyDescent="0.2">
      <c r="B129" s="1">
        <v>3</v>
      </c>
      <c r="C129" s="1" t="s">
        <v>28</v>
      </c>
      <c r="D129" s="1" t="s">
        <v>47</v>
      </c>
      <c r="E129" s="1">
        <v>0.284022</v>
      </c>
      <c r="F129" s="1">
        <v>-1.015093</v>
      </c>
      <c r="G129" s="1">
        <v>1.6722000000000001E-2</v>
      </c>
      <c r="H129" s="1">
        <v>0.29611199999999999</v>
      </c>
      <c r="I129" s="1">
        <v>0</v>
      </c>
      <c r="L129" s="9"/>
      <c r="M129" s="10"/>
      <c r="N129" s="10"/>
      <c r="O129" s="10"/>
      <c r="P129" s="10"/>
      <c r="Q129" s="10"/>
      <c r="R129" s="10"/>
      <c r="S129" s="10"/>
      <c r="T129" s="10"/>
      <c r="U129" s="10"/>
      <c r="V129" s="11"/>
    </row>
    <row r="130" spans="2:22" x14ac:dyDescent="0.2">
      <c r="B130" s="1">
        <v>4</v>
      </c>
      <c r="C130" s="1" t="s">
        <v>30</v>
      </c>
      <c r="D130" s="1" t="s">
        <v>58</v>
      </c>
      <c r="E130" s="1">
        <v>0.31195699999999998</v>
      </c>
      <c r="F130" s="1">
        <v>-0.85065900000000005</v>
      </c>
      <c r="G130" s="1">
        <v>0.21355399999999999</v>
      </c>
      <c r="H130" s="1">
        <v>0.311724</v>
      </c>
      <c r="I130" s="1">
        <v>1.8E-5</v>
      </c>
      <c r="L130" s="9"/>
      <c r="M130" s="10"/>
      <c r="N130" s="10"/>
      <c r="O130" s="10"/>
      <c r="P130" s="10"/>
      <c r="Q130" s="10"/>
      <c r="R130" s="10"/>
      <c r="S130" s="10"/>
      <c r="T130" s="10"/>
      <c r="U130" s="10"/>
      <c r="V130" s="11"/>
    </row>
    <row r="131" spans="2:22" ht="17" thickBot="1" x14ac:dyDescent="0.25">
      <c r="B131" s="1">
        <v>5</v>
      </c>
      <c r="C131" s="1" t="s">
        <v>32</v>
      </c>
      <c r="D131" s="1" t="s">
        <v>59</v>
      </c>
      <c r="E131" s="1">
        <v>0.28401500000000002</v>
      </c>
      <c r="F131" s="1">
        <v>-1.0150170000000001</v>
      </c>
      <c r="G131" s="1">
        <v>1.6728E-2</v>
      </c>
      <c r="H131" s="1">
        <v>0.296095</v>
      </c>
      <c r="I131" s="1">
        <v>0</v>
      </c>
      <c r="L131" s="12"/>
      <c r="M131" s="13"/>
      <c r="N131" s="13"/>
      <c r="O131" s="13"/>
      <c r="P131" s="13"/>
      <c r="Q131" s="13"/>
      <c r="R131" s="13"/>
      <c r="S131" s="13"/>
      <c r="T131" s="13"/>
      <c r="U131" s="13"/>
      <c r="V131" s="14"/>
    </row>
    <row r="132" spans="2:22" x14ac:dyDescent="0.2">
      <c r="B132" s="1">
        <v>6</v>
      </c>
      <c r="C132" s="1" t="s">
        <v>34</v>
      </c>
      <c r="D132" s="1" t="s">
        <v>60</v>
      </c>
      <c r="E132" s="1">
        <v>0.31195699999999998</v>
      </c>
      <c r="F132" s="1">
        <v>-0.85065900000000005</v>
      </c>
      <c r="G132" s="1">
        <v>0.21355399999999999</v>
      </c>
      <c r="H132" s="1">
        <v>0.311724</v>
      </c>
      <c r="I132" s="1">
        <v>1.8E-5</v>
      </c>
    </row>
    <row r="133" spans="2:22" x14ac:dyDescent="0.2">
      <c r="B133" s="1">
        <v>7</v>
      </c>
      <c r="C133" s="1" t="s">
        <v>36</v>
      </c>
      <c r="D133" s="1" t="s">
        <v>61</v>
      </c>
      <c r="E133" s="1">
        <v>0.28401900000000002</v>
      </c>
      <c r="F133" s="1">
        <v>-1.0150319999999999</v>
      </c>
      <c r="G133" s="1">
        <v>1.6695999999999999E-2</v>
      </c>
      <c r="H133" s="1">
        <v>0.29610199999999998</v>
      </c>
      <c r="I133" s="1">
        <v>0</v>
      </c>
    </row>
    <row r="134" spans="2:22" x14ac:dyDescent="0.2">
      <c r="B134" s="1">
        <v>8</v>
      </c>
      <c r="C134" s="1" t="s">
        <v>62</v>
      </c>
      <c r="D134" s="1" t="s">
        <v>63</v>
      </c>
      <c r="E134" s="1">
        <v>0.31204100000000001</v>
      </c>
      <c r="F134" s="1">
        <v>-0.85116599999999998</v>
      </c>
      <c r="G134" s="1">
        <v>0.21355099999999999</v>
      </c>
      <c r="H134" s="1">
        <v>0.31189499999999998</v>
      </c>
      <c r="I134" s="1">
        <v>1.8E-5</v>
      </c>
    </row>
    <row r="135" spans="2:22" x14ac:dyDescent="0.2">
      <c r="B135" s="1">
        <v>9</v>
      </c>
      <c r="C135" s="1" t="s">
        <v>64</v>
      </c>
      <c r="D135" s="1" t="s">
        <v>65</v>
      </c>
      <c r="E135" s="1">
        <v>0.31196200000000002</v>
      </c>
      <c r="F135" s="1">
        <v>-0.850692</v>
      </c>
      <c r="G135" s="1">
        <v>0.213537</v>
      </c>
      <c r="H135" s="1">
        <v>0.31173299999999998</v>
      </c>
      <c r="I135" s="1">
        <v>1.9000000000000001E-5</v>
      </c>
    </row>
    <row r="136" spans="2:22" x14ac:dyDescent="0.2">
      <c r="B136" s="1">
        <v>10</v>
      </c>
      <c r="C136" s="1" t="s">
        <v>66</v>
      </c>
      <c r="D136" s="1" t="s">
        <v>67</v>
      </c>
      <c r="E136" s="1">
        <v>0.31204100000000001</v>
      </c>
      <c r="F136" s="1">
        <v>-0.85116599999999998</v>
      </c>
      <c r="G136" s="1">
        <v>0.21355099999999999</v>
      </c>
      <c r="H136" s="1">
        <v>0.31189499999999998</v>
      </c>
      <c r="I136" s="1">
        <v>1.8E-5</v>
      </c>
    </row>
    <row r="137" spans="2:22" x14ac:dyDescent="0.2">
      <c r="B137" s="1">
        <v>11</v>
      </c>
      <c r="C137" s="1" t="s">
        <v>68</v>
      </c>
      <c r="D137" s="1" t="s">
        <v>69</v>
      </c>
      <c r="E137" s="1">
        <v>0.284022</v>
      </c>
      <c r="F137" s="1">
        <v>-1.015093</v>
      </c>
      <c r="G137" s="1">
        <v>1.6722000000000001E-2</v>
      </c>
      <c r="H137" s="1">
        <v>0.29611199999999999</v>
      </c>
      <c r="I137" s="1">
        <v>0</v>
      </c>
    </row>
    <row r="138" spans="2:22" x14ac:dyDescent="0.2">
      <c r="B138" s="1">
        <v>12</v>
      </c>
      <c r="C138" s="1" t="s">
        <v>70</v>
      </c>
      <c r="D138" s="1" t="s">
        <v>71</v>
      </c>
      <c r="E138" s="1">
        <v>0.28403099999999998</v>
      </c>
      <c r="F138" s="1">
        <v>-1.015066</v>
      </c>
      <c r="G138" s="1">
        <v>1.6694000000000001E-2</v>
      </c>
      <c r="H138" s="1">
        <v>0.296126</v>
      </c>
      <c r="I138" s="1">
        <v>0</v>
      </c>
    </row>
    <row r="141" spans="2:22" ht="17" thickBot="1" x14ac:dyDescent="0.25"/>
    <row r="142" spans="2:22" ht="17" thickBot="1" x14ac:dyDescent="0.25">
      <c r="B142" s="23" t="s">
        <v>72</v>
      </c>
      <c r="C142" s="24"/>
      <c r="D142" s="24"/>
      <c r="E142" s="24"/>
      <c r="F142" s="24"/>
      <c r="G142" s="25"/>
    </row>
    <row r="143" spans="2:22" x14ac:dyDescent="0.2">
      <c r="B143" s="16" t="s">
        <v>73</v>
      </c>
      <c r="C143" s="17" t="s">
        <v>9</v>
      </c>
      <c r="D143" s="17" t="s">
        <v>74</v>
      </c>
      <c r="E143" s="17" t="s">
        <v>19</v>
      </c>
      <c r="F143" s="17" t="s">
        <v>20</v>
      </c>
      <c r="G143" s="18" t="s">
        <v>22</v>
      </c>
    </row>
    <row r="144" spans="2:22" x14ac:dyDescent="0.2">
      <c r="B144" s="1">
        <v>1</v>
      </c>
      <c r="C144" s="1" t="s">
        <v>75</v>
      </c>
      <c r="D144" s="1">
        <v>6</v>
      </c>
      <c r="E144" s="1">
        <v>2.0067000000000002E-2</v>
      </c>
      <c r="F144" s="1">
        <v>0.16294700000000001</v>
      </c>
      <c r="G144" s="1">
        <v>-9.1509999999999994E-3</v>
      </c>
    </row>
    <row r="146" spans="2:3" ht="17" thickBot="1" x14ac:dyDescent="0.25"/>
    <row r="147" spans="2:3" ht="17" thickBot="1" x14ac:dyDescent="0.25">
      <c r="B147" s="26" t="s">
        <v>39</v>
      </c>
      <c r="C147" s="27"/>
    </row>
    <row r="148" spans="2:3" ht="19" thickBot="1" x14ac:dyDescent="0.3">
      <c r="B148" s="3" t="s">
        <v>40</v>
      </c>
      <c r="C148" s="15">
        <f>1.6</f>
        <v>1.6</v>
      </c>
    </row>
  </sheetData>
  <mergeCells count="23">
    <mergeCell ref="B3:J4"/>
    <mergeCell ref="L6:V6"/>
    <mergeCell ref="B46:H46"/>
    <mergeCell ref="L46:V46"/>
    <mergeCell ref="B57:I57"/>
    <mergeCell ref="B19:I19"/>
    <mergeCell ref="B6:H6"/>
    <mergeCell ref="B125:I125"/>
    <mergeCell ref="B142:G142"/>
    <mergeCell ref="B147:C147"/>
    <mergeCell ref="R29:V29"/>
    <mergeCell ref="L29:Q29"/>
    <mergeCell ref="B106:J107"/>
    <mergeCell ref="B109:H109"/>
    <mergeCell ref="L109:V109"/>
    <mergeCell ref="B68:C68"/>
    <mergeCell ref="B75:J76"/>
    <mergeCell ref="B78:H78"/>
    <mergeCell ref="L78:V78"/>
    <mergeCell ref="B96:C96"/>
    <mergeCell ref="B87:I87"/>
    <mergeCell ref="B31:C31"/>
    <mergeCell ref="B43:J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7B79-FBBA-7544-A008-B1A54FE08ADA}">
  <dimension ref="B2:V60"/>
  <sheetViews>
    <sheetView zoomScale="61" workbookViewId="0">
      <selection activeCell="B7" sqref="B7:H7"/>
    </sheetView>
  </sheetViews>
  <sheetFormatPr baseColWidth="10" defaultRowHeight="16" x14ac:dyDescent="0.2"/>
  <cols>
    <col min="8" max="8" width="12.83203125" customWidth="1"/>
  </cols>
  <sheetData>
    <row r="2" spans="2:22" ht="17" thickBot="1" x14ac:dyDescent="0.25"/>
    <row r="3" spans="2:22" x14ac:dyDescent="0.2">
      <c r="B3" s="31" t="s">
        <v>79</v>
      </c>
      <c r="C3" s="32"/>
      <c r="D3" s="32"/>
      <c r="E3" s="32"/>
      <c r="F3" s="32"/>
      <c r="G3" s="32"/>
      <c r="H3" s="32"/>
      <c r="I3" s="32"/>
      <c r="J3" s="33"/>
    </row>
    <row r="4" spans="2:22" ht="17" thickBot="1" x14ac:dyDescent="0.25">
      <c r="B4" s="34"/>
      <c r="C4" s="35"/>
      <c r="D4" s="35"/>
      <c r="E4" s="35"/>
      <c r="F4" s="35"/>
      <c r="G4" s="35"/>
      <c r="H4" s="35"/>
      <c r="I4" s="35"/>
      <c r="J4" s="36"/>
    </row>
    <row r="5" spans="2:22" ht="17" thickBot="1" x14ac:dyDescent="0.25"/>
    <row r="6" spans="2:22" ht="17" thickBot="1" x14ac:dyDescent="0.25">
      <c r="B6" s="37" t="s">
        <v>15</v>
      </c>
      <c r="C6" s="38"/>
      <c r="D6" s="38"/>
      <c r="E6" s="38"/>
      <c r="F6" s="38"/>
      <c r="G6" s="38"/>
      <c r="H6" s="39"/>
      <c r="L6" s="40" t="s">
        <v>38</v>
      </c>
      <c r="M6" s="41"/>
      <c r="N6" s="41"/>
      <c r="O6" s="41"/>
      <c r="P6" s="41"/>
      <c r="Q6" s="41"/>
      <c r="R6" s="41"/>
      <c r="S6" s="41"/>
      <c r="T6" s="41"/>
      <c r="U6" s="41"/>
      <c r="V6" s="42"/>
    </row>
    <row r="7" spans="2:22" ht="17" thickBot="1" x14ac:dyDescent="0.25">
      <c r="B7" s="3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L7" s="6"/>
      <c r="M7" s="7"/>
      <c r="N7" s="7"/>
      <c r="O7" s="7"/>
      <c r="P7" s="7"/>
      <c r="Q7" s="7"/>
      <c r="R7" s="7"/>
      <c r="S7" s="7"/>
      <c r="T7" s="7"/>
      <c r="U7" s="7"/>
      <c r="V7" s="8"/>
    </row>
    <row r="8" spans="2:22" x14ac:dyDescent="0.2">
      <c r="B8" s="2">
        <v>1</v>
      </c>
      <c r="C8" s="2" t="s">
        <v>76</v>
      </c>
      <c r="D8" s="2">
        <v>-1.133678</v>
      </c>
      <c r="E8" s="2">
        <v>-2.5000000000000001E-5</v>
      </c>
      <c r="F8" s="2">
        <v>75.088138000000001</v>
      </c>
      <c r="G8" s="2">
        <v>-75.675546999999995</v>
      </c>
      <c r="H8" s="2">
        <v>0.25522499999999998</v>
      </c>
      <c r="L8" s="9"/>
      <c r="M8" s="10"/>
      <c r="N8" s="10"/>
      <c r="O8" s="10"/>
      <c r="P8" s="10"/>
      <c r="Q8" s="10"/>
      <c r="R8" s="10"/>
      <c r="S8" s="10"/>
      <c r="T8" s="10"/>
      <c r="U8" s="10"/>
      <c r="V8" s="11"/>
    </row>
    <row r="9" spans="2:22" x14ac:dyDescent="0.2">
      <c r="B9" s="1">
        <v>2</v>
      </c>
      <c r="C9" s="1" t="s">
        <v>1</v>
      </c>
      <c r="D9" s="1">
        <v>0.56684400000000001</v>
      </c>
      <c r="E9" s="1">
        <v>1.8E-5</v>
      </c>
      <c r="F9" s="1">
        <v>0.36920700000000001</v>
      </c>
      <c r="G9" s="1">
        <v>-0.37209500000000001</v>
      </c>
      <c r="H9" s="1">
        <v>0.17493900000000001</v>
      </c>
      <c r="L9" s="9"/>
      <c r="M9" s="10"/>
      <c r="N9" s="10"/>
      <c r="O9" s="10"/>
      <c r="P9" s="10"/>
      <c r="Q9" s="10"/>
      <c r="R9" s="10"/>
      <c r="S9" s="10"/>
      <c r="T9" s="10"/>
      <c r="U9" s="10"/>
      <c r="V9" s="11"/>
    </row>
    <row r="10" spans="2:22" x14ac:dyDescent="0.2">
      <c r="B10" s="1">
        <v>3</v>
      </c>
      <c r="C10" s="1" t="s">
        <v>44</v>
      </c>
      <c r="D10" s="1">
        <v>0.56682900000000003</v>
      </c>
      <c r="E10" s="1">
        <v>-3.0000000000000001E-6</v>
      </c>
      <c r="F10" s="1">
        <v>0.369199</v>
      </c>
      <c r="G10" s="1">
        <v>-0.372087</v>
      </c>
      <c r="H10" s="1">
        <v>0.17496100000000001</v>
      </c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1"/>
    </row>
    <row r="11" spans="2:22" x14ac:dyDescent="0.2"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1"/>
    </row>
    <row r="12" spans="2:22" ht="17" thickBot="1" x14ac:dyDescent="0.25"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1"/>
    </row>
    <row r="13" spans="2:22" ht="17" thickBot="1" x14ac:dyDescent="0.25">
      <c r="B13" s="20" t="s">
        <v>16</v>
      </c>
      <c r="C13" s="21"/>
      <c r="D13" s="21"/>
      <c r="E13" s="21"/>
      <c r="F13" s="21"/>
      <c r="G13" s="21"/>
      <c r="H13" s="21"/>
      <c r="I13" s="22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1"/>
    </row>
    <row r="14" spans="2:22" ht="17" thickBot="1" x14ac:dyDescent="0.25">
      <c r="B14" s="3" t="s">
        <v>17</v>
      </c>
      <c r="C14" s="4" t="s">
        <v>9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22</v>
      </c>
      <c r="I14" s="5" t="s">
        <v>23</v>
      </c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1"/>
    </row>
    <row r="15" spans="2:22" x14ac:dyDescent="0.2">
      <c r="B15" s="2">
        <v>1</v>
      </c>
      <c r="C15" s="2" t="s">
        <v>24</v>
      </c>
      <c r="D15" s="2" t="s">
        <v>77</v>
      </c>
      <c r="E15" s="2">
        <v>0.36496699999999999</v>
      </c>
      <c r="F15" s="2">
        <v>-2.0326740000000001</v>
      </c>
      <c r="G15" s="2">
        <v>3.0467999999999999E-2</v>
      </c>
      <c r="H15" s="2">
        <v>0.58828599999999998</v>
      </c>
      <c r="I15" s="2">
        <v>1.2799999999999999E-4</v>
      </c>
      <c r="L15" s="9"/>
      <c r="M15" s="10"/>
      <c r="N15" s="10"/>
      <c r="O15" s="10"/>
      <c r="P15" s="10"/>
      <c r="Q15" s="10"/>
      <c r="R15" s="10"/>
      <c r="S15" s="10"/>
      <c r="T15" s="10"/>
      <c r="U15" s="10"/>
      <c r="V15" s="11"/>
    </row>
    <row r="16" spans="2:22" x14ac:dyDescent="0.2">
      <c r="B16" s="1">
        <v>2</v>
      </c>
      <c r="C16" s="1" t="s">
        <v>26</v>
      </c>
      <c r="D16" s="1" t="s">
        <v>78</v>
      </c>
      <c r="E16" s="1">
        <v>0.36496699999999999</v>
      </c>
      <c r="F16" s="1">
        <v>-2.0326740000000001</v>
      </c>
      <c r="G16" s="1">
        <v>3.0467999999999999E-2</v>
      </c>
      <c r="H16" s="1">
        <v>0.58828599999999998</v>
      </c>
      <c r="I16" s="1">
        <v>1.2799999999999999E-4</v>
      </c>
      <c r="L16" s="9"/>
      <c r="M16" s="10"/>
      <c r="N16" s="10"/>
      <c r="O16" s="10"/>
      <c r="P16" s="10"/>
      <c r="Q16" s="10"/>
      <c r="R16" s="10"/>
      <c r="S16" s="10"/>
      <c r="T16" s="10"/>
      <c r="U16" s="10"/>
      <c r="V16" s="11"/>
    </row>
    <row r="17" spans="12:22" x14ac:dyDescent="0.2">
      <c r="L17" s="9"/>
      <c r="M17" s="10"/>
      <c r="N17" s="10"/>
      <c r="O17" s="10"/>
      <c r="P17" s="10"/>
      <c r="Q17" s="10"/>
      <c r="R17" s="10"/>
      <c r="S17" s="10"/>
      <c r="T17" s="10"/>
      <c r="U17" s="10"/>
      <c r="V17" s="11"/>
    </row>
    <row r="18" spans="12:22" x14ac:dyDescent="0.2">
      <c r="L18" s="9"/>
      <c r="M18" s="10"/>
      <c r="N18" s="10"/>
      <c r="O18" s="10"/>
      <c r="P18" s="10"/>
      <c r="Q18" s="10"/>
      <c r="R18" s="10"/>
      <c r="S18" s="10"/>
      <c r="T18" s="10"/>
      <c r="U18" s="10"/>
      <c r="V18" s="11"/>
    </row>
    <row r="19" spans="12:22" x14ac:dyDescent="0.2">
      <c r="L19" s="9"/>
      <c r="M19" s="10"/>
      <c r="N19" s="10"/>
      <c r="O19" s="10"/>
      <c r="P19" s="10"/>
      <c r="Q19" s="10"/>
      <c r="R19" s="10"/>
      <c r="S19" s="10"/>
      <c r="T19" s="10"/>
      <c r="U19" s="10"/>
      <c r="V19" s="11"/>
    </row>
    <row r="20" spans="12:22" x14ac:dyDescent="0.2">
      <c r="L20" s="9"/>
      <c r="M20" s="10"/>
      <c r="N20" s="10"/>
      <c r="O20" s="10"/>
      <c r="P20" s="10"/>
      <c r="Q20" s="10"/>
      <c r="R20" s="10"/>
      <c r="S20" s="10"/>
      <c r="T20" s="10"/>
      <c r="U20" s="10"/>
      <c r="V20" s="11"/>
    </row>
    <row r="21" spans="12:22" x14ac:dyDescent="0.2">
      <c r="L21" s="9"/>
      <c r="M21" s="10"/>
      <c r="N21" s="10"/>
      <c r="O21" s="10"/>
      <c r="P21" s="10"/>
      <c r="Q21" s="10"/>
      <c r="R21" s="10"/>
      <c r="S21" s="10"/>
      <c r="T21" s="10"/>
      <c r="U21" s="10"/>
      <c r="V21" s="11"/>
    </row>
    <row r="22" spans="12:22" x14ac:dyDescent="0.2"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1"/>
    </row>
    <row r="23" spans="12:22" x14ac:dyDescent="0.2">
      <c r="L23" s="9"/>
      <c r="M23" s="10"/>
      <c r="N23" s="10"/>
      <c r="O23" s="10"/>
      <c r="P23" s="10"/>
      <c r="Q23" s="10"/>
      <c r="R23" s="10"/>
      <c r="S23" s="10"/>
      <c r="T23" s="10"/>
      <c r="U23" s="10"/>
      <c r="V23" s="11"/>
    </row>
    <row r="24" spans="12:22" x14ac:dyDescent="0.2"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11"/>
    </row>
    <row r="25" spans="12:22" x14ac:dyDescent="0.2">
      <c r="L25" s="9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spans="12:22" x14ac:dyDescent="0.2">
      <c r="L26" s="9"/>
      <c r="M26" s="10"/>
      <c r="N26" s="10"/>
      <c r="O26" s="10"/>
      <c r="P26" s="10"/>
      <c r="Q26" s="10"/>
      <c r="R26" s="10"/>
      <c r="S26" s="10"/>
      <c r="T26" s="10"/>
      <c r="U26" s="10"/>
      <c r="V26" s="11"/>
    </row>
    <row r="27" spans="12:22" x14ac:dyDescent="0.2">
      <c r="L27" s="9"/>
      <c r="M27" s="10"/>
      <c r="N27" s="10"/>
      <c r="O27" s="10"/>
      <c r="P27" s="10"/>
      <c r="Q27" s="10"/>
      <c r="R27" s="10"/>
      <c r="S27" s="10"/>
      <c r="T27" s="10"/>
      <c r="U27" s="10"/>
      <c r="V27" s="11"/>
    </row>
    <row r="28" spans="12:22" ht="17" thickBot="1" x14ac:dyDescent="0.25"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4"/>
    </row>
    <row r="29" spans="12:22" ht="20" thickBot="1" x14ac:dyDescent="0.3">
      <c r="L29" s="28" t="s">
        <v>86</v>
      </c>
      <c r="M29" s="29"/>
      <c r="N29" s="29"/>
      <c r="O29" s="29"/>
      <c r="P29" s="29"/>
      <c r="Q29" s="30"/>
      <c r="R29" s="28" t="s">
        <v>85</v>
      </c>
      <c r="S29" s="29"/>
      <c r="T29" s="29"/>
      <c r="U29" s="29"/>
      <c r="V29" s="30"/>
    </row>
    <row r="34" spans="2:22" ht="17" thickBot="1" x14ac:dyDescent="0.25"/>
    <row r="35" spans="2:22" x14ac:dyDescent="0.2">
      <c r="B35" s="31" t="s">
        <v>80</v>
      </c>
      <c r="C35" s="32"/>
      <c r="D35" s="32"/>
      <c r="E35" s="32"/>
      <c r="F35" s="32"/>
      <c r="G35" s="32"/>
      <c r="H35" s="32"/>
      <c r="I35" s="32"/>
      <c r="J35" s="33"/>
    </row>
    <row r="36" spans="2:22" ht="17" thickBot="1" x14ac:dyDescent="0.25">
      <c r="B36" s="34"/>
      <c r="C36" s="35"/>
      <c r="D36" s="35"/>
      <c r="E36" s="35"/>
      <c r="F36" s="35"/>
      <c r="G36" s="35"/>
      <c r="H36" s="35"/>
      <c r="I36" s="35"/>
      <c r="J36" s="36"/>
    </row>
    <row r="37" spans="2:22" ht="17" thickBot="1" x14ac:dyDescent="0.25"/>
    <row r="38" spans="2:22" ht="17" thickBot="1" x14ac:dyDescent="0.25">
      <c r="B38" s="37" t="s">
        <v>15</v>
      </c>
      <c r="C38" s="38"/>
      <c r="D38" s="38"/>
      <c r="E38" s="38"/>
      <c r="F38" s="38"/>
      <c r="G38" s="38"/>
      <c r="H38" s="39"/>
      <c r="L38" s="40" t="s">
        <v>38</v>
      </c>
      <c r="M38" s="41"/>
      <c r="N38" s="41"/>
      <c r="O38" s="41"/>
      <c r="P38" s="41"/>
      <c r="Q38" s="41"/>
      <c r="R38" s="41"/>
      <c r="S38" s="41"/>
      <c r="T38" s="41"/>
      <c r="U38" s="41"/>
      <c r="V38" s="42"/>
    </row>
    <row r="39" spans="2:22" ht="17" thickBot="1" x14ac:dyDescent="0.25">
      <c r="B39" s="3" t="s">
        <v>8</v>
      </c>
      <c r="C39" s="4" t="s">
        <v>9</v>
      </c>
      <c r="D39" s="4" t="s">
        <v>10</v>
      </c>
      <c r="E39" s="4" t="s">
        <v>11</v>
      </c>
      <c r="F39" s="4" t="s">
        <v>12</v>
      </c>
      <c r="G39" s="4" t="s">
        <v>13</v>
      </c>
      <c r="H39" s="5" t="s">
        <v>14</v>
      </c>
      <c r="L39" s="6"/>
      <c r="M39" s="7"/>
      <c r="N39" s="7"/>
      <c r="O39" s="7"/>
      <c r="P39" s="7"/>
      <c r="Q39" s="7"/>
      <c r="R39" s="7"/>
      <c r="S39" s="7"/>
      <c r="T39" s="7"/>
      <c r="U39" s="7"/>
      <c r="V39" s="8"/>
    </row>
    <row r="40" spans="2:22" x14ac:dyDescent="0.2">
      <c r="B40" s="2">
        <v>1</v>
      </c>
      <c r="C40" s="2" t="s">
        <v>76</v>
      </c>
      <c r="D40" s="2">
        <v>-1.18866</v>
      </c>
      <c r="E40" s="2">
        <v>-1.8E-5</v>
      </c>
      <c r="F40" s="2">
        <v>75.118754999999993</v>
      </c>
      <c r="G40" s="2">
        <v>-75.720304999999996</v>
      </c>
      <c r="H40" s="2">
        <v>0.25547900000000001</v>
      </c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1"/>
    </row>
    <row r="41" spans="2:22" x14ac:dyDescent="0.2">
      <c r="B41" s="1">
        <v>2</v>
      </c>
      <c r="C41" s="1" t="s">
        <v>1</v>
      </c>
      <c r="D41" s="1">
        <v>0.55771700000000002</v>
      </c>
      <c r="E41" s="1">
        <v>6.0000000000000002E-6</v>
      </c>
      <c r="F41" s="1">
        <v>0.37414700000000001</v>
      </c>
      <c r="G41" s="1">
        <v>-0.37714300000000001</v>
      </c>
      <c r="H41" s="1">
        <v>0.179394</v>
      </c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1"/>
    </row>
    <row r="42" spans="2:22" x14ac:dyDescent="0.2">
      <c r="B42" s="1">
        <v>3</v>
      </c>
      <c r="C42" s="1" t="s">
        <v>44</v>
      </c>
      <c r="D42" s="1">
        <v>0.60018499999999997</v>
      </c>
      <c r="E42" s="1">
        <v>-1.76E-4</v>
      </c>
      <c r="F42" s="1">
        <v>0.34862599999999999</v>
      </c>
      <c r="G42" s="1">
        <v>-0.35141800000000001</v>
      </c>
      <c r="H42" s="1">
        <v>0.14267099999999999</v>
      </c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1"/>
    </row>
    <row r="43" spans="2:22" x14ac:dyDescent="0.2">
      <c r="B43" s="1">
        <v>4</v>
      </c>
      <c r="C43" s="1" t="s">
        <v>81</v>
      </c>
      <c r="D43" s="1">
        <v>-1.1431899999999999</v>
      </c>
      <c r="E43" s="1">
        <v>5.5999999999999999E-5</v>
      </c>
      <c r="F43" s="1">
        <v>75.083088000000004</v>
      </c>
      <c r="G43" s="1">
        <v>-75.684352000000004</v>
      </c>
      <c r="H43" s="1">
        <v>0.25854899999999997</v>
      </c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1"/>
    </row>
    <row r="44" spans="2:22" x14ac:dyDescent="0.2">
      <c r="B44" s="1">
        <v>5</v>
      </c>
      <c r="C44" s="1" t="s">
        <v>4</v>
      </c>
      <c r="D44" s="1">
        <v>0.58697200000000005</v>
      </c>
      <c r="E44" s="1">
        <v>1.5999999999999999E-5</v>
      </c>
      <c r="F44" s="1">
        <v>0.35625000000000001</v>
      </c>
      <c r="G44" s="1">
        <v>-0.35910300000000001</v>
      </c>
      <c r="H44" s="1">
        <v>0.16662099999999999</v>
      </c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1"/>
    </row>
    <row r="45" spans="2:22" x14ac:dyDescent="0.2">
      <c r="B45" s="1">
        <v>6</v>
      </c>
      <c r="C45" s="1" t="s">
        <v>5</v>
      </c>
      <c r="D45" s="1">
        <v>0.58688200000000001</v>
      </c>
      <c r="E45" s="1">
        <v>6.9999999999999999E-6</v>
      </c>
      <c r="F45" s="1">
        <v>0.35630200000000001</v>
      </c>
      <c r="G45" s="1">
        <v>-0.359155</v>
      </c>
      <c r="H45" s="1">
        <v>0.16664699999999999</v>
      </c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1"/>
    </row>
    <row r="46" spans="2:22" x14ac:dyDescent="0.2"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1"/>
    </row>
    <row r="47" spans="2:22" x14ac:dyDescent="0.2"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1"/>
    </row>
    <row r="48" spans="2:22" ht="17" thickBot="1" x14ac:dyDescent="0.25"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1"/>
    </row>
    <row r="49" spans="2:22" ht="17" thickBot="1" x14ac:dyDescent="0.25">
      <c r="B49" s="20" t="s">
        <v>16</v>
      </c>
      <c r="C49" s="21"/>
      <c r="D49" s="21"/>
      <c r="E49" s="21"/>
      <c r="F49" s="21"/>
      <c r="G49" s="21"/>
      <c r="H49" s="21"/>
      <c r="I49" s="22"/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1"/>
    </row>
    <row r="50" spans="2:22" ht="17" thickBot="1" x14ac:dyDescent="0.25">
      <c r="B50" s="3" t="s">
        <v>17</v>
      </c>
      <c r="C50" s="4" t="s">
        <v>9</v>
      </c>
      <c r="D50" s="4" t="s">
        <v>18</v>
      </c>
      <c r="E50" s="4" t="s">
        <v>19</v>
      </c>
      <c r="F50" s="4" t="s">
        <v>20</v>
      </c>
      <c r="G50" s="4" t="s">
        <v>21</v>
      </c>
      <c r="H50" s="4" t="s">
        <v>22</v>
      </c>
      <c r="I50" s="5" t="s">
        <v>23</v>
      </c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1"/>
    </row>
    <row r="51" spans="2:22" x14ac:dyDescent="0.2">
      <c r="B51" s="2">
        <v>1</v>
      </c>
      <c r="C51" s="2" t="s">
        <v>24</v>
      </c>
      <c r="D51" s="2" t="s">
        <v>78</v>
      </c>
      <c r="E51" s="2">
        <v>0.35376200000000002</v>
      </c>
      <c r="F51" s="2">
        <v>-2.0133000000000001</v>
      </c>
      <c r="G51" s="2">
        <v>2.7882000000000001E-2</v>
      </c>
      <c r="H51" s="2">
        <v>0.58021100000000003</v>
      </c>
      <c r="I51" s="2">
        <v>1.5799999999999999E-4</v>
      </c>
      <c r="L51" s="9"/>
      <c r="M51" s="10"/>
      <c r="N51" s="10"/>
      <c r="O51" s="10"/>
      <c r="P51" s="10"/>
      <c r="Q51" s="10"/>
      <c r="R51" s="10"/>
      <c r="S51" s="10"/>
      <c r="T51" s="10"/>
      <c r="U51" s="10"/>
      <c r="V51" s="11"/>
    </row>
    <row r="52" spans="2:22" x14ac:dyDescent="0.2">
      <c r="B52" s="1">
        <v>2</v>
      </c>
      <c r="C52" s="1" t="s">
        <v>26</v>
      </c>
      <c r="D52" s="1" t="s">
        <v>77</v>
      </c>
      <c r="E52" s="1">
        <v>0.36543799999999999</v>
      </c>
      <c r="F52" s="1">
        <v>-2.01519</v>
      </c>
      <c r="G52" s="1">
        <v>2.8341000000000002E-2</v>
      </c>
      <c r="H52" s="1">
        <v>0.58594900000000005</v>
      </c>
      <c r="I52" s="1">
        <v>9.7E-5</v>
      </c>
      <c r="L52" s="9"/>
      <c r="M52" s="10"/>
      <c r="N52" s="10"/>
      <c r="O52" s="10"/>
      <c r="P52" s="10"/>
      <c r="Q52" s="10"/>
      <c r="R52" s="10"/>
      <c r="S52" s="10"/>
      <c r="T52" s="10"/>
      <c r="U52" s="10"/>
      <c r="V52" s="11"/>
    </row>
    <row r="53" spans="2:22" x14ac:dyDescent="0.2">
      <c r="B53" s="1">
        <v>3</v>
      </c>
      <c r="C53" s="1" t="s">
        <v>28</v>
      </c>
      <c r="D53" s="1" t="s">
        <v>82</v>
      </c>
      <c r="E53" s="1">
        <v>2.8698999999999999E-2</v>
      </c>
      <c r="F53" s="1">
        <v>7.5541999999999998E-2</v>
      </c>
      <c r="G53" s="1">
        <v>2.1339E-2</v>
      </c>
      <c r="H53" s="1">
        <v>1.6379999999999999E-3</v>
      </c>
      <c r="I53" s="1">
        <v>9.6500000000000004E-4</v>
      </c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11"/>
    </row>
    <row r="54" spans="2:22" x14ac:dyDescent="0.2">
      <c r="B54" s="1">
        <v>4</v>
      </c>
      <c r="C54" s="1" t="s">
        <v>30</v>
      </c>
      <c r="D54" s="1" t="s">
        <v>83</v>
      </c>
      <c r="E54" s="1">
        <v>0.36227999999999999</v>
      </c>
      <c r="F54" s="1">
        <v>-2.0562450000000001</v>
      </c>
      <c r="G54" s="1">
        <v>2.6727000000000001E-2</v>
      </c>
      <c r="H54" s="1">
        <v>0.59010099999999999</v>
      </c>
      <c r="I54" s="1">
        <v>1.2799999999999999E-4</v>
      </c>
      <c r="L54" s="9"/>
      <c r="M54" s="10"/>
      <c r="N54" s="10"/>
      <c r="O54" s="10"/>
      <c r="P54" s="10"/>
      <c r="Q54" s="10"/>
      <c r="R54" s="10"/>
      <c r="S54" s="10"/>
      <c r="T54" s="10"/>
      <c r="U54" s="10"/>
      <c r="V54" s="11"/>
    </row>
    <row r="55" spans="2:22" x14ac:dyDescent="0.2">
      <c r="B55" s="1">
        <v>5</v>
      </c>
      <c r="C55" s="1" t="s">
        <v>32</v>
      </c>
      <c r="D55" s="1" t="s">
        <v>84</v>
      </c>
      <c r="E55" s="1">
        <v>0.36227999999999999</v>
      </c>
      <c r="F55" s="1">
        <v>-2.0559959999999999</v>
      </c>
      <c r="G55" s="1">
        <v>2.6738000000000001E-2</v>
      </c>
      <c r="H55" s="1">
        <v>0.59005300000000005</v>
      </c>
      <c r="I55" s="1">
        <v>1.27E-4</v>
      </c>
      <c r="L55" s="9"/>
      <c r="M55" s="10"/>
      <c r="N55" s="10"/>
      <c r="O55" s="10"/>
      <c r="P55" s="10"/>
      <c r="Q55" s="10"/>
      <c r="R55" s="10"/>
      <c r="S55" s="10"/>
      <c r="T55" s="10"/>
      <c r="U55" s="10"/>
      <c r="V55" s="11"/>
    </row>
    <row r="56" spans="2:22" x14ac:dyDescent="0.2">
      <c r="L56" s="9"/>
      <c r="M56" s="10"/>
      <c r="N56" s="10"/>
      <c r="O56" s="10"/>
      <c r="P56" s="10"/>
      <c r="Q56" s="10"/>
      <c r="R56" s="10"/>
      <c r="S56" s="10"/>
      <c r="T56" s="10"/>
      <c r="U56" s="10"/>
      <c r="V56" s="11"/>
    </row>
    <row r="57" spans="2:22" x14ac:dyDescent="0.2">
      <c r="L57" s="9"/>
      <c r="M57" s="10"/>
      <c r="N57" s="10"/>
      <c r="O57" s="10"/>
      <c r="P57" s="10"/>
      <c r="Q57" s="10"/>
      <c r="R57" s="10"/>
      <c r="S57" s="10"/>
      <c r="T57" s="10"/>
      <c r="U57" s="10"/>
      <c r="V57" s="11"/>
    </row>
    <row r="58" spans="2:22" x14ac:dyDescent="0.2">
      <c r="L58" s="9"/>
      <c r="M58" s="10"/>
      <c r="N58" s="10"/>
      <c r="O58" s="10"/>
      <c r="P58" s="10"/>
      <c r="Q58" s="10"/>
      <c r="R58" s="10"/>
      <c r="S58" s="10"/>
      <c r="T58" s="10"/>
      <c r="U58" s="10"/>
      <c r="V58" s="11"/>
    </row>
    <row r="59" spans="2:22" x14ac:dyDescent="0.2">
      <c r="L59" s="9"/>
      <c r="M59" s="10"/>
      <c r="N59" s="10"/>
      <c r="O59" s="10"/>
      <c r="P59" s="10"/>
      <c r="Q59" s="10"/>
      <c r="R59" s="10"/>
      <c r="S59" s="10"/>
      <c r="T59" s="10"/>
      <c r="U59" s="10"/>
      <c r="V59" s="11"/>
    </row>
    <row r="60" spans="2:22" ht="17" thickBot="1" x14ac:dyDescent="0.25">
      <c r="L60" s="12"/>
      <c r="M60" s="13"/>
      <c r="N60" s="13"/>
      <c r="O60" s="13"/>
      <c r="P60" s="13"/>
      <c r="Q60" s="13"/>
      <c r="R60" s="13"/>
      <c r="S60" s="13"/>
      <c r="T60" s="13"/>
      <c r="U60" s="13"/>
      <c r="V60" s="14"/>
    </row>
  </sheetData>
  <mergeCells count="10">
    <mergeCell ref="B3:J4"/>
    <mergeCell ref="B6:H6"/>
    <mergeCell ref="L6:V6"/>
    <mergeCell ref="B13:I13"/>
    <mergeCell ref="B35:J36"/>
    <mergeCell ref="B38:H38"/>
    <mergeCell ref="L38:V38"/>
    <mergeCell ref="B49:I49"/>
    <mergeCell ref="L29:Q29"/>
    <mergeCell ref="R29:V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A614-F5A6-6948-BC91-C257B69F1784}">
  <dimension ref="B2:V85"/>
  <sheetViews>
    <sheetView topLeftCell="A25" zoomScale="59" workbookViewId="0">
      <selection activeCell="F54" sqref="F54"/>
    </sheetView>
  </sheetViews>
  <sheetFormatPr baseColWidth="10" defaultRowHeight="16" x14ac:dyDescent="0.2"/>
  <cols>
    <col min="8" max="8" width="14.1640625" customWidth="1"/>
  </cols>
  <sheetData>
    <row r="2" spans="2:22" ht="17" thickBot="1" x14ac:dyDescent="0.25"/>
    <row r="3" spans="2:22" x14ac:dyDescent="0.2">
      <c r="B3" s="31" t="s">
        <v>1</v>
      </c>
      <c r="C3" s="32"/>
      <c r="D3" s="32"/>
      <c r="E3" s="32"/>
      <c r="F3" s="32"/>
      <c r="G3" s="32"/>
      <c r="H3" s="32"/>
      <c r="I3" s="32"/>
      <c r="J3" s="33"/>
    </row>
    <row r="4" spans="2:22" ht="17" thickBot="1" x14ac:dyDescent="0.25">
      <c r="B4" s="34"/>
      <c r="C4" s="35"/>
      <c r="D4" s="35"/>
      <c r="E4" s="35"/>
      <c r="F4" s="35"/>
      <c r="G4" s="35"/>
      <c r="H4" s="35"/>
      <c r="I4" s="35"/>
      <c r="J4" s="36"/>
    </row>
    <row r="5" spans="2:22" ht="17" thickBot="1" x14ac:dyDescent="0.25"/>
    <row r="6" spans="2:22" ht="17" thickBot="1" x14ac:dyDescent="0.25">
      <c r="B6" s="37" t="s">
        <v>15</v>
      </c>
      <c r="C6" s="38"/>
      <c r="D6" s="38"/>
      <c r="E6" s="38"/>
      <c r="F6" s="38"/>
      <c r="G6" s="38"/>
      <c r="H6" s="39"/>
      <c r="L6" s="40" t="s">
        <v>38</v>
      </c>
      <c r="M6" s="41"/>
      <c r="N6" s="41"/>
      <c r="O6" s="41"/>
      <c r="P6" s="41"/>
      <c r="Q6" s="41"/>
      <c r="R6" s="41"/>
      <c r="S6" s="41"/>
      <c r="T6" s="41"/>
      <c r="U6" s="41"/>
      <c r="V6" s="42"/>
    </row>
    <row r="7" spans="2:22" ht="17" thickBot="1" x14ac:dyDescent="0.25">
      <c r="B7" s="3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L7" s="6"/>
      <c r="M7" s="7"/>
      <c r="N7" s="7"/>
      <c r="O7" s="7"/>
      <c r="P7" s="7"/>
      <c r="Q7" s="7"/>
      <c r="R7" s="7"/>
      <c r="S7" s="7"/>
      <c r="T7" s="7"/>
      <c r="U7" s="7"/>
      <c r="V7" s="8"/>
    </row>
    <row r="8" spans="2:22" x14ac:dyDescent="0.2">
      <c r="B8" s="2">
        <v>1</v>
      </c>
      <c r="C8" s="2" t="s">
        <v>87</v>
      </c>
      <c r="D8" s="2">
        <v>0</v>
      </c>
      <c r="E8" s="2">
        <v>0</v>
      </c>
      <c r="F8" s="2">
        <v>0.57126200000000005</v>
      </c>
      <c r="G8" s="2">
        <v>-0.58926999999999996</v>
      </c>
      <c r="H8" s="2">
        <v>0.10781200000000001</v>
      </c>
      <c r="L8" s="9"/>
      <c r="M8" s="10"/>
      <c r="N8" s="10"/>
      <c r="O8" s="10"/>
      <c r="P8" s="10"/>
      <c r="Q8" s="10"/>
      <c r="R8" s="10"/>
      <c r="S8" s="10"/>
      <c r="T8" s="10"/>
      <c r="U8" s="10"/>
      <c r="V8" s="11"/>
    </row>
    <row r="9" spans="2:22" x14ac:dyDescent="0.2">
      <c r="B9" s="1">
        <v>2</v>
      </c>
      <c r="C9" s="1" t="s">
        <v>1</v>
      </c>
      <c r="D9" s="1">
        <v>0</v>
      </c>
      <c r="E9" s="1">
        <v>0</v>
      </c>
      <c r="F9" s="1">
        <v>0.57126200000000005</v>
      </c>
      <c r="G9" s="1">
        <v>-0.58926999999999996</v>
      </c>
      <c r="H9" s="1">
        <v>0.10781200000000001</v>
      </c>
      <c r="L9" s="9"/>
      <c r="M9" s="10"/>
      <c r="N9" s="10"/>
      <c r="O9" s="10"/>
      <c r="P9" s="10"/>
      <c r="Q9" s="10"/>
      <c r="R9" s="10"/>
      <c r="S9" s="10"/>
      <c r="T9" s="10"/>
      <c r="U9" s="10"/>
      <c r="V9" s="11"/>
    </row>
    <row r="10" spans="2:22" x14ac:dyDescent="0.2">
      <c r="B10" s="19"/>
      <c r="C10" s="19"/>
      <c r="D10" s="19"/>
      <c r="E10" s="19"/>
      <c r="F10" s="19"/>
      <c r="G10" s="19"/>
      <c r="H10" s="19"/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1"/>
    </row>
    <row r="11" spans="2:22" x14ac:dyDescent="0.2"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1"/>
    </row>
    <row r="12" spans="2:22" ht="17" thickBot="1" x14ac:dyDescent="0.25"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1"/>
    </row>
    <row r="13" spans="2:22" ht="17" thickBot="1" x14ac:dyDescent="0.25">
      <c r="B13" s="20" t="s">
        <v>16</v>
      </c>
      <c r="C13" s="21"/>
      <c r="D13" s="21"/>
      <c r="E13" s="21"/>
      <c r="F13" s="21"/>
      <c r="G13" s="21"/>
      <c r="H13" s="21"/>
      <c r="I13" s="22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1"/>
    </row>
    <row r="14" spans="2:22" ht="17" thickBot="1" x14ac:dyDescent="0.25">
      <c r="B14" s="3" t="s">
        <v>17</v>
      </c>
      <c r="C14" s="4" t="s">
        <v>9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22</v>
      </c>
      <c r="I14" s="5" t="s">
        <v>23</v>
      </c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1"/>
    </row>
    <row r="15" spans="2:22" x14ac:dyDescent="0.2">
      <c r="B15" s="2">
        <v>1</v>
      </c>
      <c r="C15" s="2" t="s">
        <v>24</v>
      </c>
      <c r="D15" s="2" t="s">
        <v>88</v>
      </c>
      <c r="E15" s="2">
        <v>0.26827000000000001</v>
      </c>
      <c r="F15" s="2">
        <v>-1.3426199999999999</v>
      </c>
      <c r="G15" s="2">
        <v>0</v>
      </c>
      <c r="H15" s="2">
        <v>0.33565499999999998</v>
      </c>
      <c r="I15" s="2">
        <v>0</v>
      </c>
      <c r="L15" s="9"/>
      <c r="M15" s="10"/>
      <c r="N15" s="10"/>
      <c r="O15" s="10"/>
      <c r="P15" s="10"/>
      <c r="Q15" s="10"/>
      <c r="R15" s="10"/>
      <c r="S15" s="10"/>
      <c r="T15" s="10"/>
      <c r="U15" s="10"/>
      <c r="V15" s="11"/>
    </row>
    <row r="16" spans="2:22" x14ac:dyDescent="0.2">
      <c r="B16" s="19"/>
      <c r="C16" s="19"/>
      <c r="D16" s="19"/>
      <c r="E16" s="19"/>
      <c r="F16" s="19"/>
      <c r="G16" s="19"/>
      <c r="H16" s="19"/>
      <c r="I16" s="19"/>
      <c r="L16" s="9"/>
      <c r="M16" s="10"/>
      <c r="N16" s="10"/>
      <c r="O16" s="10"/>
      <c r="P16" s="10"/>
      <c r="Q16" s="10"/>
      <c r="R16" s="10"/>
      <c r="S16" s="10"/>
      <c r="T16" s="10"/>
      <c r="U16" s="10"/>
      <c r="V16" s="11"/>
    </row>
    <row r="17" spans="2:22" x14ac:dyDescent="0.2">
      <c r="L17" s="9"/>
      <c r="M17" s="10"/>
      <c r="N17" s="10"/>
      <c r="O17" s="10"/>
      <c r="P17" s="10"/>
      <c r="Q17" s="10"/>
      <c r="R17" s="10"/>
      <c r="S17" s="10"/>
      <c r="T17" s="10"/>
      <c r="U17" s="10"/>
      <c r="V17" s="11"/>
    </row>
    <row r="18" spans="2:22" x14ac:dyDescent="0.2">
      <c r="L18" s="9"/>
      <c r="M18" s="10"/>
      <c r="N18" s="10"/>
      <c r="O18" s="10"/>
      <c r="P18" s="10"/>
      <c r="Q18" s="10"/>
      <c r="R18" s="10"/>
      <c r="S18" s="10"/>
      <c r="T18" s="10"/>
      <c r="U18" s="10"/>
      <c r="V18" s="11"/>
    </row>
    <row r="19" spans="2:22" x14ac:dyDescent="0.2">
      <c r="L19" s="9"/>
      <c r="M19" s="10"/>
      <c r="N19" s="10"/>
      <c r="O19" s="10"/>
      <c r="P19" s="10"/>
      <c r="Q19" s="10"/>
      <c r="R19" s="10"/>
      <c r="S19" s="10"/>
      <c r="T19" s="10"/>
      <c r="U19" s="10"/>
      <c r="V19" s="11"/>
    </row>
    <row r="20" spans="2:22" x14ac:dyDescent="0.2">
      <c r="L20" s="9"/>
      <c r="M20" s="10"/>
      <c r="N20" s="10"/>
      <c r="O20" s="10"/>
      <c r="P20" s="10"/>
      <c r="Q20" s="10"/>
      <c r="R20" s="10"/>
      <c r="S20" s="10"/>
      <c r="T20" s="10"/>
      <c r="U20" s="10"/>
      <c r="V20" s="11"/>
    </row>
    <row r="21" spans="2:22" x14ac:dyDescent="0.2">
      <c r="L21" s="9"/>
      <c r="M21" s="10"/>
      <c r="N21" s="10"/>
      <c r="O21" s="10"/>
      <c r="P21" s="10"/>
      <c r="Q21" s="10"/>
      <c r="R21" s="10"/>
      <c r="S21" s="10"/>
      <c r="T21" s="10"/>
      <c r="U21" s="10"/>
      <c r="V21" s="11"/>
    </row>
    <row r="22" spans="2:22" x14ac:dyDescent="0.2"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1"/>
    </row>
    <row r="23" spans="2:22" x14ac:dyDescent="0.2">
      <c r="L23" s="9"/>
      <c r="M23" s="10"/>
      <c r="N23" s="10"/>
      <c r="O23" s="10"/>
      <c r="P23" s="10"/>
      <c r="Q23" s="10"/>
      <c r="R23" s="10"/>
      <c r="S23" s="10"/>
      <c r="T23" s="10"/>
      <c r="U23" s="10"/>
      <c r="V23" s="11"/>
    </row>
    <row r="24" spans="2:22" x14ac:dyDescent="0.2"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11"/>
    </row>
    <row r="25" spans="2:22" x14ac:dyDescent="0.2">
      <c r="L25" s="9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spans="2:22" x14ac:dyDescent="0.2">
      <c r="L26" s="9"/>
      <c r="M26" s="10"/>
      <c r="N26" s="10"/>
      <c r="O26" s="10"/>
      <c r="P26" s="10"/>
      <c r="Q26" s="10"/>
      <c r="R26" s="10"/>
      <c r="S26" s="10"/>
      <c r="T26" s="10"/>
      <c r="U26" s="10"/>
      <c r="V26" s="11"/>
    </row>
    <row r="27" spans="2:22" x14ac:dyDescent="0.2">
      <c r="L27" s="9"/>
      <c r="M27" s="10"/>
      <c r="N27" s="10"/>
      <c r="O27" s="10"/>
      <c r="P27" s="10"/>
      <c r="Q27" s="10"/>
      <c r="R27" s="10"/>
      <c r="S27" s="10"/>
      <c r="T27" s="10"/>
      <c r="U27" s="10"/>
      <c r="V27" s="11"/>
    </row>
    <row r="28" spans="2:22" ht="17" thickBot="1" x14ac:dyDescent="0.25"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4"/>
    </row>
    <row r="29" spans="2:22" ht="20" thickBot="1" x14ac:dyDescent="0.3">
      <c r="L29" s="28" t="s">
        <v>86</v>
      </c>
      <c r="M29" s="29"/>
      <c r="N29" s="29"/>
      <c r="O29" s="29"/>
      <c r="P29" s="29"/>
      <c r="Q29" s="28" t="s">
        <v>85</v>
      </c>
      <c r="R29" s="29"/>
      <c r="S29" s="29"/>
      <c r="T29" s="29"/>
      <c r="U29" s="29"/>
      <c r="V29" s="30"/>
    </row>
    <row r="31" spans="2:22" ht="17" thickBot="1" x14ac:dyDescent="0.25"/>
    <row r="32" spans="2:22" x14ac:dyDescent="0.2">
      <c r="B32" s="31" t="s">
        <v>91</v>
      </c>
      <c r="C32" s="32"/>
      <c r="D32" s="32"/>
      <c r="E32" s="32"/>
      <c r="F32" s="32"/>
      <c r="G32" s="32"/>
      <c r="H32" s="32"/>
      <c r="I32" s="32"/>
      <c r="J32" s="33"/>
    </row>
    <row r="33" spans="2:22" ht="17" thickBot="1" x14ac:dyDescent="0.25">
      <c r="B33" s="34"/>
      <c r="C33" s="35"/>
      <c r="D33" s="35"/>
      <c r="E33" s="35"/>
      <c r="F33" s="35"/>
      <c r="G33" s="35"/>
      <c r="H33" s="35"/>
      <c r="I33" s="35"/>
      <c r="J33" s="36"/>
    </row>
    <row r="34" spans="2:22" ht="17" thickBot="1" x14ac:dyDescent="0.25"/>
    <row r="35" spans="2:22" ht="17" thickBot="1" x14ac:dyDescent="0.25">
      <c r="B35" s="37" t="s">
        <v>15</v>
      </c>
      <c r="C35" s="38"/>
      <c r="D35" s="38"/>
      <c r="E35" s="38"/>
      <c r="F35" s="38"/>
      <c r="G35" s="38"/>
      <c r="H35" s="39"/>
      <c r="L35" s="40" t="s">
        <v>38</v>
      </c>
      <c r="M35" s="41"/>
      <c r="N35" s="41"/>
      <c r="O35" s="41"/>
      <c r="P35" s="41"/>
      <c r="Q35" s="41"/>
      <c r="R35" s="41"/>
      <c r="S35" s="41"/>
      <c r="T35" s="41"/>
      <c r="U35" s="41"/>
      <c r="V35" s="42"/>
    </row>
    <row r="36" spans="2:22" ht="17" thickBot="1" x14ac:dyDescent="0.25">
      <c r="B36" s="3" t="s">
        <v>8</v>
      </c>
      <c r="C36" s="4" t="s">
        <v>9</v>
      </c>
      <c r="D36" s="4" t="s">
        <v>10</v>
      </c>
      <c r="E36" s="4" t="s">
        <v>11</v>
      </c>
      <c r="F36" s="4" t="s">
        <v>12</v>
      </c>
      <c r="G36" s="4" t="s">
        <v>13</v>
      </c>
      <c r="H36" s="5" t="s">
        <v>14</v>
      </c>
      <c r="L36" s="6"/>
      <c r="M36" s="7"/>
      <c r="N36" s="7"/>
      <c r="O36" s="7"/>
      <c r="P36" s="7"/>
      <c r="Q36" s="7"/>
      <c r="R36" s="7"/>
      <c r="S36" s="7"/>
      <c r="T36" s="7"/>
      <c r="U36" s="7"/>
      <c r="V36" s="8"/>
    </row>
    <row r="37" spans="2:22" x14ac:dyDescent="0.2">
      <c r="B37" s="2">
        <v>1</v>
      </c>
      <c r="C37" s="2" t="s">
        <v>89</v>
      </c>
      <c r="D37" s="2">
        <v>-0.69596599999999997</v>
      </c>
      <c r="E37" s="2">
        <v>-6.0000000000000002E-6</v>
      </c>
      <c r="F37" s="2">
        <v>99.544117999999997</v>
      </c>
      <c r="G37" s="2">
        <v>-100.127245</v>
      </c>
      <c r="H37" s="2">
        <v>0.36893100000000001</v>
      </c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1"/>
    </row>
    <row r="38" spans="2:22" x14ac:dyDescent="0.2">
      <c r="B38" s="1">
        <v>2</v>
      </c>
      <c r="C38" s="1" t="s">
        <v>1</v>
      </c>
      <c r="D38" s="1">
        <v>0.69596599999999997</v>
      </c>
      <c r="E38" s="1">
        <v>6.0000000000000002E-6</v>
      </c>
      <c r="F38" s="1">
        <v>0.29846600000000001</v>
      </c>
      <c r="G38" s="1">
        <v>-0.30021500000000001</v>
      </c>
      <c r="H38" s="1">
        <v>0.129053</v>
      </c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1"/>
    </row>
    <row r="39" spans="2:22" x14ac:dyDescent="0.2">
      <c r="B39" s="19"/>
      <c r="C39" s="19"/>
      <c r="D39" s="19"/>
      <c r="E39" s="19"/>
      <c r="F39" s="19"/>
      <c r="G39" s="19"/>
      <c r="H39" s="19"/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1"/>
    </row>
    <row r="40" spans="2:22" x14ac:dyDescent="0.2"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1"/>
    </row>
    <row r="41" spans="2:22" ht="17" thickBot="1" x14ac:dyDescent="0.25"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1"/>
    </row>
    <row r="42" spans="2:22" ht="17" thickBot="1" x14ac:dyDescent="0.25">
      <c r="B42" s="20" t="s">
        <v>16</v>
      </c>
      <c r="C42" s="21"/>
      <c r="D42" s="21"/>
      <c r="E42" s="21"/>
      <c r="F42" s="21"/>
      <c r="G42" s="21"/>
      <c r="H42" s="21"/>
      <c r="I42" s="22"/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1"/>
    </row>
    <row r="43" spans="2:22" ht="17" thickBot="1" x14ac:dyDescent="0.25">
      <c r="B43" s="3" t="s">
        <v>17</v>
      </c>
      <c r="C43" s="4" t="s">
        <v>9</v>
      </c>
      <c r="D43" s="4" t="s">
        <v>18</v>
      </c>
      <c r="E43" s="4" t="s">
        <v>19</v>
      </c>
      <c r="F43" s="4" t="s">
        <v>20</v>
      </c>
      <c r="G43" s="4" t="s">
        <v>21</v>
      </c>
      <c r="H43" s="4" t="s">
        <v>22</v>
      </c>
      <c r="I43" s="5" t="s">
        <v>23</v>
      </c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1"/>
    </row>
    <row r="44" spans="2:22" x14ac:dyDescent="0.2">
      <c r="B44" s="2">
        <v>1</v>
      </c>
      <c r="C44" s="2" t="s">
        <v>24</v>
      </c>
      <c r="D44" s="2" t="s">
        <v>90</v>
      </c>
      <c r="E44" s="2">
        <v>0.36908800000000003</v>
      </c>
      <c r="F44" s="2">
        <v>-2.5252309999999998</v>
      </c>
      <c r="G44" s="2">
        <v>0</v>
      </c>
      <c r="H44" s="2">
        <v>0.727549</v>
      </c>
      <c r="I44" s="2">
        <v>0</v>
      </c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1"/>
    </row>
    <row r="45" spans="2:22" x14ac:dyDescent="0.2">
      <c r="B45" s="19"/>
      <c r="C45" s="19"/>
      <c r="D45" s="19"/>
      <c r="E45" s="19"/>
      <c r="F45" s="19"/>
      <c r="G45" s="19"/>
      <c r="H45" s="19"/>
      <c r="I45" s="19"/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1"/>
    </row>
    <row r="46" spans="2:22" x14ac:dyDescent="0.2"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1"/>
    </row>
    <row r="47" spans="2:22" x14ac:dyDescent="0.2"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1"/>
    </row>
    <row r="48" spans="2:22" x14ac:dyDescent="0.2"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1"/>
    </row>
    <row r="49" spans="2:22" x14ac:dyDescent="0.2"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1"/>
    </row>
    <row r="50" spans="2:22" x14ac:dyDescent="0.2"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1"/>
    </row>
    <row r="51" spans="2:22" x14ac:dyDescent="0.2">
      <c r="L51" s="9"/>
      <c r="M51" s="10"/>
      <c r="N51" s="10"/>
      <c r="O51" s="10"/>
      <c r="P51" s="10"/>
      <c r="Q51" s="10"/>
      <c r="R51" s="10"/>
      <c r="S51" s="10"/>
      <c r="T51" s="10"/>
      <c r="U51" s="10"/>
      <c r="V51" s="11"/>
    </row>
    <row r="52" spans="2:22" x14ac:dyDescent="0.2">
      <c r="L52" s="9"/>
      <c r="M52" s="10"/>
      <c r="N52" s="10"/>
      <c r="O52" s="10"/>
      <c r="P52" s="10"/>
      <c r="Q52" s="10"/>
      <c r="R52" s="10"/>
      <c r="S52" s="10"/>
      <c r="T52" s="10"/>
      <c r="U52" s="10"/>
      <c r="V52" s="11"/>
    </row>
    <row r="53" spans="2:22" x14ac:dyDescent="0.2"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11"/>
    </row>
    <row r="54" spans="2:22" x14ac:dyDescent="0.2">
      <c r="L54" s="9"/>
      <c r="M54" s="10"/>
      <c r="N54" s="10"/>
      <c r="O54" s="10"/>
      <c r="P54" s="10"/>
      <c r="Q54" s="10"/>
      <c r="R54" s="10"/>
      <c r="S54" s="10"/>
      <c r="T54" s="10"/>
      <c r="U54" s="10"/>
      <c r="V54" s="11"/>
    </row>
    <row r="55" spans="2:22" x14ac:dyDescent="0.2">
      <c r="L55" s="9"/>
      <c r="M55" s="10"/>
      <c r="N55" s="10"/>
      <c r="O55" s="10"/>
      <c r="P55" s="10"/>
      <c r="Q55" s="10"/>
      <c r="R55" s="10"/>
      <c r="S55" s="10"/>
      <c r="T55" s="10"/>
      <c r="U55" s="10"/>
      <c r="V55" s="11"/>
    </row>
    <row r="56" spans="2:22" x14ac:dyDescent="0.2">
      <c r="L56" s="9"/>
      <c r="M56" s="10"/>
      <c r="N56" s="10"/>
      <c r="O56" s="10"/>
      <c r="P56" s="10"/>
      <c r="Q56" s="10"/>
      <c r="R56" s="10"/>
      <c r="S56" s="10"/>
      <c r="T56" s="10"/>
      <c r="U56" s="10"/>
      <c r="V56" s="11"/>
    </row>
    <row r="57" spans="2:22" ht="17" thickBot="1" x14ac:dyDescent="0.25">
      <c r="L57" s="12"/>
      <c r="M57" s="13"/>
      <c r="N57" s="13"/>
      <c r="O57" s="13"/>
      <c r="P57" s="13"/>
      <c r="Q57" s="13"/>
      <c r="R57" s="13"/>
      <c r="S57" s="13"/>
      <c r="T57" s="13"/>
      <c r="U57" s="13"/>
      <c r="V57" s="14"/>
    </row>
    <row r="59" spans="2:22" ht="17" thickBot="1" x14ac:dyDescent="0.25"/>
    <row r="60" spans="2:22" x14ac:dyDescent="0.2">
      <c r="B60" s="31" t="s">
        <v>92</v>
      </c>
      <c r="C60" s="32"/>
      <c r="D60" s="32"/>
      <c r="E60" s="32"/>
      <c r="F60" s="32"/>
      <c r="G60" s="32"/>
      <c r="H60" s="32"/>
      <c r="I60" s="32"/>
      <c r="J60" s="33"/>
    </row>
    <row r="61" spans="2:22" ht="17" thickBot="1" x14ac:dyDescent="0.25">
      <c r="B61" s="34"/>
      <c r="C61" s="35"/>
      <c r="D61" s="35"/>
      <c r="E61" s="35"/>
      <c r="F61" s="35"/>
      <c r="G61" s="35"/>
      <c r="H61" s="35"/>
      <c r="I61" s="35"/>
      <c r="J61" s="36"/>
    </row>
    <row r="62" spans="2:22" ht="17" thickBot="1" x14ac:dyDescent="0.25"/>
    <row r="63" spans="2:22" ht="17" thickBot="1" x14ac:dyDescent="0.25">
      <c r="B63" s="37" t="s">
        <v>15</v>
      </c>
      <c r="C63" s="38"/>
      <c r="D63" s="38"/>
      <c r="E63" s="38"/>
      <c r="F63" s="38"/>
      <c r="G63" s="38"/>
      <c r="H63" s="39"/>
      <c r="L63" s="40" t="s">
        <v>38</v>
      </c>
      <c r="M63" s="41"/>
      <c r="N63" s="41"/>
      <c r="O63" s="41"/>
      <c r="P63" s="41"/>
      <c r="Q63" s="41"/>
      <c r="R63" s="41"/>
      <c r="S63" s="41"/>
      <c r="T63" s="41"/>
      <c r="U63" s="41"/>
      <c r="V63" s="42"/>
    </row>
    <row r="64" spans="2:22" ht="17" thickBot="1" x14ac:dyDescent="0.25">
      <c r="B64" s="3" t="s">
        <v>8</v>
      </c>
      <c r="C64" s="4" t="s">
        <v>9</v>
      </c>
      <c r="D64" s="4" t="s">
        <v>10</v>
      </c>
      <c r="E64" s="4" t="s">
        <v>11</v>
      </c>
      <c r="F64" s="4" t="s">
        <v>12</v>
      </c>
      <c r="G64" s="4" t="s">
        <v>13</v>
      </c>
      <c r="H64" s="5" t="s">
        <v>14</v>
      </c>
      <c r="L64" s="6"/>
      <c r="M64" s="7"/>
      <c r="N64" s="7"/>
      <c r="O64" s="7"/>
      <c r="P64" s="7"/>
      <c r="Q64" s="7"/>
      <c r="R64" s="7"/>
      <c r="S64" s="7"/>
      <c r="T64" s="7"/>
      <c r="U64" s="7"/>
      <c r="V64" s="8"/>
    </row>
    <row r="65" spans="2:22" x14ac:dyDescent="0.2">
      <c r="B65" s="2">
        <v>1</v>
      </c>
      <c r="C65" s="2" t="s">
        <v>93</v>
      </c>
      <c r="D65" s="2">
        <v>0.93103899999999995</v>
      </c>
      <c r="E65" s="2">
        <v>1E-4</v>
      </c>
      <c r="F65" s="2">
        <v>7.3327650000000002</v>
      </c>
      <c r="G65" s="2">
        <v>-7.3845900000000002</v>
      </c>
      <c r="H65" s="2">
        <v>7.9850000000000008E-3</v>
      </c>
      <c r="L65" s="9"/>
      <c r="M65" s="10"/>
      <c r="N65" s="10"/>
      <c r="O65" s="10"/>
      <c r="P65" s="10"/>
      <c r="Q65" s="10"/>
      <c r="R65" s="10"/>
      <c r="S65" s="10"/>
      <c r="T65" s="10"/>
      <c r="U65" s="10"/>
      <c r="V65" s="11"/>
    </row>
    <row r="66" spans="2:22" x14ac:dyDescent="0.2">
      <c r="B66" s="1">
        <v>2</v>
      </c>
      <c r="C66" s="1" t="s">
        <v>94</v>
      </c>
      <c r="D66" s="1">
        <v>-0.93093000000000004</v>
      </c>
      <c r="E66" s="1">
        <v>-6.0999999999999999E-5</v>
      </c>
      <c r="F66" s="1">
        <v>99.330984999999998</v>
      </c>
      <c r="G66" s="1">
        <v>-100.033019</v>
      </c>
      <c r="H66" s="1">
        <v>0.52174500000000001</v>
      </c>
      <c r="L66" s="9"/>
      <c r="M66" s="10"/>
      <c r="N66" s="10"/>
      <c r="O66" s="10"/>
      <c r="P66" s="10"/>
      <c r="Q66" s="10"/>
      <c r="R66" s="10"/>
      <c r="S66" s="10"/>
      <c r="T66" s="10"/>
      <c r="U66" s="10"/>
      <c r="V66" s="11"/>
    </row>
    <row r="67" spans="2:22" x14ac:dyDescent="0.2">
      <c r="B67" s="19"/>
      <c r="C67" s="19"/>
      <c r="D67" s="19"/>
      <c r="E67" s="19"/>
      <c r="F67" s="19"/>
      <c r="G67" s="19"/>
      <c r="H67" s="19"/>
      <c r="L67" s="9"/>
      <c r="M67" s="10"/>
      <c r="N67" s="10"/>
      <c r="O67" s="10"/>
      <c r="P67" s="10"/>
      <c r="Q67" s="10"/>
      <c r="R67" s="10"/>
      <c r="S67" s="10"/>
      <c r="T67" s="10"/>
      <c r="U67" s="10"/>
      <c r="V67" s="11"/>
    </row>
    <row r="68" spans="2:22" x14ac:dyDescent="0.2">
      <c r="L68" s="9"/>
      <c r="M68" s="10"/>
      <c r="N68" s="10"/>
      <c r="O68" s="10"/>
      <c r="P68" s="10"/>
      <c r="Q68" s="10"/>
      <c r="R68" s="10"/>
      <c r="S68" s="10"/>
      <c r="T68" s="10"/>
      <c r="U68" s="10"/>
      <c r="V68" s="11"/>
    </row>
    <row r="69" spans="2:22" ht="17" thickBot="1" x14ac:dyDescent="0.25">
      <c r="L69" s="9"/>
      <c r="M69" s="10"/>
      <c r="N69" s="10"/>
      <c r="O69" s="10"/>
      <c r="P69" s="10"/>
      <c r="Q69" s="10"/>
      <c r="R69" s="10"/>
      <c r="S69" s="10"/>
      <c r="T69" s="10"/>
      <c r="U69" s="10"/>
      <c r="V69" s="11"/>
    </row>
    <row r="70" spans="2:22" ht="17" thickBot="1" x14ac:dyDescent="0.25">
      <c r="B70" s="20" t="s">
        <v>16</v>
      </c>
      <c r="C70" s="21"/>
      <c r="D70" s="21"/>
      <c r="E70" s="21"/>
      <c r="F70" s="21"/>
      <c r="G70" s="21"/>
      <c r="H70" s="21"/>
      <c r="I70" s="22"/>
      <c r="L70" s="9"/>
      <c r="M70" s="10"/>
      <c r="N70" s="10"/>
      <c r="O70" s="10"/>
      <c r="P70" s="10"/>
      <c r="Q70" s="10"/>
      <c r="R70" s="10"/>
      <c r="S70" s="10"/>
      <c r="T70" s="10"/>
      <c r="U70" s="10"/>
      <c r="V70" s="11"/>
    </row>
    <row r="71" spans="2:22" ht="17" thickBot="1" x14ac:dyDescent="0.25">
      <c r="B71" s="3" t="s">
        <v>17</v>
      </c>
      <c r="C71" s="4" t="s">
        <v>9</v>
      </c>
      <c r="D71" s="4" t="s">
        <v>18</v>
      </c>
      <c r="E71" s="4" t="s">
        <v>19</v>
      </c>
      <c r="F71" s="4" t="s">
        <v>20</v>
      </c>
      <c r="G71" s="4" t="s">
        <v>21</v>
      </c>
      <c r="H71" s="4" t="s">
        <v>22</v>
      </c>
      <c r="I71" s="5" t="s">
        <v>23</v>
      </c>
      <c r="L71" s="9"/>
      <c r="M71" s="10"/>
      <c r="N71" s="10"/>
      <c r="O71" s="10"/>
      <c r="P71" s="10"/>
      <c r="Q71" s="10"/>
      <c r="R71" s="10"/>
      <c r="S71" s="10"/>
      <c r="T71" s="10"/>
      <c r="U71" s="10"/>
      <c r="V71" s="11"/>
    </row>
    <row r="72" spans="2:22" x14ac:dyDescent="0.2">
      <c r="B72" s="2">
        <v>1</v>
      </c>
      <c r="C72" s="2" t="s">
        <v>24</v>
      </c>
      <c r="D72" s="2" t="s">
        <v>95</v>
      </c>
      <c r="E72" s="2">
        <v>7.6019000000000003E-2</v>
      </c>
      <c r="F72" s="2">
        <v>0.80615300000000001</v>
      </c>
      <c r="G72" s="2">
        <v>0</v>
      </c>
      <c r="H72" s="2">
        <v>-2.435E-2</v>
      </c>
      <c r="I72" s="2">
        <v>0</v>
      </c>
      <c r="L72" s="9"/>
      <c r="M72" s="10"/>
      <c r="N72" s="10"/>
      <c r="O72" s="10"/>
      <c r="P72" s="10"/>
      <c r="Q72" s="10"/>
      <c r="R72" s="10"/>
      <c r="S72" s="10"/>
      <c r="T72" s="10"/>
      <c r="U72" s="10"/>
      <c r="V72" s="11"/>
    </row>
    <row r="73" spans="2:22" x14ac:dyDescent="0.2">
      <c r="B73" s="19"/>
      <c r="C73" s="19"/>
      <c r="D73" s="19"/>
      <c r="E73" s="19"/>
      <c r="F73" s="19"/>
      <c r="G73" s="19"/>
      <c r="H73" s="19"/>
      <c r="I73" s="19"/>
      <c r="L73" s="9"/>
      <c r="M73" s="10"/>
      <c r="N73" s="10"/>
      <c r="O73" s="10"/>
      <c r="P73" s="10"/>
      <c r="Q73" s="10"/>
      <c r="R73" s="10"/>
      <c r="S73" s="10"/>
      <c r="T73" s="10"/>
      <c r="U73" s="10"/>
      <c r="V73" s="11"/>
    </row>
    <row r="74" spans="2:22" x14ac:dyDescent="0.2">
      <c r="L74" s="9"/>
      <c r="M74" s="10"/>
      <c r="N74" s="10"/>
      <c r="O74" s="10"/>
      <c r="P74" s="10"/>
      <c r="Q74" s="10"/>
      <c r="R74" s="10"/>
      <c r="S74" s="10"/>
      <c r="T74" s="10"/>
      <c r="U74" s="10"/>
      <c r="V74" s="11"/>
    </row>
    <row r="75" spans="2:22" x14ac:dyDescent="0.2">
      <c r="L75" s="9"/>
      <c r="M75" s="10"/>
      <c r="N75" s="10"/>
      <c r="O75" s="10"/>
      <c r="P75" s="10"/>
      <c r="Q75" s="10"/>
      <c r="R75" s="10"/>
      <c r="S75" s="10"/>
      <c r="T75" s="10"/>
      <c r="U75" s="10"/>
      <c r="V75" s="11"/>
    </row>
    <row r="76" spans="2:22" x14ac:dyDescent="0.2">
      <c r="L76" s="9"/>
      <c r="M76" s="10"/>
      <c r="N76" s="10"/>
      <c r="O76" s="10"/>
      <c r="P76" s="10"/>
      <c r="Q76" s="10"/>
      <c r="R76" s="10"/>
      <c r="S76" s="10"/>
      <c r="T76" s="10"/>
      <c r="U76" s="10"/>
      <c r="V76" s="11"/>
    </row>
    <row r="77" spans="2:22" x14ac:dyDescent="0.2">
      <c r="L77" s="9"/>
      <c r="M77" s="10"/>
      <c r="N77" s="10"/>
      <c r="O77" s="10"/>
      <c r="P77" s="10"/>
      <c r="Q77" s="10"/>
      <c r="R77" s="10"/>
      <c r="S77" s="10"/>
      <c r="T77" s="10"/>
      <c r="U77" s="10"/>
      <c r="V77" s="11"/>
    </row>
    <row r="78" spans="2:22" x14ac:dyDescent="0.2">
      <c r="L78" s="9"/>
      <c r="M78" s="10"/>
      <c r="N78" s="10"/>
      <c r="O78" s="10"/>
      <c r="P78" s="10"/>
      <c r="Q78" s="10"/>
      <c r="R78" s="10"/>
      <c r="S78" s="10"/>
      <c r="T78" s="10"/>
      <c r="U78" s="10"/>
      <c r="V78" s="11"/>
    </row>
    <row r="79" spans="2:22" x14ac:dyDescent="0.2">
      <c r="L79" s="9"/>
      <c r="M79" s="10"/>
      <c r="N79" s="10"/>
      <c r="O79" s="10"/>
      <c r="P79" s="10"/>
      <c r="Q79" s="10"/>
      <c r="R79" s="10"/>
      <c r="S79" s="10"/>
      <c r="T79" s="10"/>
      <c r="U79" s="10"/>
      <c r="V79" s="11"/>
    </row>
    <row r="80" spans="2:22" x14ac:dyDescent="0.2">
      <c r="L80" s="9"/>
      <c r="M80" s="10"/>
      <c r="N80" s="10"/>
      <c r="O80" s="10"/>
      <c r="P80" s="10"/>
      <c r="Q80" s="10"/>
      <c r="R80" s="10"/>
      <c r="S80" s="10"/>
      <c r="T80" s="10"/>
      <c r="U80" s="10"/>
      <c r="V80" s="11"/>
    </row>
    <row r="81" spans="12:22" x14ac:dyDescent="0.2">
      <c r="L81" s="9"/>
      <c r="M81" s="10"/>
      <c r="N81" s="10"/>
      <c r="O81" s="10"/>
      <c r="P81" s="10"/>
      <c r="Q81" s="10"/>
      <c r="R81" s="10"/>
      <c r="S81" s="10"/>
      <c r="T81" s="10"/>
      <c r="U81" s="10"/>
      <c r="V81" s="11"/>
    </row>
    <row r="82" spans="12:22" x14ac:dyDescent="0.2">
      <c r="L82" s="9"/>
      <c r="M82" s="10"/>
      <c r="N82" s="10"/>
      <c r="O82" s="10"/>
      <c r="P82" s="10"/>
      <c r="Q82" s="10"/>
      <c r="R82" s="10"/>
      <c r="S82" s="10"/>
      <c r="T82" s="10"/>
      <c r="U82" s="10"/>
      <c r="V82" s="11"/>
    </row>
    <row r="83" spans="12:22" x14ac:dyDescent="0.2">
      <c r="L83" s="9"/>
      <c r="M83" s="10"/>
      <c r="N83" s="10"/>
      <c r="O83" s="10"/>
      <c r="P83" s="10"/>
      <c r="Q83" s="10"/>
      <c r="R83" s="10"/>
      <c r="S83" s="10"/>
      <c r="T83" s="10"/>
      <c r="U83" s="10"/>
      <c r="V83" s="11"/>
    </row>
    <row r="84" spans="12:22" x14ac:dyDescent="0.2">
      <c r="L84" s="9"/>
      <c r="M84" s="10"/>
      <c r="N84" s="10"/>
      <c r="O84" s="10"/>
      <c r="P84" s="10"/>
      <c r="Q84" s="10"/>
      <c r="R84" s="10"/>
      <c r="S84" s="10"/>
      <c r="T84" s="10"/>
      <c r="U84" s="10"/>
      <c r="V84" s="11"/>
    </row>
    <row r="85" spans="12:22" ht="17" thickBot="1" x14ac:dyDescent="0.25"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4"/>
    </row>
  </sheetData>
  <mergeCells count="14">
    <mergeCell ref="B3:J4"/>
    <mergeCell ref="B6:H6"/>
    <mergeCell ref="L6:V6"/>
    <mergeCell ref="B13:I13"/>
    <mergeCell ref="B32:J33"/>
    <mergeCell ref="B63:H63"/>
    <mergeCell ref="L63:V63"/>
    <mergeCell ref="B70:I70"/>
    <mergeCell ref="B42:I42"/>
    <mergeCell ref="Q29:V29"/>
    <mergeCell ref="L29:P29"/>
    <mergeCell ref="B60:J61"/>
    <mergeCell ref="B35:H35"/>
    <mergeCell ref="L35:V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round1</vt:lpstr>
      <vt:lpstr>round2</vt:lpstr>
      <vt:lpstr>round3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2024-08-21T12:03:17Z</dcterms:created>
  <dcterms:modified xsi:type="dcterms:W3CDTF">2024-08-23T09:51:43Z</dcterms:modified>
</cp:coreProperties>
</file>