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pivotTables/pivotTable1.xml" ContentType="application/vnd.openxmlformats-officedocument.spreadsheetml.pivotTable+xml"/>
  <Override PartName="/xl/pivotTables/_rels/pivotTable9.xml.rels" ContentType="application/vnd.openxmlformats-package.relationships+xml"/>
  <Override PartName="/xl/pivotTables/_rels/pivotTable11.xml.rels" ContentType="application/vnd.openxmlformats-package.relationships+xml"/>
  <Override PartName="/xl/pivotTables/_rels/pivotTable12.xml.rels" ContentType="application/vnd.openxmlformats-package.relationships+xml"/>
  <Override PartName="/xl/pivotTables/_rels/pivotTable8.xml.rels" ContentType="application/vnd.openxmlformats-package.relationships+xml"/>
  <Override PartName="/xl/pivotTables/_rels/pivotTable10.xml.rels" ContentType="application/vnd.openxmlformats-package.relationships+xml"/>
  <Override PartName="/xl/pivotTables/_rels/pivotTable7.xml.rels" ContentType="application/vnd.openxmlformats-package.relationships+xml"/>
  <Override PartName="/xl/pivotTables/_rels/pivotTable6.xml.rels" ContentType="application/vnd.openxmlformats-package.relationships+xml"/>
  <Override PartName="/xl/pivotTables/_rels/pivotTable5.xml.rels" ContentType="application/vnd.openxmlformats-package.relationships+xml"/>
  <Override PartName="/xl/pivotTables/_rels/pivotTable2.xml.rels" ContentType="application/vnd.openxmlformats-package.relationships+xml"/>
  <Override PartName="/xl/pivotTables/_rels/pivotTable4.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10.xml" ContentType="application/vnd.openxmlformats-officedocument.spreadsheetml.pivotTable+xml"/>
  <Override PartName="/xl/pivotTables/pivotTable7.xml" ContentType="application/vnd.openxmlformats-officedocument.spreadsheetml.pivotTable+xml"/>
  <Override PartName="/xl/pivotTables/pivotTable11.xml" ContentType="application/vnd.openxmlformats-officedocument.spreadsheetml.pivotTable+xml"/>
  <Override PartName="/xl/pivotTables/pivotTable8.xml" ContentType="application/vnd.openxmlformats-officedocument.spreadsheetml.pivotTable+xml"/>
  <Override PartName="/xl/pivotTables/pivotTable12.xml" ContentType="application/vnd.openxmlformats-officedocument.spreadsheetml.pivotTable+xml"/>
  <Override PartName="/xl/pivotTables/pivotTable9.xml" ContentType="application/vnd.openxmlformats-officedocument.spreadsheetml.pivotTable+xml"/>
  <Override PartName="/xl/drawings/_rels/drawing1.xml.rels" ContentType="application/vnd.openxmlformats-package.relationships+xml"/>
  <Override PartName="/xl/drawings/drawing1.xml" ContentType="application/vnd.openxmlformats-officedocument.drawing+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m Responses 1" sheetId="1" state="visible" r:id="rId2"/>
    <sheet name="PROGRAMA" sheetId="2" state="visible" r:id="rId3"/>
    <sheet name="NIVEL_INGLES" sheetId="3" state="visible" r:id="rId4"/>
    <sheet name="SEMESTRE_INICIO" sheetId="4" state="visible" r:id="rId5"/>
    <sheet name="MATRICULAS" sheetId="5" state="visible" r:id="rId6"/>
    <sheet name="MATERIAS_INSCR" sheetId="6" state="visible" r:id="rId7"/>
    <sheet name="CREDITOS_INSCR" sheetId="7" state="visible" r:id="rId8"/>
    <sheet name="HRS_SEMAN_TRABAJA" sheetId="8" state="visible" r:id="rId9"/>
    <sheet name="Porcentaje_Proporcion_CREDITOS_" sheetId="9" state="visible" r:id="rId10"/>
    <sheet name="GENERO" sheetId="10" state="visible" r:id="rId11"/>
    <sheet name="ESTATURA" sheetId="11" state="visible" r:id="rId12"/>
    <sheet name="CAMBIO_PESO" sheetId="12" state="visible" r:id="rId13"/>
    <sheet name="DOS_VARIABLES" sheetId="13" state="visible" r:id="rId14"/>
  </sheets>
  <calcPr iterateCount="100" refMode="A1" iterate="false" iterateDelta="0.0001"/>
  <pivotCaches>
    <pivotCache cacheId="1" r:id="rId16"/>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<sst xmlns="http://schemas.openxmlformats.org/spreadsheetml/2006/main" count="435" uniqueCount="180">
  <si>
    <t xml:space="preserve">OBSERVACIONES</t>
  </si>
  <si>
    <t xml:space="preserve">Texto abierto</t>
  </si>
  <si>
    <t xml:space="preserve">Constante</t>
  </si>
  <si>
    <t xml:space="preserve">0 - 100</t>
  </si>
  <si>
    <t xml:space="preserve">0 - 1</t>
  </si>
  <si>
    <t xml:space="preserve">Variable calculada</t>
  </si>
  <si>
    <t xml:space="preserve">CLASIFICACION</t>
  </si>
  <si>
    <t xml:space="preserve">Cualitativa</t>
  </si>
  <si>
    <t xml:space="preserve">Cuantitativa - Discreta</t>
  </si>
  <si>
    <t xml:space="preserve">Cuantitativa - Continua</t>
  </si>
  <si>
    <t xml:space="preserve">Timestamp</t>
  </si>
  <si>
    <t xml:space="preserve">Escriba todo lo quiera y pueda acerca de lo que espera aprender en el curso.</t>
  </si>
  <si>
    <t xml:space="preserve">¿Prefiere que se graben todas las sesiones/clases del curso?</t>
  </si>
  <si>
    <t xml:space="preserve">¿A qué programa académico pertenece?</t>
  </si>
  <si>
    <t xml:space="preserve">¿En qué semestre inició ese programa académico?</t>
  </si>
  <si>
    <t xml:space="preserve">¿Cuántas matrículas lleva en ese programa, incluyendo la matrícula para este semestre?</t>
  </si>
  <si>
    <t xml:space="preserve">¿Qué PORCENTAJE de los créditos de su programa ya aprobó?</t>
  </si>
  <si>
    <t xml:space="preserve">¿Qué PROPORCIÓN de los créditos de su programa ya aprobó?</t>
  </si>
  <si>
    <t xml:space="preserve">¿Cuántas materias inscribió este semestre?</t>
  </si>
  <si>
    <t xml:space="preserve">¿Cuántos créditos inscribió este semestre?</t>
  </si>
  <si>
    <t xml:space="preserve">Con respecto a si estudia y trabaja, ¿cuántas horas a la semana tiene previsto trabajar este semestre (responda el número cero (0) si no tiene previsto trabajar)?</t>
  </si>
  <si>
    <t xml:space="preserve">¿Cuál es su nivel de inglés, de acuerdo a los niveles dados por el Marco Común Europeo de Referencia para las Lenguas?</t>
  </si>
  <si>
    <t xml:space="preserve">¿Cuál es su estatura en metros?</t>
  </si>
  <si>
    <t xml:space="preserve">¿Cuánto peso en kilogramos considera que debe ganar (indique un número positivo) o perder (indique un número negativo) para alcanzar su peso ideal?</t>
  </si>
  <si>
    <t xml:space="preserve">¿Cuál es su género por determinación cromosómica, es decir el biológico/genético?</t>
  </si>
  <si>
    <t xml:space="preserve">HORAS OCUPADAS AL DÍA ENTRE ESTUDIO Y TRABAJO</t>
  </si>
  <si>
    <t xml:space="preserve">(CREDITOS_INSCR * 3 + HORAS_SEMAN_TRABAJA) / 6</t>
  </si>
  <si>
    <t xml:space="preserve">Aprender sobre la estadística</t>
  </si>
  <si>
    <t xml:space="preserve">Sí</t>
  </si>
  <si>
    <t xml:space="preserve">Ingeniería Química</t>
  </si>
  <si>
    <t xml:space="preserve">2020-I</t>
  </si>
  <si>
    <t xml:space="preserve">B2</t>
  </si>
  <si>
    <t xml:space="preserve">XY (Hombre)</t>
  </si>
  <si>
    <t xml:space="preserve">Espero poder reforzar mis conocimientos sobre estadística y poder enfocarlos y utilizarlos de manera práctica en mi carrera </t>
  </si>
  <si>
    <t xml:space="preserve">Contaduría pública </t>
  </si>
  <si>
    <t xml:space="preserve">2020-II</t>
  </si>
  <si>
    <t xml:space="preserve">1/7</t>
  </si>
  <si>
    <t xml:space="preserve">A2</t>
  </si>
  <si>
    <t xml:space="preserve">Cosas útiles</t>
  </si>
  <si>
    <t xml:space="preserve">Ingeniería mecatrónica</t>
  </si>
  <si>
    <t xml:space="preserve">2019-I</t>
  </si>
  <si>
    <t xml:space="preserve">1/10</t>
  </si>
  <si>
    <t xml:space="preserve">Honestamente, cualquier conocimiento es bienvenido, solo que espero que el docente encuentre o sepa la manera adecuada de cómo transmitirlo </t>
  </si>
  <si>
    <t xml:space="preserve">Ingeniería Civil</t>
  </si>
  <si>
    <t xml:space="preserve">Pues aprender todo lo que se requiere en la malla, además de enfocarlo en mi carrera</t>
  </si>
  <si>
    <t xml:space="preserve">Ingenieria civil</t>
  </si>
  <si>
    <t xml:space="preserve">75 créditos </t>
  </si>
  <si>
    <t xml:space="preserve">B1</t>
  </si>
  <si>
    <t xml:space="preserve">Aprender lo suficiente sobre probabilidad en un ámbito matemático y estadístico, no sé con exactitud qué temas serían suficientes pero confío en que la asignatura me deje preparado para afrontar los problemas y retos que se me planteen y alcanzar esta suficiencia </t>
  </si>
  <si>
    <t xml:space="preserve">Ingeniería Mecánica </t>
  </si>
  <si>
    <t xml:space="preserve">2021-I</t>
  </si>
  <si>
    <t xml:space="preserve">Na/Nr</t>
  </si>
  <si>
    <t xml:space="preserve">Mis expectativas para la materia de probabilidad y estadista son que sera una materia de matematicas mas sencilla, que usaremos porcentajes, decimales y fracciones para poder resolver problemas.</t>
  </si>
  <si>
    <t xml:space="preserve">Ingeniería mecánica</t>
  </si>
  <si>
    <t xml:space="preserve">1,7</t>
  </si>
  <si>
    <t xml:space="preserve">A1</t>
  </si>
  <si>
    <t xml:space="preserve">XX (Mujer)</t>
  </si>
  <si>
    <t xml:space="preserve">Espero aprender mas sobre como calcular estadísticas
</t>
  </si>
  <si>
    <t xml:space="preserve">INGENIERIA CIVIL</t>
  </si>
  <si>
    <t xml:space="preserve">Espero poder dominar todas las temáticas del curso de buena manera para avanzar en mis materias y poder graduarme</t>
  </si>
  <si>
    <t xml:space="preserve">ingenieria mecanica</t>
  </si>
  <si>
    <t xml:space="preserve">1/5</t>
  </si>
  <si>
    <t xml:space="preserve">Espero aprender lo fundamental, puede que suene repetitivo pero es así, yo espero aprender todos los temas que se vean a lo largo del curso y si puedo espero también aprender temas alternos a la clase, ya sea para complementar toda la información.</t>
  </si>
  <si>
    <t xml:space="preserve">Ingeniería eléctrica </t>
  </si>
  <si>
    <t xml:space="preserve">todo acerca de la estadística y sus usos </t>
  </si>
  <si>
    <t xml:space="preserve">mecatrónica </t>
  </si>
  <si>
    <t xml:space="preserve">Ampliar mis conocimientos mientras disfruto el proceso de adquisición del mismo </t>
  </si>
  <si>
    <t xml:space="preserve">Ingeniería agrícola</t>
  </si>
  <si>
    <t xml:space="preserve">2016-II</t>
  </si>
  <si>
    <t xml:space="preserve">Conceptos fundamentales para mi carrera, procedimientos a realizar, como usar programas relacionados, entre otras cosas</t>
  </si>
  <si>
    <t xml:space="preserve">Ingenieria quimica </t>
  </si>
  <si>
    <t xml:space="preserve">2019-II</t>
  </si>
  <si>
    <t xml:space="preserve">1/4</t>
  </si>
  <si>
    <t xml:space="preserve">Aún no tengo conocimiento del curso, es mi primera vez en verlo entonces espero aprender lo que esté al alcance del profesor apoyándonos en el programa</t>
  </si>
  <si>
    <t xml:space="preserve">ING mecánica</t>
  </si>
  <si>
    <t xml:space="preserve">Un periodo anterior</t>
  </si>
  <si>
    <t xml:space="preserve">Una 37 parte</t>
  </si>
  <si>
    <t xml:space="preserve">Manejo de datos.</t>
  </si>
  <si>
    <t xml:space="preserve">Me gustaría aprender acerca de cómo leer las estadísticas adecuadamente, además de poder calcular de manera apropiada y acertada los datos, las probabilidades y aprender a recolectar información. El semestre pasado vi esta clase pero no entendí muy bien los conceptos, y en probabilidad no supe muy bien cómo aplicar los conceptos para resolver los problemas propuestos en clase.</t>
  </si>
  <si>
    <t xml:space="preserve">Ingeniería Mecánica</t>
  </si>
  <si>
    <t xml:space="preserve">20/196</t>
  </si>
  <si>
    <t xml:space="preserve">Me gustaría conocer mucho en cuanto a la estadística y demás! Ya que estos temas son nuevos para mi, y sería de mi agrado aprenderlo! </t>
  </si>
  <si>
    <t xml:space="preserve">Ingeniería mecánica </t>
  </si>
  <si>
    <t xml:space="preserve">Espero aprender todo lo que pueda llegar a necesitar en un futuro para mi carrera</t>
  </si>
  <si>
    <t xml:space="preserve">41/100</t>
  </si>
  <si>
    <t xml:space="preserve">Aquí no se que escribir, diré que espero aprender lo mayor posible referente a la materia.
Gracias. :(</t>
  </si>
  <si>
    <t xml:space="preserve">Ingeniería Civil </t>
  </si>
  <si>
    <t xml:space="preserve">Aprender todo lo posible en cuento a la probabilidad y estadística de tal que lo pueda usar a la perfección en mi carrera como ingeniero y al mismo tiempo utilizarla en mi vida como empresario para tener traslado un plan de negocios </t>
  </si>
  <si>
    <t xml:space="preserve">2018-II</t>
  </si>
  <si>
    <t xml:space="preserve">poder manipular y entender acerca del manejo de conjuntos de datos </t>
  </si>
  <si>
    <t xml:space="preserve">ingeniería química </t>
  </si>
  <si>
    <t xml:space="preserve">la verdad, no estoy muy seguro de que esperar mas de lo que aparece en el nombre de dicha asignatura, es decir, espero aprender algo sobre el tratamiento de datos, análisis de los mismos y en la entrega de los resultados de forma mucho más concisa, pero aparte de ello no se que podría esperar del curso</t>
  </si>
  <si>
    <t xml:space="preserve">Ingeniería Electrónica</t>
  </si>
  <si>
    <t xml:space="preserve">disculpa profe, pero no termino de entender la pregunta.</t>
  </si>
  <si>
    <t xml:space="preserve">Espero adquirir cierta "intuición" a la hora de estimar posibles resultados en la aplicación de principios físicos en proyectos de ingeniería. </t>
  </si>
  <si>
    <t xml:space="preserve">Ingeniería de sistemas y compoutación</t>
  </si>
  <si>
    <t xml:space="preserve">Aprender acerca de la manipulación de datos </t>
  </si>
  <si>
    <t xml:space="preserve">Ingeniería Química </t>
  </si>
  <si>
    <t xml:space="preserve">13/180</t>
  </si>
  <si>
    <t xml:space="preserve">Espero aprender de forma grata todo lo referente a la estadistica, y como esta afecta las decisiones humanas teniendo en cuenta sus aplicaciones</t>
  </si>
  <si>
    <t xml:space="preserve">Ingenieria Mecanica</t>
  </si>
  <si>
    <t xml:space="preserve">Lo que espero aprender es aprender un lenguaje estadistico formal y poder expresar diversos datos de forma estadistica y probabilistica</t>
  </si>
  <si>
    <t xml:space="preserve">Economía</t>
  </si>
  <si>
    <t xml:space="preserve">Entender a profundidad, o al menos con total claridad, el uso de herramientas estadísticas y el manejo de la probabilidad en una carrera como la ingeniería mecánica; además de querer tener bases sólidas respecto al manejo de estos temas en su generalidad.</t>
  </si>
  <si>
    <t xml:space="preserve">espero aprender de manera eficiente cada una de las temáticas dadas </t>
  </si>
  <si>
    <t xml:space="preserve">Ing. mecatrónicas </t>
  </si>
  <si>
    <t xml:space="preserve">2016-I</t>
  </si>
  <si>
    <t xml:space="preserve">00</t>
  </si>
  <si>
    <t xml:space="preserve">quiero una culminación adecuada del curso de manera que se lleve a cabo todo el programa con el tiempo correspondiente para su adecuado desarrollo también que en clase se vean ejemplos variados sobre los temas y ejercicios y no que en clase se vean ejemplos muy simples y en el parcial sean muy complicados  también me gustaría que los ejercicios y ejemplos pongan situaciones reales que se puedan ver en el ámbito laboral</t>
  </si>
  <si>
    <t xml:space="preserve">ingenieria quimica </t>
  </si>
  <si>
    <t xml:space="preserve">2018-I</t>
  </si>
  <si>
    <t xml:space="preserve">Espero aprender a como utilizar los temas vistos en el curso en mi carrera</t>
  </si>
  <si>
    <t xml:space="preserve">Usar los datos que me den para realizar cosas con la estadística, lo básico de probabilidad, varianza, porcentajes, percentiles.</t>
  </si>
  <si>
    <t xml:space="preserve">Ingeniería Electronica</t>
  </si>
  <si>
    <t xml:space="preserve">5/184</t>
  </si>
  <si>
    <t xml:space="preserve">Teoria básica acerca de los temas de los cursos y como puedo implementarlos en mi carrera y mi profeción </t>
  </si>
  <si>
    <t xml:space="preserve">Ingenieria Mecánica </t>
  </si>
  <si>
    <t xml:space="preserve">análisis de probabilidades en ámbito laboral enfocado en productividad y calidad debido a mi carrera Ingeniería Civil </t>
  </si>
  <si>
    <t xml:space="preserve">C1</t>
  </si>
  <si>
    <t xml:space="preserve">Estoy interesado en adquirir las bases fundamentales de la probabilidad, desarrollar habilidades, puesto que mas adelante me enfrentare a un curso de probabilidad formal.</t>
  </si>
  <si>
    <t xml:space="preserve">Estadística </t>
  </si>
  <si>
    <t xml:space="preserve">Quiero aprender todo sobre la temática del curso y profundizar para mi carrera</t>
  </si>
  <si>
    <t xml:space="preserve">realmente se poco de probabilidad y estadística </t>
  </si>
  <si>
    <t xml:space="preserve">1/25</t>
  </si>
  <si>
    <t xml:space="preserve">Espero aprender lo necesario para ser mejor profesional </t>
  </si>
  <si>
    <t xml:space="preserve">Geologia</t>
  </si>
  <si>
    <t xml:space="preserve">Espero aprender lo básico de probabilidad y estadística </t>
  </si>
  <si>
    <t xml:space="preserve">Economía </t>
  </si>
  <si>
    <t xml:space="preserve">48/150</t>
  </si>
  <si>
    <t xml:space="preserve">.</t>
  </si>
  <si>
    <t xml:space="preserve">Ingenieria Quimica</t>
  </si>
  <si>
    <t xml:space="preserve">Lo fundamental para poder tener un buen conocimiento a la hora de poner en práctica la estadística y todos las formas posibles de aplicarla en la vida cotidiana</t>
  </si>
  <si>
    <t xml:space="preserve">Ingenieria Agrícola</t>
  </si>
  <si>
    <t xml:space="preserve">En el curso deseo que mis compañeros y yo podamos adquirir conocimiento y habilidad sobre los temas de la materia,  por otra parte poder reconocer y aplicar métodos estadísticos ya sea para actividades de clase o simplemente de la vida cotidiana y por último quisiera reconocer como aplicar estos conocimientos en mi carrera.</t>
  </si>
  <si>
    <t xml:space="preserve">Ingenieria Agrícola </t>
  </si>
  <si>
    <t xml:space="preserve">espero aprender diferentes temáticas de probabilidad y estadística</t>
  </si>
  <si>
    <t xml:space="preserve">ingeniería civil</t>
  </si>
  <si>
    <t xml:space="preserve">Yo espero apropiarme de los conceptos de electricidad y magnetismo, se que forma se manifiestan, entender todas sus propiedades y aprender como esto puede ayudarme en mi dia a dia y en mi carrera universitaria.</t>
  </si>
  <si>
    <t xml:space="preserve">Quiero aprender a manejar conceptos básicos de estadística y probabilidad, además, manejar las operaciones sin dificultad.</t>
  </si>
  <si>
    <t xml:space="preserve">Ingeniería civil</t>
  </si>
  <si>
    <t xml:space="preserve">1/3</t>
  </si>
  <si>
    <t xml:space="preserve">Análisis de datos medidas y métodos para aplicar el calculo en mis problemas cotidianos </t>
  </si>
  <si>
    <t xml:space="preserve">Ingeniería electrónica </t>
  </si>
  <si>
    <t xml:space="preserve">No puedo revisar eso porque no puedo acceder al sia </t>
  </si>
  <si>
    <t xml:space="preserve">probabilidad para la vida</t>
  </si>
  <si>
    <t xml:space="preserve">Administración de Empresas</t>
  </si>
  <si>
    <t xml:space="preserve">1/2</t>
  </si>
  <si>
    <t xml:space="preserve">aprender y reforzar conceptos básico </t>
  </si>
  <si>
    <t xml:space="preserve">¿A qué programa académico pertenece?2</t>
  </si>
  <si>
    <t xml:space="preserve">COUNTA of Timestamp</t>
  </si>
  <si>
    <t xml:space="preserve">2541 - INGENIERÍA AGRÍCOLA</t>
  </si>
  <si>
    <t xml:space="preserve">2522 - ECONOMÍA</t>
  </si>
  <si>
    <t xml:space="preserve">2548 - INGENIERÍA MECATRÓNICA</t>
  </si>
  <si>
    <t xml:space="preserve">2983 - INGENIERÍA ELÉCTRICA</t>
  </si>
  <si>
    <t xml:space="preserve">2545 - INGENIERÍA ELECTRÓNICA</t>
  </si>
  <si>
    <t xml:space="preserve">2514 - ESTADÍSTICA</t>
  </si>
  <si>
    <t xml:space="preserve">2879 - INGENIERÍA DE SISTEMAS Y COMPUTACIÓN</t>
  </si>
  <si>
    <t xml:space="preserve">2521 - CONTADURÍA PÚBLICA</t>
  </si>
  <si>
    <t xml:space="preserve">2517 - GEOLOGÍA</t>
  </si>
  <si>
    <t xml:space="preserve">f_i</t>
  </si>
  <si>
    <t xml:space="preserve">h_i</t>
  </si>
  <si>
    <t xml:space="preserve">F_i</t>
  </si>
  <si>
    <t xml:space="preserve">H_i</t>
  </si>
  <si>
    <t xml:space="preserve">Total Result</t>
  </si>
  <si>
    <t xml:space="preserve">m</t>
  </si>
  <si>
    <t xml:space="preserve">¿?</t>
  </si>
  <si>
    <t xml:space="preserve">[0, 10)</t>
  </si>
  <si>
    <t xml:space="preserve">[10, 20)</t>
  </si>
  <si>
    <t xml:space="preserve">[20, 30)</t>
  </si>
  <si>
    <t xml:space="preserve">[30, 40)</t>
  </si>
  <si>
    <t xml:space="preserve">[40, 100]</t>
  </si>
  <si>
    <t xml:space="preserve">[40, 50)</t>
  </si>
  <si>
    <t xml:space="preserve">[50, 100]</t>
  </si>
  <si>
    <t xml:space="preserve">[1.50, 1.60)</t>
  </si>
  <si>
    <t xml:space="preserve">[1.60, 1.70)</t>
  </si>
  <si>
    <t xml:space="preserve">[1.70, 1.80)</t>
  </si>
  <si>
    <t xml:space="preserve">[1.80, 1.90]</t>
  </si>
  <si>
    <t xml:space="preserve">[1.55, 1.65)</t>
  </si>
  <si>
    <t xml:space="preserve">[1.65, 1.75)</t>
  </si>
  <si>
    <t xml:space="preserve">[1.75, 1.85)</t>
  </si>
</sst>
</file>

<file path=xl/styles.xml><?xml version="1.0" encoding="utf-8"?>
<styleSheet xmlns="http://schemas.openxmlformats.org/spreadsheetml/2006/main">
  <numFmts count="8">
    <numFmt numFmtId="164" formatCode="General"/>
    <numFmt numFmtId="165" formatCode="m/d/yyyy\ h:mm:ss"/>
    <numFmt numFmtId="166" formatCode="#,##0"/>
    <numFmt numFmtId="167" formatCode="#,##0.00"/>
    <numFmt numFmtId="168" formatCode="#,##0.0"/>
    <numFmt numFmtId="169" formatCode="@"/>
    <numFmt numFmtId="170" formatCode="0.00%"/>
    <numFmt numFmtId="171" formatCode="General"/>
  </numFmts>
  <fonts count="9">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Arial"/>
      <family val="0"/>
      <charset val="1"/>
    </font>
    <font>
      <sz val="18"/>
      <color rgb="FF757575"/>
      <name val="Arial"/>
      <family val="2"/>
    </font>
    <font>
      <sz val="10"/>
      <color rgb="FF000000"/>
      <name val="Arial"/>
      <family val="2"/>
    </font>
    <font>
      <sz val="10"/>
      <color rgb="FF1A1A1A"/>
      <name val="Arial"/>
      <family val="2"/>
    </font>
  </fonts>
  <fills count="3">
    <fill>
      <patternFill patternType="none"/>
    </fill>
    <fill>
      <patternFill patternType="gray125"/>
    </fill>
    <fill>
      <patternFill patternType="solid">
        <fgColor rgb="FFFFFF00"/>
        <bgColor rgb="FFFFFF00"/>
      </patternFill>
    </fill>
  </fills>
  <borders count="14">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7" fontId="5"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9" fontId="5" fillId="0" borderId="0" xfId="0" applyFont="true" applyBorder="false" applyAlignment="true" applyProtection="false">
      <alignment horizontal="general" vertical="top"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6" fontId="0" fillId="0" borderId="3" xfId="23" applyFont="false" applyBorder="true" applyAlignment="false" applyProtection="false">
      <alignment horizontal="left" vertical="bottom" textRotation="0" wrapText="false" indent="0" shrinkToFit="false"/>
      <protection locked="true" hidden="false"/>
    </xf>
    <xf numFmtId="166" fontId="0" fillId="0" borderId="5" xfId="23" applyFont="false" applyBorder="true" applyAlignment="false" applyProtection="false">
      <alignment horizontal="left" vertical="bottom" textRotation="0" wrapText="false" indent="0" shrinkToFit="false"/>
      <protection locked="true" hidden="false"/>
    </xf>
    <xf numFmtId="166" fontId="4" fillId="0" borderId="10" xfId="24" applyFont="true" applyBorder="true" applyAlignment="fals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9"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7" fontId="0" fillId="0" borderId="3" xfId="23" applyFont="false" applyBorder="true" applyAlignment="false" applyProtection="false">
      <alignment horizontal="left" vertical="bottom" textRotation="0" wrapText="false" indent="0" shrinkToFit="false"/>
      <protection locked="true" hidden="false"/>
    </xf>
    <xf numFmtId="167" fontId="0" fillId="0" borderId="5" xfId="23" applyFont="false" applyBorder="true" applyAlignment="false" applyProtection="false">
      <alignment horizontal="left" vertical="bottom" textRotation="0" wrapText="false" indent="0" shrinkToFit="false"/>
      <protection locked="true" hidden="false"/>
    </xf>
    <xf numFmtId="167" fontId="4" fillId="0" borderId="10" xfId="24"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general" vertical="bottom" textRotation="0" wrapText="false" indent="0" shrinkToFit="false"/>
      <protection locked="true" hidden="false"/>
    </xf>
    <xf numFmtId="164" fontId="0" fillId="0" borderId="13" xfId="21"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757575"/>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8B8B8B"/>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Relationship Id="rId16"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CO" sz="1800" spc="-1" strike="noStrike">
                <a:solidFill>
                  <a:srgbClr val="757575"/>
                </a:solidFill>
                <a:latin typeface="Arial"/>
                <a:ea typeface="Arial"/>
              </a:defRPr>
            </a:pPr>
            <a:r>
              <a:rPr b="0" lang="es-CO" sz="1800" spc="-1" strike="noStrike">
                <a:solidFill>
                  <a:srgbClr val="757575"/>
                </a:solidFill>
                <a:latin typeface="Arial"/>
                <a:ea typeface="Arial"/>
              </a:rPr>
              <a:t>F_i</a:t>
            </a:r>
          </a:p>
        </c:rich>
      </c:tx>
      <c:overlay val="0"/>
      <c:spPr>
        <a:noFill/>
        <a:ln w="0">
          <a:noFill/>
        </a:ln>
      </c:spPr>
    </c:title>
    <c:autoTitleDeleted val="0"/>
    <c:plotArea>
      <c:barChart>
        <c:barDir val="col"/>
        <c:grouping val="clustered"/>
        <c:varyColors val="0"/>
        <c:ser>
          <c:idx val="0"/>
          <c:order val="0"/>
          <c:spPr>
            <a:solidFill>
              <a:srgbClr val="4285f4"/>
            </a:solidFill>
            <a:ln w="0">
              <a:solidFill>
                <a:srgbClr val="000000"/>
              </a:solidFill>
            </a:ln>
          </c:spPr>
          <c:invertIfNegative val="0"/>
          <c:dLbls>
            <c:numFmt formatCode="General" sourceLinked="1"/>
            <c:txPr>
              <a:bodyPr wrap="square"/>
              <a:lstStyle/>
              <a:p>
                <a:pPr>
                  <a:defRPr b="0" lang="es-CO" sz="1000" spc="-1" strike="noStrike">
                    <a:solidFill>
                      <a:srgbClr val="000000"/>
                    </a:solidFill>
                    <a:latin typeface="Arial"/>
                    <a:ea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val>
            <c:numRef>
              <c:f>NIVEL_INGLES!$D$2:$D$6</c:f>
              <c:numCache>
                <c:formatCode>General</c:formatCode>
                <c:ptCount val="5"/>
                <c:pt idx="0">
                  <c:v>8</c:v>
                </c:pt>
                <c:pt idx="1">
                  <c:v>14</c:v>
                </c:pt>
                <c:pt idx="2">
                  <c:v>26</c:v>
                </c:pt>
                <c:pt idx="3">
                  <c:v>40</c:v>
                </c:pt>
                <c:pt idx="4">
                  <c:v>42</c:v>
                </c:pt>
              </c:numCache>
            </c:numRef>
          </c:val>
        </c:ser>
        <c:gapWidth val="150"/>
        <c:overlap val="0"/>
        <c:axId val="3235208"/>
        <c:axId val="28671894"/>
      </c:barChart>
      <c:catAx>
        <c:axId val="3235208"/>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lang="es-CO" sz="1000" spc="-1" strike="noStrike">
                <a:solidFill>
                  <a:srgbClr val="000000"/>
                </a:solidFill>
                <a:latin typeface="Arial"/>
                <a:ea typeface="Arial"/>
              </a:defRPr>
            </a:pPr>
          </a:p>
        </c:txPr>
        <c:crossAx val="28671894"/>
        <c:crosses val="autoZero"/>
        <c:auto val="1"/>
        <c:lblAlgn val="ctr"/>
        <c:lblOffset val="100"/>
        <c:noMultiLvlLbl val="0"/>
      </c:catAx>
      <c:valAx>
        <c:axId val="28671894"/>
        <c:scaling>
          <c:orientation val="minMax"/>
        </c:scaling>
        <c:delete val="0"/>
        <c:axPos val="l"/>
        <c:majorGridlines>
          <c:spPr>
            <a:ln w="6480">
              <a:solidFill>
                <a:srgbClr val="b7b7b7"/>
              </a:solidFill>
              <a:round/>
            </a:ln>
          </c:spPr>
        </c:majorGridlines>
        <c:title>
          <c:tx>
            <c:rich>
              <a:bodyPr rot="-5400000"/>
              <a:lstStyle/>
              <a:p>
                <a:pPr>
                  <a:defRPr b="0" lang="es-CO" sz="1000" spc="-1" strike="noStrike">
                    <a:solidFill>
                      <a:srgbClr val="000000"/>
                    </a:solidFill>
                    <a:latin typeface="Arial"/>
                    <a:ea typeface="Arial"/>
                  </a:defRPr>
                </a:pPr>
                <a:r>
                  <a:rPr b="0" lang="es-CO" sz="1000" spc="-1" strike="noStrike">
                    <a:solidFill>
                      <a:srgbClr val="000000"/>
                    </a:solidFill>
                    <a:latin typeface="Arial"/>
                    <a:ea typeface="Arial"/>
                  </a:rPr>
                  <a:t>F_i</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lang="es-CO" sz="1000" spc="-1" strike="noStrike">
                <a:solidFill>
                  <a:srgbClr val="000000"/>
                </a:solidFill>
                <a:latin typeface="Arial"/>
                <a:ea typeface="Arial"/>
              </a:defRPr>
            </a:pPr>
          </a:p>
        </c:txPr>
        <c:crossAx val="3235208"/>
        <c:crosses val="autoZero"/>
        <c:crossBetween val="between"/>
      </c:valAx>
      <c:spPr>
        <a:noFill/>
        <a:ln w="0">
          <a:noFill/>
        </a:ln>
      </c:spPr>
    </c:plotArea>
    <c:legend>
      <c:legendPos val="r"/>
      <c:overlay val="0"/>
      <c:spPr>
        <a:noFill/>
        <a:ln w="0">
          <a:noFill/>
        </a:ln>
      </c:spPr>
      <c:txPr>
        <a:bodyPr/>
        <a:lstStyle/>
        <a:p>
          <a:pPr>
            <a:defRPr b="0" lang="es-CO" sz="1000" spc="-1" strike="noStrike">
              <a:solidFill>
                <a:srgbClr val="1a1a1a"/>
              </a:solidFill>
              <a:latin typeface="Arial"/>
              <a:ea typeface="Arial"/>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47520</xdr:colOff>
      <xdr:row>0</xdr:row>
      <xdr:rowOff>133200</xdr:rowOff>
    </xdr:from>
    <xdr:to>
      <xdr:col>11</xdr:col>
      <xdr:colOff>416520</xdr:colOff>
      <xdr:row>18</xdr:row>
      <xdr:rowOff>66240</xdr:rowOff>
    </xdr:to>
    <xdr:graphicFrame>
      <xdr:nvGraphicFramePr>
        <xdr:cNvPr id="0" name="Chart 1"/>
        <xdr:cNvGraphicFramePr/>
      </xdr:nvGraphicFramePr>
      <xdr:xfrm>
        <a:off x="3109320" y="133200"/>
        <a:ext cx="5714640" cy="3533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42" createdVersion="3">
  <cacheSource type="worksheet">
    <worksheetSource ref="B4:P46" sheet="Form Responses 1"/>
  </cacheSource>
  <cacheFields count="17">
    <cacheField name="Timestamp" numFmtId="0">
      <sharedItems containsSemiMixedTypes="0" containsNonDate="0" containsDate="1" containsString="0" minDate="2021-10-04T13:01:19" maxDate="2021-10-07T12:15:32" count="42">
        <d v="2021-10-04T13:01:19"/>
        <d v="2021-10-04T13:06:59"/>
        <d v="2021-10-04T13:07:41"/>
        <d v="2021-10-04T13:13:27"/>
        <d v="2021-10-04T13:18:09"/>
        <d v="2021-10-04T13:27:02"/>
        <d v="2021-10-04T14:07:32"/>
        <d v="2021-10-04T14:08:36"/>
        <d v="2021-10-04T14:37:21"/>
        <d v="2021-10-04T14:55:42"/>
        <d v="2021-10-04T15:15:16"/>
        <d v="2021-10-04T16:04:52"/>
        <d v="2021-10-04T17:36:19"/>
        <d v="2021-10-04T19:16:15"/>
        <d v="2021-10-04T19:17:39"/>
        <d v="2021-10-04T20:07:16"/>
        <d v="2021-10-04T20:08:33"/>
        <d v="2021-10-04T21:22:26"/>
        <d v="2021-10-04T21:49:06"/>
        <d v="2021-10-04T21:50:10"/>
        <d v="2021-10-04T22:16:23"/>
        <d v="2021-10-04T23:32:53"/>
        <d v="2021-10-05T00:25:14"/>
        <d v="2021-10-05T07:24:00"/>
        <d v="2021-10-05T09:51:42"/>
        <d v="2021-10-05T10:15:19"/>
        <d v="2021-10-05T11:54:09"/>
        <d v="2021-10-05T12:17:07"/>
        <d v="2021-10-05T12:22:23"/>
        <d v="2021-10-05T12:26:08"/>
        <d v="2021-10-05T12:31:13"/>
        <d v="2021-10-05T12:55:20"/>
        <d v="2021-10-05T12:56:49"/>
        <d v="2021-10-05T13:10:40"/>
        <d v="2021-10-05T14:06:04"/>
        <d v="2021-10-05T14:17:43"/>
        <d v="2021-10-05T20:44:11"/>
        <d v="2021-10-05T22:33:47"/>
        <d v="2021-10-06T10:29:17"/>
        <d v="2021-10-06T12:36:18"/>
        <d v="2021-10-07T09:50:00"/>
        <d v="2021-10-07T12:15:32"/>
      </sharedItems>
    </cacheField>
    <cacheField name="Email Address" numFmtId="0">
      <sharedItems containsString="0" containsBlank="1" count="1">
        <m/>
      </sharedItems>
    </cacheField>
    <cacheField name="Escriba todo lo quiera y pueda acerca de lo que espera aprender en el curso." numFmtId="0">
      <sharedItems count="42" longText="1">
        <s v="."/>
        <s v="Ampliar mis conocimientos mientras disfruto el proceso de adquisición del mismo "/>
        <s v="análisis de probabilidades en ámbito laboral enfocado en productividad y calidad debido a mi carrera Ingeniería Civil "/>
        <s v="Aprender acerca de la manipulación de datos "/>
        <s v="Aprender lo suficiente sobre probabilidad en un ámbito matemático y estadístico, no sé con exactitud qué temas serían suficientes pero confío en que la asignatura me deje preparado para afrontar los problemas y retos que se me planteen y alcanzar esta suficiencia "/>
        <s v="Aprender sobre la estadística"/>
        <s v="Aprender todo lo posible en cuento a la probabilidad y estadística de tal que lo pueda usar a la perfección en mi carrera como ingeniero y al mismo tiempo utilizarla en mi vida como empresario para tener traslado un plan de negocios "/>
        <s v="Aquí no se que escribir, diré que espero aprender lo mayor posible referente a la materia.&#10;Gracias. :("/>
        <s v="Aún no tengo conocimiento del curso, es mi primera vez en verlo entonces espero aprender lo que esté al alcance del profesor apoyándonos en el programa"/>
        <s v="Conceptos fundamentales para mi carrera, procedimientos a realizar, como usar programas relacionados, entre otras cosas"/>
        <s v="Cosas útiles"/>
        <s v="En el curso deseo que mis compañeros y yo podamos adquirir conocimiento y habilidad sobre los temas de la materia,  por otra parte poder reconocer y aplicar métodos estadísticos ya sea para actividades de clase o simplemente de la vida cotidiana y por último quisiera reconocer como aplicar estos conocimientos en mi carrera."/>
        <s v="Entender a profundidad, o al menos con total claridad, el uso de herramientas estadísticas y el manejo de la probabilidad en una carrera como la ingeniería mecánica; además de querer tener bases sólidas respecto al manejo de estos temas en su generalidad."/>
        <s v="Espero adquirir cierta &quot;intuición&quot; a la hora de estimar posibles resultados en la aplicación de principios físicos en proyectos de ingeniería. "/>
        <s v="Espero aprender a como utilizar los temas vistos en el curso en mi carrera"/>
        <s v="Espero aprender de forma grata todo lo referente a la estadistica, y como esta afecta las decisiones humanas teniendo en cuenta sus aplicaciones"/>
        <s v="espero aprender de manera eficiente cada una de las temáticas dadas "/>
        <s v="espero aprender diferentes temáticas de probabilidad y estadística"/>
        <s v="Espero aprender lo básico de probabilidad y estadística "/>
        <s v="Espero aprender lo fundamental, puede que suene repetitivo pero es así, yo espero aprender todos los temas que se vean a lo largo del curso y si puedo espero también aprender temas alternos a la clase, ya sea para complementar toda la información."/>
        <s v="Espero aprender lo necesario para ser mejor profesional "/>
        <s v="Espero aprender mas sobre como calcular estadísticas&#10;"/>
        <s v="Espero aprender todo lo que pueda llegar a necesitar en un futuro para mi carrera"/>
        <s v="Espero poder dominar todas las temáticas del curso de buena manera para avanzar en mis materias y poder graduarme"/>
        <s v="Espero poder reforzar mis conocimientos sobre estadística y poder enfocarlos y utilizarlos de manera práctica en mi carrera "/>
        <s v="Estoy interesado en adquirir las bases fundamentales de la probabilidad, desarrollar habilidades, puesto que mas adelante me enfrentare a un curso de probabilidad formal."/>
        <s v="Honestamente, cualquier conocimiento es bienvenido, solo que espero que el docente encuentre o sepa la manera adecuada de cómo transmitirlo "/>
        <s v="la verdad, no estoy muy seguro de que esperar mas de lo que aparece en el nombre de dicha asignatura, es decir, espero aprender algo sobre el tratamiento de datos, análisis de los mismos y en la entrega de los resultados de forma mucho más concisa, pero aparte de ello no se que podría esperar del curso"/>
        <s v="Lo fundamental para poder tener un buen conocimiento a la hora de poner en práctica la estadística y todos las formas posibles de aplicarla en la vida cotidiana"/>
        <s v="Lo que espero aprender es aprender un lenguaje estadistico formal y poder expresar diversos datos de forma estadistica y probabilistica"/>
        <s v="Manejo de datos."/>
        <s v="Me gustaría aprender acerca de cómo leer las estadísticas adecuadamente, además de poder calcular de manera apropiada y acertada los datos, las probabilidades y aprender a recolectar información. El semestre pasado vi esta clase pero no entendí muy bien los conceptos, y en probabilidad no supe muy bien cómo aplicar los conceptos para resolver los problemas propuestos en clase."/>
        <s v="Me gustaría conocer mucho en cuanto a la estadística y demás! Ya que estos temas son nuevos para mi, y sería de mi agrado aprenderlo! "/>
        <s v="Mis expectativas para la materia de probabilidad y estadista son que sera una materia de matematicas mas sencilla, que usaremos porcentajes, decimales y fracciones para poder resolver problemas."/>
        <s v="poder manipular y entender acerca del manejo de conjuntos de datos "/>
        <s v="Pues aprender todo lo que se requiere en la malla, además de enfocarlo en mi carrera"/>
        <s v="Quiero aprender todo sobre la temática del curso y profundizar para mi carrera"/>
        <s v="quiero una culminación adecuada del curso de manera que se lleve a cabo todo el programa con el tiempo correspondiente para su adecuado desarrollo también que en clase se vean ejemplos variados sobre los temas y ejercicios y no que en clase se vean ejemplos muy simples y en el parcial sean muy complicados  también me gustaría que los ejercicios y ejemplos pongan situaciones reales que se puedan ver en el ámbito laboral"/>
        <s v="realmente se poco de probabilidad y estadística "/>
        <s v="Teoria básica acerca de los temas de los cursos y como puedo implementarlos en mi carrera y mi profeción "/>
        <s v="todo acerca de la estadística y sus usos "/>
        <s v="Usar los datos que me den para realizar cosas con la estadística, lo básico de probabilidad, varianza, porcentajes, percentiles."/>
      </sharedItems>
    </cacheField>
    <cacheField name="¿Prefiere que se graben todas las sesiones/clases del curso?" numFmtId="0">
      <sharedItems count="1">
        <s v="Sí"/>
      </sharedItems>
    </cacheField>
    <cacheField name="¿A qué programa académico pertenece?" numFmtId="0">
      <sharedItems count="27">
        <s v="Contaduría pública "/>
        <s v="Economía"/>
        <s v="Economía "/>
        <s v="Estadística "/>
        <s v="Geologia"/>
        <s v="ING mecánica"/>
        <s v="Ing. mecatrónicas "/>
        <s v="Ingenieria Agrícola"/>
        <s v="Ingeniería agrícola"/>
        <s v="Ingenieria Agrícola "/>
        <s v="Ingenieria civil"/>
        <s v="ingeniería civil"/>
        <s v="Ingeniería Civil "/>
        <s v="Ingeniería de sistemas y compoutación"/>
        <s v="Ingeniería eléctrica "/>
        <s v="Ingeniería Electronica"/>
        <s v="Ingeniería Electrónica"/>
        <s v="ingenieria mecanica"/>
        <s v="Ingeniería Mecánica"/>
        <s v="Ingenieria Mecánica "/>
        <s v="Ingeniería Mecánica "/>
        <s v="Ingeniería mecatrónica"/>
        <s v="Ingenieria Quimica"/>
        <s v="Ingeniería Química"/>
        <s v="ingenieria quimica "/>
        <s v="Ingeniería Química "/>
        <s v="mecatrónica "/>
      </sharedItems>
    </cacheField>
    <cacheField name="¿En qué semestre inició ese programa académico?" numFmtId="0">
      <sharedItems count="10">
        <s v="2016-I"/>
        <s v="2016-II"/>
        <s v="2018-I"/>
        <s v="2018-II"/>
        <s v="2019-I"/>
        <s v="2019-II"/>
        <s v="2020-I"/>
        <s v="2020-II"/>
        <s v="2021-I"/>
        <s v="Un periodo anterior"/>
      </sharedItems>
    </cacheField>
    <cacheField name="¿Cuántas matrículas lleva en ese programa, incluyendo la matrícula para este semestre?" numFmtId="0">
      <sharedItems containsSemiMixedTypes="0" containsString="0" containsNumber="1" containsInteger="1" minValue="1" maxValue="18" count="10">
        <n v="1"/>
        <n v="2"/>
        <n v="3"/>
        <n v="4"/>
        <n v="5"/>
        <n v="6"/>
        <n v="7"/>
        <n v="8"/>
        <n v="10"/>
        <n v="18"/>
      </sharedItems>
    </cacheField>
    <cacheField name="¿Qué PORCENTAJE de los créditos de su programa ya aprobó?" numFmtId="0">
      <sharedItems containsMixedTypes="1" containsNumber="1" minValue="1" maxValue="48" count="30">
        <n v="1"/>
        <n v="2.9"/>
        <n v="3"/>
        <n v="3.6"/>
        <n v="4"/>
        <n v="6.5"/>
        <n v="6.57"/>
        <n v="6.7"/>
        <n v="8.2"/>
        <n v="8.9"/>
        <n v="10"/>
        <n v="10.6"/>
        <n v="11.9"/>
        <n v="13"/>
        <n v="13.6"/>
        <n v="13.9"/>
        <n v="14"/>
        <n v="15"/>
        <n v="16"/>
        <n v="16.83"/>
        <n v="18"/>
        <n v="20"/>
        <n v="24.4"/>
        <n v="25"/>
        <n v="28"/>
        <n v="30"/>
        <n v="35"/>
        <n v="37"/>
        <n v="48"/>
        <s v="00"/>
      </sharedItems>
    </cacheField>
    <cacheField name="¿Qué PROPORCIÓN de los créditos de su programa ya aprobó?" numFmtId="0">
      <sharedItems containsMixedTypes="1" containsNumber="1" minValue="0.139" maxValue="80" count="38">
        <n v="0.139"/>
        <n v="0.156"/>
        <n v="0.1683"/>
        <n v="3.6"/>
        <n v="10"/>
        <n v="13"/>
        <n v="20"/>
        <n v="24"/>
        <n v="26"/>
        <n v="28"/>
        <n v="29"/>
        <n v="30"/>
        <n v="33.63"/>
        <n v="36"/>
        <n v="37"/>
        <n v="40"/>
        <n v="44"/>
        <n v="47"/>
        <n v="50"/>
        <n v="56"/>
        <n v="60"/>
        <n v="80"/>
        <s v="00"/>
        <s v="1,7"/>
        <s v="1/10"/>
        <s v="1/25"/>
        <s v="1/4"/>
        <s v="1/5"/>
        <s v="1/7"/>
        <s v="13/180"/>
        <s v="20/196"/>
        <s v="41/100"/>
        <s v="48/150"/>
        <s v="5/184"/>
        <s v="75 créditos "/>
        <s v="disculpa profe, pero no termino de entender la pregunta."/>
        <s v="Na/Nr"/>
        <s v="Una 37 parte"/>
      </sharedItems>
    </cacheField>
    <cacheField name="¿Cuántas materias inscribió este semestre?" numFmtId="0">
      <sharedItems containsSemiMixedTypes="0" containsString="0" containsNumber="1" containsInteger="1" minValue="3" maxValue="7" count="5">
        <n v="3"/>
        <n v="4"/>
        <n v="5"/>
        <n v="6"/>
        <n v="7"/>
      </sharedItems>
    </cacheField>
    <cacheField name="¿Cuántos créditos inscribió este semestre?" numFmtId="0">
      <sharedItems containsSemiMixedTypes="0" containsString="0" containsNumber="1" containsInteger="1" minValue="6" maxValue="21" count="14">
        <n v="6"/>
        <n v="9"/>
        <n v="10"/>
        <n v="11"/>
        <n v="12"/>
        <n v="13"/>
        <n v="14"/>
        <n v="15"/>
        <n v="16"/>
        <n v="17"/>
        <n v="18"/>
        <n v="19"/>
        <n v="20"/>
        <n v="21"/>
      </sharedItems>
    </cacheField>
    <cacheField name="Con respecto a si estudia y trabaja, ¿cuántas horas a la semana tiene previsto trabajar este semestre (responda el número cero (0) si no tiene previsto trabajar)?" numFmtId="0">
      <sharedItems containsSemiMixedTypes="0" containsString="0" containsNumber="1" containsInteger="1" minValue="0" maxValue="50" count="14">
        <n v="0"/>
        <n v="2"/>
        <n v="4"/>
        <n v="8"/>
        <n v="10"/>
        <n v="15"/>
        <n v="16"/>
        <n v="24"/>
        <n v="25"/>
        <n v="30"/>
        <n v="32"/>
        <n v="36"/>
        <n v="48"/>
        <n v="50"/>
      </sharedItems>
    </cacheField>
    <cacheField name="¿Cuál es su nivel de inglés, de acuerdo a los niveles dados por el Marco Común Europeo de Referencia para las Lenguas?" numFmtId="0">
      <sharedItems count="5">
        <s v="A1"/>
        <s v="A2"/>
        <s v="B1"/>
        <s v="B2"/>
        <s v="C1"/>
      </sharedItems>
    </cacheField>
    <cacheField name="¿Cuál es su estatura en metros?" numFmtId="0">
      <sharedItems containsSemiMixedTypes="0" containsString="0" containsNumber="1" minValue="1.56" maxValue="1.85" count="20">
        <n v="1.56"/>
        <n v="1.6"/>
        <n v="1.61"/>
        <n v="1.62"/>
        <n v="1.67"/>
        <n v="1.68"/>
        <n v="1.7"/>
        <n v="1.71"/>
        <n v="1.72"/>
        <n v="1.73"/>
        <n v="1.75"/>
        <n v="1.76"/>
        <n v="1.77"/>
        <n v="1.78"/>
        <n v="1.8"/>
        <n v="1.81"/>
        <n v="1.82"/>
        <n v="1.83"/>
        <n v="1.84"/>
        <n v="1.85"/>
      </sharedItems>
    </cacheField>
    <cacheField name="¿Cuánto peso en kilogramos considera que debe ganar (indique un número positivo) o perder (indique un número negativo) para alcanzar su peso ideal?" numFmtId="0">
      <sharedItems containsSemiMixedTypes="0" containsString="0" containsNumber="1" minValue="-20" maxValue="75" count="21">
        <n v="-20"/>
        <n v="-17"/>
        <n v="-12"/>
        <n v="-5"/>
        <n v="-3"/>
        <n v="-2"/>
        <n v="-1"/>
        <n v="0"/>
        <n v="1"/>
        <n v="2"/>
        <n v="3"/>
        <n v="4"/>
        <n v="4.5"/>
        <n v="5"/>
        <n v="8"/>
        <n v="10"/>
        <n v="15"/>
        <n v="52"/>
        <n v="60"/>
        <n v="72"/>
        <n v="75"/>
      </sharedItems>
    </cacheField>
    <cacheField name="¿Cuál es su género por determinación cromosómica, es decir el biológico/genético?" numFmtId="0">
      <sharedItems count="2">
        <s v="XX (Mujer)"/>
        <s v="XY (Hombre)"/>
      </sharedItems>
    </cacheField>
    <cacheField name="¿A qué programa académico pertenece?2" numFmtId="0" databaseField="0"/>
  </cacheFields>
</pivotCacheDefinition>
</file>

<file path=xl/pivotCache/pivotCacheRecords1.xml><?xml version="1.0" encoding="utf-8"?>
<pivotCacheRecords xmlns="http://schemas.openxmlformats.org/spreadsheetml/2006/main" xmlns:r="http://schemas.openxmlformats.org/officeDocument/2006/relationships" count="42">
  <r>
    <x v="0"/>
    <x v="0"/>
    <x v="5"/>
    <x v="0"/>
    <x v="23"/>
    <x v="6"/>
    <x v="3"/>
    <x v="26"/>
    <x v="19"/>
    <x v="2"/>
    <x v="9"/>
    <x v="13"/>
    <x v="3"/>
    <x v="10"/>
    <x v="18"/>
    <x v="1"/>
  </r>
  <r>
    <x v="1"/>
    <x v="0"/>
    <x v="24"/>
    <x v="0"/>
    <x v="0"/>
    <x v="7"/>
    <x v="2"/>
    <x v="17"/>
    <x v="28"/>
    <x v="0"/>
    <x v="1"/>
    <x v="10"/>
    <x v="1"/>
    <x v="5"/>
    <x v="5"/>
    <x v="1"/>
  </r>
  <r>
    <x v="2"/>
    <x v="0"/>
    <x v="10"/>
    <x v="0"/>
    <x v="21"/>
    <x v="4"/>
    <x v="4"/>
    <x v="10"/>
    <x v="24"/>
    <x v="2"/>
    <x v="11"/>
    <x v="0"/>
    <x v="3"/>
    <x v="9"/>
    <x v="7"/>
    <x v="1"/>
  </r>
  <r>
    <x v="3"/>
    <x v="0"/>
    <x v="26"/>
    <x v="0"/>
    <x v="11"/>
    <x v="4"/>
    <x v="3"/>
    <x v="21"/>
    <x v="13"/>
    <x v="3"/>
    <x v="12"/>
    <x v="6"/>
    <x v="3"/>
    <x v="14"/>
    <x v="19"/>
    <x v="1"/>
  </r>
  <r>
    <x v="4"/>
    <x v="0"/>
    <x v="35"/>
    <x v="0"/>
    <x v="10"/>
    <x v="4"/>
    <x v="5"/>
    <x v="26"/>
    <x v="34"/>
    <x v="2"/>
    <x v="8"/>
    <x v="0"/>
    <x v="2"/>
    <x v="6"/>
    <x v="9"/>
    <x v="1"/>
  </r>
  <r>
    <x v="5"/>
    <x v="0"/>
    <x v="4"/>
    <x v="0"/>
    <x v="20"/>
    <x v="8"/>
    <x v="1"/>
    <x v="7"/>
    <x v="36"/>
    <x v="1"/>
    <x v="6"/>
    <x v="0"/>
    <x v="2"/>
    <x v="13"/>
    <x v="7"/>
    <x v="1"/>
  </r>
  <r>
    <x v="6"/>
    <x v="0"/>
    <x v="33"/>
    <x v="0"/>
    <x v="18"/>
    <x v="8"/>
    <x v="1"/>
    <x v="2"/>
    <x v="23"/>
    <x v="0"/>
    <x v="2"/>
    <x v="0"/>
    <x v="0"/>
    <x v="0"/>
    <x v="11"/>
    <x v="0"/>
  </r>
  <r>
    <x v="7"/>
    <x v="0"/>
    <x v="21"/>
    <x v="0"/>
    <x v="10"/>
    <x v="7"/>
    <x v="2"/>
    <x v="5"/>
    <x v="9"/>
    <x v="0"/>
    <x v="2"/>
    <x v="0"/>
    <x v="3"/>
    <x v="1"/>
    <x v="5"/>
    <x v="0"/>
  </r>
  <r>
    <x v="8"/>
    <x v="0"/>
    <x v="23"/>
    <x v="0"/>
    <x v="17"/>
    <x v="6"/>
    <x v="3"/>
    <x v="21"/>
    <x v="27"/>
    <x v="1"/>
    <x v="5"/>
    <x v="0"/>
    <x v="2"/>
    <x v="7"/>
    <x v="4"/>
    <x v="1"/>
  </r>
  <r>
    <x v="9"/>
    <x v="0"/>
    <x v="19"/>
    <x v="0"/>
    <x v="14"/>
    <x v="7"/>
    <x v="2"/>
    <x v="3"/>
    <x v="4"/>
    <x v="2"/>
    <x v="7"/>
    <x v="5"/>
    <x v="0"/>
    <x v="3"/>
    <x v="1"/>
    <x v="0"/>
  </r>
  <r>
    <x v="10"/>
    <x v="0"/>
    <x v="40"/>
    <x v="0"/>
    <x v="26"/>
    <x v="6"/>
    <x v="3"/>
    <x v="13"/>
    <x v="14"/>
    <x v="2"/>
    <x v="8"/>
    <x v="0"/>
    <x v="0"/>
    <x v="17"/>
    <x v="18"/>
    <x v="1"/>
  </r>
  <r>
    <x v="11"/>
    <x v="0"/>
    <x v="1"/>
    <x v="0"/>
    <x v="8"/>
    <x v="1"/>
    <x v="9"/>
    <x v="17"/>
    <x v="19"/>
    <x v="1"/>
    <x v="3"/>
    <x v="9"/>
    <x v="3"/>
    <x v="13"/>
    <x v="13"/>
    <x v="1"/>
  </r>
  <r>
    <x v="12"/>
    <x v="0"/>
    <x v="9"/>
    <x v="0"/>
    <x v="24"/>
    <x v="5"/>
    <x v="4"/>
    <x v="23"/>
    <x v="26"/>
    <x v="2"/>
    <x v="7"/>
    <x v="6"/>
    <x v="2"/>
    <x v="11"/>
    <x v="15"/>
    <x v="1"/>
  </r>
  <r>
    <x v="13"/>
    <x v="0"/>
    <x v="8"/>
    <x v="0"/>
    <x v="5"/>
    <x v="9"/>
    <x v="7"/>
    <x v="27"/>
    <x v="37"/>
    <x v="1"/>
    <x v="7"/>
    <x v="2"/>
    <x v="1"/>
    <x v="4"/>
    <x v="7"/>
    <x v="1"/>
  </r>
  <r>
    <x v="14"/>
    <x v="0"/>
    <x v="30"/>
    <x v="0"/>
    <x v="11"/>
    <x v="6"/>
    <x v="3"/>
    <x v="23"/>
    <x v="26"/>
    <x v="3"/>
    <x v="13"/>
    <x v="0"/>
    <x v="2"/>
    <x v="10"/>
    <x v="9"/>
    <x v="1"/>
  </r>
  <r>
    <x v="15"/>
    <x v="0"/>
    <x v="31"/>
    <x v="0"/>
    <x v="18"/>
    <x v="4"/>
    <x v="4"/>
    <x v="9"/>
    <x v="30"/>
    <x v="1"/>
    <x v="6"/>
    <x v="12"/>
    <x v="1"/>
    <x v="10"/>
    <x v="1"/>
    <x v="1"/>
  </r>
  <r>
    <x v="16"/>
    <x v="0"/>
    <x v="32"/>
    <x v="0"/>
    <x v="20"/>
    <x v="4"/>
    <x v="3"/>
    <x v="20"/>
    <x v="15"/>
    <x v="0"/>
    <x v="0"/>
    <x v="4"/>
    <x v="0"/>
    <x v="1"/>
    <x v="13"/>
    <x v="1"/>
  </r>
  <r>
    <x v="17"/>
    <x v="0"/>
    <x v="22"/>
    <x v="0"/>
    <x v="18"/>
    <x v="7"/>
    <x v="2"/>
    <x v="18"/>
    <x v="31"/>
    <x v="2"/>
    <x v="9"/>
    <x v="0"/>
    <x v="3"/>
    <x v="6"/>
    <x v="10"/>
    <x v="1"/>
  </r>
  <r>
    <x v="18"/>
    <x v="0"/>
    <x v="7"/>
    <x v="0"/>
    <x v="12"/>
    <x v="7"/>
    <x v="2"/>
    <x v="19"/>
    <x v="2"/>
    <x v="2"/>
    <x v="11"/>
    <x v="7"/>
    <x v="1"/>
    <x v="15"/>
    <x v="8"/>
    <x v="1"/>
  </r>
  <r>
    <x v="19"/>
    <x v="0"/>
    <x v="6"/>
    <x v="0"/>
    <x v="8"/>
    <x v="3"/>
    <x v="4"/>
    <x v="22"/>
    <x v="16"/>
    <x v="0"/>
    <x v="3"/>
    <x v="12"/>
    <x v="3"/>
    <x v="10"/>
    <x v="13"/>
    <x v="1"/>
  </r>
  <r>
    <x v="20"/>
    <x v="0"/>
    <x v="34"/>
    <x v="0"/>
    <x v="25"/>
    <x v="6"/>
    <x v="3"/>
    <x v="24"/>
    <x v="3"/>
    <x v="3"/>
    <x v="9"/>
    <x v="0"/>
    <x v="3"/>
    <x v="12"/>
    <x v="8"/>
    <x v="1"/>
  </r>
  <r>
    <x v="21"/>
    <x v="0"/>
    <x v="27"/>
    <x v="0"/>
    <x v="16"/>
    <x v="6"/>
    <x v="3"/>
    <x v="8"/>
    <x v="35"/>
    <x v="2"/>
    <x v="8"/>
    <x v="8"/>
    <x v="3"/>
    <x v="10"/>
    <x v="1"/>
    <x v="1"/>
  </r>
  <r>
    <x v="22"/>
    <x v="0"/>
    <x v="13"/>
    <x v="0"/>
    <x v="13"/>
    <x v="7"/>
    <x v="2"/>
    <x v="20"/>
    <x v="12"/>
    <x v="1"/>
    <x v="6"/>
    <x v="11"/>
    <x v="2"/>
    <x v="18"/>
    <x v="16"/>
    <x v="1"/>
  </r>
  <r>
    <x v="23"/>
    <x v="0"/>
    <x v="3"/>
    <x v="0"/>
    <x v="25"/>
    <x v="6"/>
    <x v="2"/>
    <x v="10"/>
    <x v="29"/>
    <x v="2"/>
    <x v="9"/>
    <x v="0"/>
    <x v="1"/>
    <x v="16"/>
    <x v="15"/>
    <x v="1"/>
  </r>
  <r>
    <x v="24"/>
    <x v="0"/>
    <x v="15"/>
    <x v="0"/>
    <x v="17"/>
    <x v="5"/>
    <x v="4"/>
    <x v="26"/>
    <x v="18"/>
    <x v="2"/>
    <x v="11"/>
    <x v="8"/>
    <x v="2"/>
    <x v="17"/>
    <x v="15"/>
    <x v="1"/>
  </r>
  <r>
    <x v="25"/>
    <x v="0"/>
    <x v="29"/>
    <x v="0"/>
    <x v="1"/>
    <x v="7"/>
    <x v="2"/>
    <x v="14"/>
    <x v="7"/>
    <x v="1"/>
    <x v="6"/>
    <x v="0"/>
    <x v="2"/>
    <x v="4"/>
    <x v="4"/>
    <x v="1"/>
  </r>
  <r>
    <x v="26"/>
    <x v="0"/>
    <x v="12"/>
    <x v="0"/>
    <x v="18"/>
    <x v="7"/>
    <x v="2"/>
    <x v="15"/>
    <x v="0"/>
    <x v="1"/>
    <x v="7"/>
    <x v="0"/>
    <x v="3"/>
    <x v="2"/>
    <x v="10"/>
    <x v="1"/>
  </r>
  <r>
    <x v="27"/>
    <x v="0"/>
    <x v="16"/>
    <x v="0"/>
    <x v="6"/>
    <x v="0"/>
    <x v="8"/>
    <x v="29"/>
    <x v="22"/>
    <x v="3"/>
    <x v="11"/>
    <x v="0"/>
    <x v="0"/>
    <x v="14"/>
    <x v="0"/>
    <x v="1"/>
  </r>
  <r>
    <x v="28"/>
    <x v="0"/>
    <x v="37"/>
    <x v="0"/>
    <x v="24"/>
    <x v="2"/>
    <x v="5"/>
    <x v="28"/>
    <x v="17"/>
    <x v="2"/>
    <x v="12"/>
    <x v="0"/>
    <x v="3"/>
    <x v="6"/>
    <x v="13"/>
    <x v="1"/>
  </r>
  <r>
    <x v="29"/>
    <x v="0"/>
    <x v="14"/>
    <x v="0"/>
    <x v="18"/>
    <x v="7"/>
    <x v="2"/>
    <x v="18"/>
    <x v="1"/>
    <x v="1"/>
    <x v="7"/>
    <x v="3"/>
    <x v="3"/>
    <x v="4"/>
    <x v="6"/>
    <x v="1"/>
  </r>
  <r>
    <x v="30"/>
    <x v="0"/>
    <x v="41"/>
    <x v="0"/>
    <x v="15"/>
    <x v="8"/>
    <x v="1"/>
    <x v="1"/>
    <x v="33"/>
    <x v="0"/>
    <x v="2"/>
    <x v="0"/>
    <x v="3"/>
    <x v="8"/>
    <x v="2"/>
    <x v="1"/>
  </r>
  <r>
    <x v="31"/>
    <x v="0"/>
    <x v="39"/>
    <x v="0"/>
    <x v="19"/>
    <x v="5"/>
    <x v="4"/>
    <x v="17"/>
    <x v="8"/>
    <x v="1"/>
    <x v="8"/>
    <x v="5"/>
    <x v="1"/>
    <x v="1"/>
    <x v="17"/>
    <x v="1"/>
  </r>
  <r>
    <x v="32"/>
    <x v="0"/>
    <x v="2"/>
    <x v="0"/>
    <x v="11"/>
    <x v="7"/>
    <x v="2"/>
    <x v="6"/>
    <x v="21"/>
    <x v="1"/>
    <x v="8"/>
    <x v="12"/>
    <x v="4"/>
    <x v="10"/>
    <x v="18"/>
    <x v="1"/>
  </r>
  <r>
    <x v="33"/>
    <x v="0"/>
    <x v="25"/>
    <x v="0"/>
    <x v="3"/>
    <x v="5"/>
    <x v="2"/>
    <x v="21"/>
    <x v="26"/>
    <x v="2"/>
    <x v="10"/>
    <x v="0"/>
    <x v="2"/>
    <x v="8"/>
    <x v="10"/>
    <x v="1"/>
  </r>
  <r>
    <x v="34"/>
    <x v="0"/>
    <x v="36"/>
    <x v="0"/>
    <x v="1"/>
    <x v="6"/>
    <x v="0"/>
    <x v="12"/>
    <x v="24"/>
    <x v="1"/>
    <x v="4"/>
    <x v="1"/>
    <x v="2"/>
    <x v="19"/>
    <x v="3"/>
    <x v="1"/>
  </r>
  <r>
    <x v="35"/>
    <x v="0"/>
    <x v="38"/>
    <x v="0"/>
    <x v="14"/>
    <x v="8"/>
    <x v="1"/>
    <x v="4"/>
    <x v="25"/>
    <x v="1"/>
    <x v="3"/>
    <x v="8"/>
    <x v="0"/>
    <x v="10"/>
    <x v="14"/>
    <x v="1"/>
  </r>
  <r>
    <x v="36"/>
    <x v="0"/>
    <x v="20"/>
    <x v="0"/>
    <x v="4"/>
    <x v="8"/>
    <x v="1"/>
    <x v="0"/>
    <x v="5"/>
    <x v="2"/>
    <x v="9"/>
    <x v="4"/>
    <x v="0"/>
    <x v="6"/>
    <x v="7"/>
    <x v="1"/>
  </r>
  <r>
    <x v="37"/>
    <x v="0"/>
    <x v="18"/>
    <x v="0"/>
    <x v="2"/>
    <x v="4"/>
    <x v="5"/>
    <x v="25"/>
    <x v="32"/>
    <x v="0"/>
    <x v="3"/>
    <x v="12"/>
    <x v="4"/>
    <x v="14"/>
    <x v="20"/>
    <x v="1"/>
  </r>
  <r>
    <x v="38"/>
    <x v="0"/>
    <x v="0"/>
    <x v="0"/>
    <x v="22"/>
    <x v="7"/>
    <x v="2"/>
    <x v="11"/>
    <x v="6"/>
    <x v="4"/>
    <x v="12"/>
    <x v="0"/>
    <x v="3"/>
    <x v="1"/>
    <x v="12"/>
    <x v="0"/>
  </r>
  <r>
    <x v="39"/>
    <x v="0"/>
    <x v="28"/>
    <x v="0"/>
    <x v="7"/>
    <x v="7"/>
    <x v="2"/>
    <x v="16"/>
    <x v="10"/>
    <x v="2"/>
    <x v="11"/>
    <x v="0"/>
    <x v="2"/>
    <x v="9"/>
    <x v="16"/>
    <x v="1"/>
  </r>
  <r>
    <x v="40"/>
    <x v="0"/>
    <x v="11"/>
    <x v="0"/>
    <x v="9"/>
    <x v="0"/>
    <x v="6"/>
    <x v="25"/>
    <x v="20"/>
    <x v="2"/>
    <x v="10"/>
    <x v="13"/>
    <x v="0"/>
    <x v="3"/>
    <x v="10"/>
    <x v="0"/>
  </r>
  <r>
    <x v="41"/>
    <x v="0"/>
    <x v="17"/>
    <x v="0"/>
    <x v="11"/>
    <x v="6"/>
    <x v="3"/>
    <x v="25"/>
    <x v="11"/>
    <x v="3"/>
    <x v="12"/>
    <x v="7"/>
    <x v="2"/>
    <x v="16"/>
    <x v="15"/>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9.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ROGRAMA" cacheId="1" applyNumberFormats="0" applyBorderFormats="0" applyFontFormats="0" applyPatternFormats="0" applyAlignmentFormats="0" applyWidthHeightFormats="0" dataCaption="Values" useAutoFormatting="0" itemPrintTitles="1" indent="0" outline="0" outlineData="0" compact="0" compactData="0">
  <location ref="A1:B22" firstHeaderRow="1" firstDataRow="1" firstDataCol="1"/>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1">
        <item t="default"/>
      </items>
    </pivotField>
  </pivotFields>
  <rowFields count="1">
    <field x="16"/>
  </row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ESTATURA" cacheId="1" applyNumberFormats="0" applyBorderFormats="0" applyFontFormats="0" applyPatternFormats="0" applyAlignmentFormats="0" applyWidthHeightFormats="0" dataCaption="Values" useAutoFormatting="0" itemPrintTitles="1" indent="0" outline="0" outlineData="0" compact="0" compactData="0">
  <location ref="A1:B22" firstHeaderRow="1" firstDataRow="1" firstDataCol="1"/>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21">
        <item x="0"/>
        <item x="1"/>
        <item x="2"/>
        <item x="3"/>
        <item x="4"/>
        <item x="5"/>
        <item x="6"/>
        <item x="7"/>
        <item x="8"/>
        <item x="9"/>
        <item x="10"/>
        <item x="11"/>
        <item x="12"/>
        <item x="13"/>
        <item x="14"/>
        <item x="15"/>
        <item x="16"/>
        <item x="17"/>
        <item x="18"/>
        <item x="19"/>
        <item t="default"/>
      </items>
    </pivotField>
    <pivotField compact="0" showAll="0" outline="0"/>
    <pivotField compact="0" showAll="0" outline="0"/>
    <pivotField compact="0" showAll="0"/>
  </pivotFields>
  <rowFields count="1">
    <field x="13"/>
  </row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CAMBIO_PESO" cacheId="1" applyNumberFormats="0" applyBorderFormats="0" applyFontFormats="0" applyPatternFormats="0" applyAlignmentFormats="0" applyWidthHeightFormats="0" dataCaption="Values" useAutoFormatting="0" itemPrintTitles="1" indent="0" outline="0" outlineData="0" compact="0" compactData="0">
  <location ref="A1:A2" firstHeaderRow="1" firstDataRow="1" firstDataCol="0"/>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pivot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12.xml><?xml version="1.0" encoding="utf-8"?>
<pivotTableDefinition xmlns="http://schemas.openxmlformats.org/spreadsheetml/2006/main" name="DOS_VARIABLES" cacheId="1" applyNumberFormats="0" applyBorderFormats="0" applyFontFormats="0" applyPatternFormats="0" applyAlignmentFormats="0" applyWidthHeightFormats="0" dataCaption="Values" useAutoFormatting="0" itemPrintTitles="1" indent="0" outline="0" outlineData="0" compact="0" compactData="0">
  <location ref="A1:A2" firstHeaderRow="1" firstDataRow="1" firstDataCol="0"/>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pivot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NIVEL_INGLES" cacheId="1" applyNumberFormats="0" applyBorderFormats="0" applyFontFormats="0" applyPatternFormats="0" applyAlignmentFormats="0" applyWidthHeightFormats="0" dataCaption="Values" useAutoFormatting="0" itemPrintTitles="1" indent="0" outline="0" outlineData="0" compact="0" compactData="0">
  <location ref="A1:B7" firstHeaderRow="1" firstDataRow="1" firstDataCol="1"/>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6">
        <item x="0"/>
        <item x="1"/>
        <item x="2"/>
        <item x="3"/>
        <item x="4"/>
        <item t="default"/>
      </items>
    </pivotField>
    <pivotField compact="0" showAll="0" outline="0"/>
    <pivotField compact="0" showAll="0" outline="0"/>
    <pivotField compact="0" showAll="0" outline="0"/>
    <pivotField compact="0" showAll="0"/>
  </pivotFields>
  <rowFields count="1">
    <field x="12"/>
  </rowFields>
  <dataFields count="1">
    <dataField name="f_i" fld="0" subtotal="count"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SEMESTRE_INICIO" cacheId="1" applyNumberFormats="0" applyBorderFormats="0" applyFontFormats="0" applyPatternFormats="0" applyAlignmentFormats="0" applyWidthHeightFormats="0" dataCaption="Values" useAutoFormatting="0" itemPrintTitles="1" indent="0" outline="0" outlineData="0" compact="0" compactData="0">
  <location ref="A1:B12" firstHeaderRow="1" firstDataRow="1" firstDataCol="1"/>
  <pivotFields count="17">
    <pivotField dataField="1" compact="0" showAll="0" outline="0"/>
    <pivotField compact="0" showAll="0" outline="0"/>
    <pivotField compact="0" showAll="0" outline="0"/>
    <pivotField compact="0" showAll="0" outline="0"/>
    <pivotField compact="0" showAll="0" outline="0"/>
    <pivotField axis="axisRow" compact="0" showAll="0" outline="0">
      <items count="11">
        <item x="0"/>
        <item x="1"/>
        <item x="2"/>
        <item x="3"/>
        <item x="4"/>
        <item x="5"/>
        <item x="6"/>
        <item x="7"/>
        <item x="8"/>
        <item x="9"/>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pivotFields>
  <rowFields count="1">
    <field x="5"/>
  </row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MATRICULAS" cacheId="1" applyNumberFormats="0" applyBorderFormats="0" applyFontFormats="0" applyPatternFormats="0" applyAlignmentFormats="0" applyWidthHeightFormats="0" dataCaption="Values" useAutoFormatting="0" itemPrintTitles="1" indent="0" outline="0" outlineData="0" compact="0" compactData="0">
  <location ref="A1:B12" firstHeaderRow="1" firstDataRow="1" firstDataCol="1"/>
  <pivotFields count="17">
    <pivotField dataField="1" compact="0" showAll="0" outline="0"/>
    <pivotField compact="0" showAll="0" outline="0"/>
    <pivotField compact="0" showAll="0" outline="0"/>
    <pivotField compact="0" showAll="0" outline="0"/>
    <pivotField compact="0" showAll="0" outline="0"/>
    <pivotField compact="0" showAll="0" outline="0"/>
    <pivotField axis="axisRow" compact="0" showAll="0" outline="0">
      <items count="11">
        <item x="0"/>
        <item x="1"/>
        <item x="2"/>
        <item x="3"/>
        <item x="4"/>
        <item x="5"/>
        <item x="6"/>
        <item x="7"/>
        <item x="8"/>
        <item x="9"/>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pivotFields>
  <rowFields count="1">
    <field x="6"/>
  </row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MATERIAS_INSCR" cacheId="1" applyNumberFormats="0" applyBorderFormats="0" applyFontFormats="0" applyPatternFormats="0" applyAlignmentFormats="0" applyWidthHeightFormats="0" dataCaption="Values" useAutoFormatting="0" itemPrintTitles="1" indent="0" outline="0" outlineData="0" compact="0" compactData="0">
  <location ref="A1:B7" firstHeaderRow="1" firstDataRow="1" firstDataCol="1"/>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6">
        <item x="0"/>
        <item x="1"/>
        <item x="2"/>
        <item x="3"/>
        <item x="4"/>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pivotFields>
  <rowFields count="1">
    <field x="9"/>
  </row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CREDITOS_INSCR" cacheId="1" applyNumberFormats="0" applyBorderFormats="0" applyFontFormats="0" applyPatternFormats="0" applyAlignmentFormats="0" applyWidthHeightFormats="0" dataCaption="Values" useAutoFormatting="0" itemPrintTitles="1" indent="0" outline="0" outlineData="0" compact="0" compactData="0">
  <location ref="A1:B16" firstHeaderRow="1" firstDataRow="1" firstDataCol="1"/>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15">
        <item x="0"/>
        <item x="1"/>
        <item x="2"/>
        <item x="3"/>
        <item x="4"/>
        <item x="5"/>
        <item x="6"/>
        <item x="7"/>
        <item x="8"/>
        <item x="9"/>
        <item x="10"/>
        <item x="11"/>
        <item x="12"/>
        <item x="13"/>
        <item t="default"/>
      </items>
    </pivotField>
    <pivotField compact="0" showAll="0" outline="0"/>
    <pivotField compact="0" showAll="0" outline="0"/>
    <pivotField compact="0" showAll="0" outline="0"/>
    <pivotField compact="0" showAll="0" outline="0"/>
    <pivotField compact="0" showAll="0" outline="0"/>
    <pivotField compact="0" showAll="0"/>
  </pivotFields>
  <rowFields count="1">
    <field x="10"/>
  </row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HRS_SEMAN_TRABAJA" cacheId="1" applyNumberFormats="0" applyBorderFormats="0" applyFontFormats="0" applyPatternFormats="0" applyAlignmentFormats="0" applyWidthHeightFormats="0" dataCaption="Values" useAutoFormatting="0" itemPrintTitles="1" indent="0" outline="0" outlineData="0" compact="0" compactData="0">
  <location ref="A1:B16" firstHeaderRow="1" firstDataRow="1" firstDataCol="1"/>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15">
        <item x="0"/>
        <item x="1"/>
        <item x="2"/>
        <item x="3"/>
        <item x="4"/>
        <item x="5"/>
        <item x="6"/>
        <item x="7"/>
        <item x="8"/>
        <item x="9"/>
        <item x="10"/>
        <item x="11"/>
        <item x="12"/>
        <item x="13"/>
        <item t="default"/>
      </items>
    </pivotField>
    <pivotField compact="0" showAll="0" outline="0"/>
    <pivotField compact="0" showAll="0" outline="0"/>
    <pivotField compact="0" showAll="0" outline="0"/>
    <pivotField compact="0" showAll="0" outline="0"/>
    <pivotField compact="0" showAll="0"/>
  </pivotFields>
  <rowFields count="1">
    <field x="11"/>
  </row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orcentaje_Proporcion_CREDITOS_" cacheId="1" applyNumberFormats="0" applyBorderFormats="0" applyFontFormats="0" applyPatternFormats="0" applyAlignmentFormats="0" applyWidthHeightFormats="0" dataCaption="Values" useAutoFormatting="0" itemPrintTitles="1" indent="0" outline="0" outlineData="0" compact="0" compactData="0">
  <location ref="A1:B31" firstHeaderRow="1" firstDataRow="1" firstDataCol="1"/>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pivotFields>
  <rowFields count="1">
    <field x="7"/>
  </rowFields>
  <dataFields count="1">
    <dataField name="COUNTA of Timestamp" fld="0" subtotal="count" numFmtId="164"/>
  </dataField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GENERO" cacheId="1" applyNumberFormats="0" applyBorderFormats="0" applyFontFormats="0" applyPatternFormats="0" applyAlignmentFormats="0" applyWidthHeightFormats="0" dataCaption="Values" useAutoFormatting="0" itemPrintTitles="1" indent="0" outline="0" outlineData="0" compact="0" compactData="0">
  <location ref="A1:B4" firstHeaderRow="1" firstDataRow="1" firstDataCol="1"/>
  <pivotFields count="17">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3">
        <item x="0"/>
        <item x="1"/>
        <item t="default"/>
      </items>
    </pivotField>
    <pivotField compact="0" showAll="0"/>
  </pivotFields>
  <rowFields count="1">
    <field x="15"/>
  </rowFields>
  <dataFields count="1">
    <dataField name="COUNTA of Timestamp" fld="0" subtotal="count" numFmtId="164"/>
  </dataFields>
  <pivotTableStyleInfo name="PivotStyleLight16" showRowHeaders="1" showColHeaders="1" showRowStripes="0" showColStripes="0" showLastColumn="1"/>
</pivotTableDefinition>
</file>

<file path=xl/worksheets/_rels/sheet10.xml.rels><?xml version="1.0" encoding="UTF-8"?>
<Relationships xmlns="http://schemas.openxmlformats.org/package/2006/relationships"><Relationship Id="rId1" Type="http://schemas.openxmlformats.org/officeDocument/2006/relationships/pivotTable" Target="../pivotTables/pivotTable9.xml"/>
</Relationships>
</file>

<file path=xl/worksheets/_rels/sheet11.xml.rels><?xml version="1.0" encoding="UTF-8"?>
<Relationships xmlns="http://schemas.openxmlformats.org/package/2006/relationships"><Relationship Id="rId1" Type="http://schemas.openxmlformats.org/officeDocument/2006/relationships/pivotTable" Target="../pivotTables/pivotTable10.xml"/>
</Relationships>
</file>

<file path=xl/worksheets/_rels/sheet12.xml.rels><?xml version="1.0" encoding="UTF-8"?>
<Relationships xmlns="http://schemas.openxmlformats.org/package/2006/relationships"><Relationship Id="rId1" Type="http://schemas.openxmlformats.org/officeDocument/2006/relationships/pivotTable" Target="../pivotTables/pivotTable11.xml"/>
</Relationships>
</file>

<file path=xl/worksheets/_rels/sheet13.xml.rels><?xml version="1.0" encoding="UTF-8"?>
<Relationships xmlns="http://schemas.openxmlformats.org/package/2006/relationships"><Relationship Id="rId1" Type="http://schemas.openxmlformats.org/officeDocument/2006/relationships/pivotTable" Target="../pivotTables/pivotTable12.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2.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3.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4.xml"/>
</Relationships>
</file>

<file path=xl/worksheets/_rels/sheet6.xml.rels><?xml version="1.0" encoding="UTF-8"?>
<Relationships xmlns="http://schemas.openxmlformats.org/package/2006/relationships"><Relationship Id="rId1" Type="http://schemas.openxmlformats.org/officeDocument/2006/relationships/pivotTable" Target="../pivotTables/pivotTable5.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6.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7.xml"/>
</Relationships>
</file>

<file path=xl/worksheets/_rels/sheet9.xml.rels><?xml version="1.0" encoding="UTF-8"?>
<Relationships xmlns="http://schemas.openxmlformats.org/package/2006/relationships"><Relationship Id="rId1" Type="http://schemas.openxmlformats.org/officeDocument/2006/relationships/pivotTable" Target="../pivotTables/pivotTable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9" activeCellId="0" sqref="A9"/>
    </sheetView>
  </sheetViews>
  <sheetFormatPr defaultColWidth="12.640625" defaultRowHeight="15.75" zeroHeight="false" outlineLevelRow="0" outlineLevelCol="0"/>
  <cols>
    <col collapsed="false" customWidth="true" hidden="false" outlineLevel="0" max="1" min="1" style="0" width="19.63"/>
    <col collapsed="false" customWidth="true" hidden="false" outlineLevel="0" max="2" min="2" style="0" width="19.91"/>
    <col collapsed="false" customWidth="true" hidden="false" outlineLevel="0" max="4" min="3" style="0" width="58.63"/>
    <col collapsed="false" customWidth="true" hidden="false" outlineLevel="0" max="5" min="5" style="0" width="38.2"/>
    <col collapsed="false" customWidth="true" hidden="false" outlineLevel="0" max="6" min="6" style="0" width="48.07"/>
    <col collapsed="false" customWidth="true" hidden="false" outlineLevel="0" max="7" min="7" style="0" width="42.1"/>
    <col collapsed="false" customWidth="true" hidden="false" outlineLevel="0" max="9" min="8" style="0" width="58.63"/>
    <col collapsed="false" customWidth="true" hidden="false" outlineLevel="0" max="10" min="10" style="0" width="41.44"/>
    <col collapsed="false" customWidth="true" hidden="false" outlineLevel="0" max="11" min="11" style="0" width="40.89"/>
    <col collapsed="false" customWidth="true" hidden="false" outlineLevel="0" max="13" min="12" style="0" width="58.63"/>
    <col collapsed="false" customWidth="true" hidden="false" outlineLevel="0" max="14" min="14" style="0" width="31.16"/>
    <col collapsed="false" customWidth="true" hidden="false" outlineLevel="0" max="17" min="15" style="0" width="58.63"/>
    <col collapsed="false" customWidth="true" hidden="false" outlineLevel="0" max="22" min="18" style="0" width="18.25"/>
    <col collapsed="false" customWidth="true" hidden="false" outlineLevel="0" max="1024" min="1024" style="0" width="11.52"/>
  </cols>
  <sheetData>
    <row r="1" customFormat="false" ht="15" hidden="false" customHeight="true" outlineLevel="0" collapsed="false">
      <c r="A1" s="1" t="s">
        <v>0</v>
      </c>
      <c r="B1" s="1"/>
      <c r="C1" s="2" t="s">
        <v>1</v>
      </c>
      <c r="D1" s="2" t="s">
        <v>2</v>
      </c>
      <c r="E1" s="1"/>
      <c r="F1" s="1"/>
      <c r="G1" s="1"/>
      <c r="H1" s="1" t="s">
        <v>3</v>
      </c>
      <c r="I1" s="1" t="s">
        <v>4</v>
      </c>
      <c r="J1" s="1"/>
      <c r="K1" s="1"/>
      <c r="L1" s="1"/>
      <c r="M1" s="1"/>
      <c r="N1" s="1"/>
      <c r="O1" s="1"/>
      <c r="P1" s="1"/>
      <c r="Q1" s="1" t="s">
        <v>5</v>
      </c>
      <c r="R1" s="1"/>
      <c r="S1" s="1"/>
      <c r="T1" s="1"/>
      <c r="U1" s="1"/>
      <c r="V1" s="1"/>
    </row>
    <row r="2" customFormat="false" ht="15" hidden="false" customHeight="true" outlineLevel="0" collapsed="false">
      <c r="A2" s="1" t="s">
        <v>6</v>
      </c>
      <c r="B2" s="1"/>
      <c r="C2" s="1" t="s">
        <v>7</v>
      </c>
      <c r="D2" s="1"/>
      <c r="E2" s="1" t="s">
        <v>7</v>
      </c>
      <c r="F2" s="1" t="s">
        <v>7</v>
      </c>
      <c r="G2" s="1" t="s">
        <v>8</v>
      </c>
      <c r="H2" s="1" t="s">
        <v>9</v>
      </c>
      <c r="I2" s="1" t="s">
        <v>9</v>
      </c>
      <c r="J2" s="1" t="s">
        <v>8</v>
      </c>
      <c r="K2" s="1" t="s">
        <v>8</v>
      </c>
      <c r="L2" s="1" t="s">
        <v>9</v>
      </c>
      <c r="M2" s="1" t="s">
        <v>7</v>
      </c>
      <c r="N2" s="1" t="s">
        <v>9</v>
      </c>
      <c r="O2" s="1" t="s">
        <v>9</v>
      </c>
      <c r="P2" s="1" t="s">
        <v>7</v>
      </c>
      <c r="Q2" s="1"/>
      <c r="R2" s="1"/>
      <c r="S2" s="1"/>
      <c r="T2" s="1"/>
      <c r="U2" s="1"/>
      <c r="V2" s="1"/>
    </row>
    <row r="3" customFormat="false" ht="15" hidden="false" customHeight="true" outlineLevel="0" collapsed="false">
      <c r="A3" s="1"/>
      <c r="B3" s="1" t="s">
        <v>10</v>
      </c>
      <c r="C3" s="1" t="s">
        <v>11</v>
      </c>
      <c r="D3" s="1" t="s">
        <v>12</v>
      </c>
      <c r="E3" s="1" t="s">
        <v>13</v>
      </c>
      <c r="F3" s="1" t="s">
        <v>14</v>
      </c>
      <c r="G3" s="1" t="s">
        <v>15</v>
      </c>
      <c r="H3" s="1" t="s">
        <v>16</v>
      </c>
      <c r="I3" s="1" t="s">
        <v>17</v>
      </c>
      <c r="J3" s="1" t="s">
        <v>18</v>
      </c>
      <c r="K3" s="1" t="s">
        <v>19</v>
      </c>
      <c r="L3" s="1" t="s">
        <v>20</v>
      </c>
      <c r="M3" s="1" t="s">
        <v>21</v>
      </c>
      <c r="N3" s="1" t="s">
        <v>22</v>
      </c>
      <c r="O3" s="1" t="s">
        <v>23</v>
      </c>
      <c r="P3" s="1" t="s">
        <v>24</v>
      </c>
      <c r="Q3" s="1" t="s">
        <v>25</v>
      </c>
      <c r="R3" s="1"/>
      <c r="S3" s="1"/>
      <c r="T3" s="1"/>
      <c r="U3" s="1"/>
      <c r="V3" s="1"/>
    </row>
    <row r="4" customFormat="false" ht="15" hidden="false" customHeight="true" outlineLevel="0" collapsed="false">
      <c r="A4" s="1"/>
      <c r="B4" s="1"/>
      <c r="C4" s="1"/>
      <c r="D4" s="1"/>
      <c r="E4" s="1"/>
      <c r="F4" s="1"/>
      <c r="G4" s="1"/>
      <c r="H4" s="1"/>
      <c r="I4" s="1"/>
      <c r="J4" s="1"/>
      <c r="K4" s="1"/>
      <c r="L4" s="1"/>
      <c r="M4" s="1"/>
      <c r="N4" s="1"/>
      <c r="O4" s="1"/>
      <c r="P4" s="1"/>
      <c r="Q4" s="1" t="s">
        <v>26</v>
      </c>
      <c r="R4" s="1"/>
      <c r="S4" s="1"/>
      <c r="T4" s="1"/>
      <c r="U4" s="1"/>
      <c r="V4" s="1"/>
    </row>
    <row r="5" customFormat="false" ht="13.8" hidden="false" customHeight="false" outlineLevel="0" collapsed="false">
      <c r="A5" s="3"/>
      <c r="B5" s="3" t="n">
        <v>44473.5425864005</v>
      </c>
      <c r="C5" s="1" t="s">
        <v>27</v>
      </c>
      <c r="D5" s="1" t="s">
        <v>28</v>
      </c>
      <c r="E5" s="1" t="s">
        <v>29</v>
      </c>
      <c r="F5" s="1" t="s">
        <v>30</v>
      </c>
      <c r="G5" s="1" t="n">
        <v>4</v>
      </c>
      <c r="H5" s="1" t="n">
        <v>35</v>
      </c>
      <c r="I5" s="1" t="n">
        <v>56</v>
      </c>
      <c r="J5" s="1" t="n">
        <v>5</v>
      </c>
      <c r="K5" s="4" t="n">
        <v>17</v>
      </c>
      <c r="L5" s="4" t="n">
        <v>50</v>
      </c>
      <c r="M5" s="1" t="s">
        <v>31</v>
      </c>
      <c r="N5" s="5" t="n">
        <v>1.75</v>
      </c>
      <c r="O5" s="6" t="n">
        <v>60</v>
      </c>
      <c r="P5" s="1" t="s">
        <v>32</v>
      </c>
      <c r="Q5" s="6" t="n">
        <f aca="false">(K5*3+L5)/6</f>
        <v>16.8333333333333</v>
      </c>
      <c r="R5" s="1"/>
      <c r="S5" s="1"/>
      <c r="T5" s="1"/>
      <c r="U5" s="1"/>
      <c r="V5" s="1"/>
    </row>
    <row r="6" customFormat="false" ht="13.8" hidden="false" customHeight="false" outlineLevel="0" collapsed="false">
      <c r="A6" s="3"/>
      <c r="B6" s="3" t="n">
        <v>44473.5465211227</v>
      </c>
      <c r="C6" s="1" t="s">
        <v>33</v>
      </c>
      <c r="D6" s="1" t="s">
        <v>28</v>
      </c>
      <c r="E6" s="1" t="s">
        <v>34</v>
      </c>
      <c r="F6" s="1" t="s">
        <v>35</v>
      </c>
      <c r="G6" s="1" t="n">
        <v>3</v>
      </c>
      <c r="H6" s="1" t="n">
        <v>15</v>
      </c>
      <c r="I6" s="1" t="s">
        <v>36</v>
      </c>
      <c r="J6" s="1" t="n">
        <v>3</v>
      </c>
      <c r="K6" s="4" t="n">
        <v>9</v>
      </c>
      <c r="L6" s="4" t="n">
        <v>32</v>
      </c>
      <c r="M6" s="1" t="s">
        <v>37</v>
      </c>
      <c r="N6" s="5" t="n">
        <v>1.68</v>
      </c>
      <c r="O6" s="6" t="n">
        <v>-2</v>
      </c>
      <c r="P6" s="1" t="s">
        <v>32</v>
      </c>
      <c r="Q6" s="6" t="n">
        <f aca="false">(K6*3+L6)/6</f>
        <v>9.83333333333333</v>
      </c>
      <c r="R6" s="1"/>
      <c r="S6" s="1"/>
      <c r="T6" s="1"/>
      <c r="U6" s="1"/>
      <c r="V6" s="1"/>
    </row>
    <row r="7" customFormat="false" ht="13.8" hidden="false" customHeight="false" outlineLevel="0" collapsed="false">
      <c r="A7" s="3"/>
      <c r="B7" s="3" t="n">
        <v>44473.5469984028</v>
      </c>
      <c r="C7" s="1" t="s">
        <v>38</v>
      </c>
      <c r="D7" s="1" t="s">
        <v>28</v>
      </c>
      <c r="E7" s="1" t="s">
        <v>39</v>
      </c>
      <c r="F7" s="1" t="s">
        <v>40</v>
      </c>
      <c r="G7" s="1" t="n">
        <v>5</v>
      </c>
      <c r="H7" s="1" t="n">
        <v>10</v>
      </c>
      <c r="I7" s="1" t="s">
        <v>41</v>
      </c>
      <c r="J7" s="1" t="n">
        <v>5</v>
      </c>
      <c r="K7" s="4" t="n">
        <v>19</v>
      </c>
      <c r="L7" s="4" t="n">
        <v>0</v>
      </c>
      <c r="M7" s="1" t="s">
        <v>31</v>
      </c>
      <c r="N7" s="5" t="n">
        <v>1.73</v>
      </c>
      <c r="O7" s="6" t="n">
        <v>0</v>
      </c>
      <c r="P7" s="1" t="s">
        <v>32</v>
      </c>
      <c r="Q7" s="6" t="n">
        <f aca="false">(K7*3+L7)/6</f>
        <v>9.5</v>
      </c>
      <c r="R7" s="1"/>
      <c r="S7" s="1"/>
      <c r="T7" s="1"/>
      <c r="U7" s="1"/>
      <c r="V7" s="1"/>
    </row>
    <row r="8" customFormat="false" ht="13.8" hidden="false" customHeight="false" outlineLevel="0" collapsed="false">
      <c r="A8" s="3"/>
      <c r="B8" s="3" t="n">
        <v>44473.5510061111</v>
      </c>
      <c r="C8" s="1" t="s">
        <v>42</v>
      </c>
      <c r="D8" s="1" t="s">
        <v>28</v>
      </c>
      <c r="E8" s="1" t="s">
        <v>43</v>
      </c>
      <c r="F8" s="1" t="s">
        <v>40</v>
      </c>
      <c r="G8" s="1" t="n">
        <v>4</v>
      </c>
      <c r="H8" s="1" t="n">
        <v>20</v>
      </c>
      <c r="I8" s="1" t="n">
        <v>36</v>
      </c>
      <c r="J8" s="1" t="n">
        <v>6</v>
      </c>
      <c r="K8" s="4" t="n">
        <v>20</v>
      </c>
      <c r="L8" s="4" t="n">
        <v>16</v>
      </c>
      <c r="M8" s="1" t="s">
        <v>31</v>
      </c>
      <c r="N8" s="5" t="n">
        <v>1.8</v>
      </c>
      <c r="O8" s="6" t="n">
        <v>72</v>
      </c>
      <c r="P8" s="1" t="s">
        <v>32</v>
      </c>
      <c r="Q8" s="6" t="n">
        <f aca="false">(K8*3+L8)/6</f>
        <v>12.6666666666667</v>
      </c>
      <c r="R8" s="1"/>
      <c r="S8" s="1"/>
      <c r="T8" s="1"/>
      <c r="U8" s="1"/>
      <c r="V8" s="1"/>
    </row>
    <row r="9" customFormat="false" ht="13.8" hidden="false" customHeight="false" outlineLevel="0" collapsed="false">
      <c r="A9" s="3"/>
      <c r="B9" s="3" t="n">
        <v>44473.5542724074</v>
      </c>
      <c r="C9" s="1" t="s">
        <v>44</v>
      </c>
      <c r="D9" s="1" t="s">
        <v>28</v>
      </c>
      <c r="E9" s="1" t="s">
        <v>45</v>
      </c>
      <c r="F9" s="1" t="s">
        <v>40</v>
      </c>
      <c r="G9" s="1" t="n">
        <v>6</v>
      </c>
      <c r="H9" s="1" t="n">
        <v>35</v>
      </c>
      <c r="I9" s="1" t="s">
        <v>46</v>
      </c>
      <c r="J9" s="1" t="n">
        <v>5</v>
      </c>
      <c r="K9" s="4" t="n">
        <v>16</v>
      </c>
      <c r="L9" s="4" t="n">
        <v>0</v>
      </c>
      <c r="M9" s="1" t="s">
        <v>47</v>
      </c>
      <c r="N9" s="5" t="n">
        <v>1.7</v>
      </c>
      <c r="O9" s="6" t="n">
        <v>2</v>
      </c>
      <c r="P9" s="1" t="s">
        <v>32</v>
      </c>
      <c r="Q9" s="6" t="n">
        <f aca="false">(K9*3+L9)/6</f>
        <v>8</v>
      </c>
      <c r="R9" s="1"/>
      <c r="S9" s="1"/>
      <c r="T9" s="1"/>
      <c r="U9" s="1"/>
      <c r="V9" s="1"/>
    </row>
    <row r="10" customFormat="false" ht="13.8" hidden="false" customHeight="false" outlineLevel="0" collapsed="false">
      <c r="A10" s="3"/>
      <c r="B10" s="3" t="n">
        <v>44473.5604368519</v>
      </c>
      <c r="C10" s="1" t="s">
        <v>48</v>
      </c>
      <c r="D10" s="1" t="s">
        <v>28</v>
      </c>
      <c r="E10" s="1" t="s">
        <v>49</v>
      </c>
      <c r="F10" s="1" t="s">
        <v>50</v>
      </c>
      <c r="G10" s="1" t="n">
        <v>2</v>
      </c>
      <c r="H10" s="1" t="n">
        <v>6.7</v>
      </c>
      <c r="I10" s="1" t="s">
        <v>51</v>
      </c>
      <c r="J10" s="1" t="n">
        <v>4</v>
      </c>
      <c r="K10" s="4" t="n">
        <v>14</v>
      </c>
      <c r="L10" s="4" t="n">
        <v>0</v>
      </c>
      <c r="M10" s="1" t="s">
        <v>47</v>
      </c>
      <c r="N10" s="5" t="n">
        <v>1.78</v>
      </c>
      <c r="O10" s="6" t="n">
        <v>0</v>
      </c>
      <c r="P10" s="1" t="s">
        <v>32</v>
      </c>
      <c r="Q10" s="6" t="n">
        <f aca="false">(K10*3+L10)/6</f>
        <v>7</v>
      </c>
      <c r="R10" s="1"/>
      <c r="S10" s="1"/>
      <c r="T10" s="1"/>
      <c r="U10" s="1"/>
      <c r="V10" s="1"/>
    </row>
    <row r="11" customFormat="false" ht="13.8" hidden="false" customHeight="false" outlineLevel="0" collapsed="false">
      <c r="A11" s="3"/>
      <c r="B11" s="3" t="n">
        <v>44473.5885590509</v>
      </c>
      <c r="C11" s="1" t="s">
        <v>52</v>
      </c>
      <c r="D11" s="1" t="s">
        <v>28</v>
      </c>
      <c r="E11" s="1" t="s">
        <v>53</v>
      </c>
      <c r="F11" s="1" t="s">
        <v>50</v>
      </c>
      <c r="G11" s="1" t="n">
        <v>2</v>
      </c>
      <c r="H11" s="1" t="n">
        <v>3</v>
      </c>
      <c r="I11" s="1" t="s">
        <v>54</v>
      </c>
      <c r="J11" s="1" t="n">
        <v>3</v>
      </c>
      <c r="K11" s="4" t="n">
        <v>10</v>
      </c>
      <c r="L11" s="4" t="n">
        <v>0</v>
      </c>
      <c r="M11" s="1" t="s">
        <v>55</v>
      </c>
      <c r="N11" s="5" t="n">
        <v>1.56</v>
      </c>
      <c r="O11" s="6" t="n">
        <f aca="false">+4</f>
        <v>4</v>
      </c>
      <c r="P11" s="1" t="s">
        <v>56</v>
      </c>
      <c r="Q11" s="6" t="n">
        <f aca="false">(K11*3+L11)/6</f>
        <v>5</v>
      </c>
      <c r="R11" s="1"/>
      <c r="S11" s="1"/>
      <c r="T11" s="1"/>
      <c r="U11" s="1"/>
      <c r="V11" s="1"/>
    </row>
    <row r="12" customFormat="false" ht="26.85" hidden="false" customHeight="false" outlineLevel="0" collapsed="false">
      <c r="A12" s="3"/>
      <c r="B12" s="3" t="n">
        <v>44473.5893058681</v>
      </c>
      <c r="C12" s="7" t="s">
        <v>57</v>
      </c>
      <c r="D12" s="1" t="s">
        <v>28</v>
      </c>
      <c r="E12" s="1" t="s">
        <v>58</v>
      </c>
      <c r="F12" s="1" t="s">
        <v>35</v>
      </c>
      <c r="G12" s="1" t="n">
        <v>3</v>
      </c>
      <c r="H12" s="1" t="n">
        <v>6.5</v>
      </c>
      <c r="I12" s="1" t="n">
        <v>28</v>
      </c>
      <c r="J12" s="1" t="n">
        <v>3</v>
      </c>
      <c r="K12" s="4" t="n">
        <v>10</v>
      </c>
      <c r="L12" s="4" t="n">
        <v>0</v>
      </c>
      <c r="M12" s="1" t="s">
        <v>31</v>
      </c>
      <c r="N12" s="5" t="n">
        <v>1.6</v>
      </c>
      <c r="O12" s="6" t="n">
        <v>-2</v>
      </c>
      <c r="P12" s="1" t="s">
        <v>56</v>
      </c>
      <c r="Q12" s="6" t="n">
        <f aca="false">(K12*3+L12)/6</f>
        <v>5</v>
      </c>
      <c r="R12" s="1"/>
      <c r="S12" s="1"/>
      <c r="T12" s="1"/>
      <c r="U12" s="1"/>
      <c r="V12" s="1"/>
    </row>
    <row r="13" customFormat="false" ht="13.8" hidden="false" customHeight="false" outlineLevel="0" collapsed="false">
      <c r="A13" s="3"/>
      <c r="B13" s="3" t="n">
        <v>44473.6092731713</v>
      </c>
      <c r="C13" s="1" t="s">
        <v>59</v>
      </c>
      <c r="D13" s="1" t="s">
        <v>28</v>
      </c>
      <c r="E13" s="1" t="s">
        <v>60</v>
      </c>
      <c r="F13" s="1" t="s">
        <v>30</v>
      </c>
      <c r="G13" s="1" t="n">
        <v>4</v>
      </c>
      <c r="H13" s="1" t="n">
        <v>20</v>
      </c>
      <c r="I13" s="1" t="s">
        <v>61</v>
      </c>
      <c r="J13" s="1" t="n">
        <v>4</v>
      </c>
      <c r="K13" s="4" t="n">
        <v>13</v>
      </c>
      <c r="L13" s="4" t="n">
        <v>0</v>
      </c>
      <c r="M13" s="1" t="s">
        <v>47</v>
      </c>
      <c r="N13" s="5" t="n">
        <v>1.71</v>
      </c>
      <c r="O13" s="6" t="n">
        <v>-3</v>
      </c>
      <c r="P13" s="1" t="s">
        <v>32</v>
      </c>
      <c r="Q13" s="6" t="n">
        <f aca="false">(K13*3+L13)/6</f>
        <v>6.5</v>
      </c>
      <c r="R13" s="1"/>
      <c r="S13" s="1"/>
      <c r="T13" s="1"/>
      <c r="U13" s="1"/>
      <c r="V13" s="1"/>
    </row>
    <row r="14" customFormat="false" ht="13.8" hidden="false" customHeight="false" outlineLevel="0" collapsed="false">
      <c r="A14" s="3"/>
      <c r="B14" s="3" t="n">
        <v>44473.6220141088</v>
      </c>
      <c r="C14" s="1" t="s">
        <v>62</v>
      </c>
      <c r="D14" s="1" t="s">
        <v>28</v>
      </c>
      <c r="E14" s="1" t="s">
        <v>63</v>
      </c>
      <c r="F14" s="1" t="s">
        <v>35</v>
      </c>
      <c r="G14" s="1" t="n">
        <v>3</v>
      </c>
      <c r="H14" s="1" t="n">
        <v>3.6</v>
      </c>
      <c r="I14" s="1" t="n">
        <v>10</v>
      </c>
      <c r="J14" s="1" t="n">
        <v>5</v>
      </c>
      <c r="K14" s="4" t="n">
        <v>15</v>
      </c>
      <c r="L14" s="4" t="n">
        <v>15</v>
      </c>
      <c r="M14" s="1" t="s">
        <v>55</v>
      </c>
      <c r="N14" s="5" t="n">
        <v>1.62</v>
      </c>
      <c r="O14" s="6" t="n">
        <v>-17</v>
      </c>
      <c r="P14" s="1" t="s">
        <v>56</v>
      </c>
      <c r="Q14" s="6" t="n">
        <f aca="false">(K14*3+L14)/6</f>
        <v>10</v>
      </c>
      <c r="R14" s="1"/>
      <c r="S14" s="1"/>
      <c r="T14" s="1"/>
      <c r="U14" s="1"/>
      <c r="V14" s="1"/>
    </row>
    <row r="15" customFormat="false" ht="13.8" hidden="false" customHeight="false" outlineLevel="0" collapsed="false">
      <c r="A15" s="3"/>
      <c r="B15" s="3" t="n">
        <v>44473.6356003935</v>
      </c>
      <c r="C15" s="1" t="s">
        <v>64</v>
      </c>
      <c r="D15" s="1" t="s">
        <v>28</v>
      </c>
      <c r="E15" s="1" t="s">
        <v>65</v>
      </c>
      <c r="F15" s="1" t="s">
        <v>30</v>
      </c>
      <c r="G15" s="1" t="n">
        <v>4</v>
      </c>
      <c r="H15" s="1" t="n">
        <v>13</v>
      </c>
      <c r="I15" s="1" t="n">
        <v>37</v>
      </c>
      <c r="J15" s="1" t="n">
        <v>5</v>
      </c>
      <c r="K15" s="4" t="n">
        <v>16</v>
      </c>
      <c r="L15" s="4" t="n">
        <v>0</v>
      </c>
      <c r="M15" s="1" t="s">
        <v>55</v>
      </c>
      <c r="N15" s="5" t="n">
        <v>1.83</v>
      </c>
      <c r="O15" s="6" t="n">
        <v>60</v>
      </c>
      <c r="P15" s="1" t="s">
        <v>32</v>
      </c>
      <c r="Q15" s="6" t="n">
        <f aca="false">(K15*3+L15)/6</f>
        <v>8</v>
      </c>
      <c r="R15" s="1"/>
      <c r="S15" s="1"/>
      <c r="T15" s="1"/>
      <c r="U15" s="1"/>
      <c r="V15" s="1"/>
    </row>
    <row r="16" customFormat="false" ht="13.8" hidden="false" customHeight="false" outlineLevel="0" collapsed="false">
      <c r="A16" s="3"/>
      <c r="B16" s="3" t="n">
        <v>44473.6700433565</v>
      </c>
      <c r="C16" s="1" t="s">
        <v>66</v>
      </c>
      <c r="D16" s="1" t="s">
        <v>28</v>
      </c>
      <c r="E16" s="1" t="s">
        <v>67</v>
      </c>
      <c r="F16" s="1" t="s">
        <v>68</v>
      </c>
      <c r="G16" s="1" t="n">
        <v>18</v>
      </c>
      <c r="H16" s="1" t="n">
        <v>15</v>
      </c>
      <c r="I16" s="1" t="n">
        <v>56</v>
      </c>
      <c r="J16" s="1" t="n">
        <v>4</v>
      </c>
      <c r="K16" s="4" t="n">
        <v>11</v>
      </c>
      <c r="L16" s="4" t="n">
        <v>30</v>
      </c>
      <c r="M16" s="1" t="s">
        <v>31</v>
      </c>
      <c r="N16" s="5" t="n">
        <v>1.78</v>
      </c>
      <c r="O16" s="6" t="n">
        <v>5</v>
      </c>
      <c r="P16" s="1" t="s">
        <v>32</v>
      </c>
      <c r="Q16" s="6" t="n">
        <f aca="false">(K16*3+L16)/6</f>
        <v>10.5</v>
      </c>
      <c r="R16" s="1"/>
      <c r="S16" s="1"/>
      <c r="T16" s="1"/>
      <c r="U16" s="1"/>
      <c r="V16" s="1"/>
    </row>
    <row r="17" customFormat="false" ht="13.8" hidden="false" customHeight="false" outlineLevel="0" collapsed="false">
      <c r="A17" s="3"/>
      <c r="B17" s="3" t="n">
        <v>44473.7335536458</v>
      </c>
      <c r="C17" s="1" t="s">
        <v>69</v>
      </c>
      <c r="D17" s="1" t="s">
        <v>28</v>
      </c>
      <c r="E17" s="1" t="s">
        <v>70</v>
      </c>
      <c r="F17" s="1" t="s">
        <v>71</v>
      </c>
      <c r="G17" s="1" t="n">
        <v>5</v>
      </c>
      <c r="H17" s="1" t="n">
        <v>25</v>
      </c>
      <c r="I17" s="1" t="s">
        <v>72</v>
      </c>
      <c r="J17" s="1" t="n">
        <v>5</v>
      </c>
      <c r="K17" s="4" t="n">
        <v>15</v>
      </c>
      <c r="L17" s="4" t="n">
        <v>16</v>
      </c>
      <c r="M17" s="1" t="s">
        <v>47</v>
      </c>
      <c r="N17" s="5" t="n">
        <v>1.76</v>
      </c>
      <c r="O17" s="6" t="n">
        <v>10</v>
      </c>
      <c r="P17" s="1" t="s">
        <v>32</v>
      </c>
      <c r="Q17" s="6" t="n">
        <f aca="false">(K17*3+L17)/6</f>
        <v>10.1666666666667</v>
      </c>
      <c r="R17" s="1"/>
      <c r="S17" s="1"/>
      <c r="T17" s="1"/>
      <c r="U17" s="1"/>
      <c r="V17" s="1"/>
    </row>
    <row r="18" customFormat="false" ht="13.8" hidden="false" customHeight="false" outlineLevel="0" collapsed="false">
      <c r="A18" s="3"/>
      <c r="B18" s="3" t="n">
        <v>44473.802950625</v>
      </c>
      <c r="C18" s="1" t="s">
        <v>73</v>
      </c>
      <c r="D18" s="1" t="s">
        <v>28</v>
      </c>
      <c r="E18" s="1" t="s">
        <v>74</v>
      </c>
      <c r="F18" s="1" t="s">
        <v>75</v>
      </c>
      <c r="G18" s="1" t="n">
        <v>8</v>
      </c>
      <c r="H18" s="1" t="n">
        <v>37</v>
      </c>
      <c r="I18" s="1" t="s">
        <v>76</v>
      </c>
      <c r="J18" s="1" t="n">
        <v>4</v>
      </c>
      <c r="K18" s="4" t="n">
        <v>15</v>
      </c>
      <c r="L18" s="4" t="n">
        <v>4</v>
      </c>
      <c r="M18" s="1" t="s">
        <v>37</v>
      </c>
      <c r="N18" s="5" t="n">
        <v>1.67</v>
      </c>
      <c r="O18" s="6" t="n">
        <v>0</v>
      </c>
      <c r="P18" s="1" t="s">
        <v>32</v>
      </c>
      <c r="Q18" s="6" t="n">
        <f aca="false">(K18*3+L18)/6</f>
        <v>8.16666666666667</v>
      </c>
      <c r="R18" s="1"/>
      <c r="S18" s="1"/>
      <c r="T18" s="1"/>
      <c r="U18" s="1"/>
      <c r="V18" s="1"/>
    </row>
    <row r="19" customFormat="false" ht="13.8" hidden="false" customHeight="false" outlineLevel="0" collapsed="false">
      <c r="A19" s="3"/>
      <c r="B19" s="3" t="n">
        <v>44473.8039255556</v>
      </c>
      <c r="C19" s="1" t="s">
        <v>77</v>
      </c>
      <c r="D19" s="1" t="s">
        <v>28</v>
      </c>
      <c r="E19" s="1" t="s">
        <v>43</v>
      </c>
      <c r="F19" s="1" t="s">
        <v>30</v>
      </c>
      <c r="G19" s="1" t="n">
        <v>4</v>
      </c>
      <c r="H19" s="1" t="n">
        <v>25</v>
      </c>
      <c r="I19" s="1" t="s">
        <v>72</v>
      </c>
      <c r="J19" s="1" t="n">
        <v>6</v>
      </c>
      <c r="K19" s="4" t="n">
        <v>21</v>
      </c>
      <c r="L19" s="4" t="n">
        <v>0</v>
      </c>
      <c r="M19" s="1" t="s">
        <v>47</v>
      </c>
      <c r="N19" s="5" t="n">
        <v>1.75</v>
      </c>
      <c r="O19" s="6" t="n">
        <f aca="false">+2</f>
        <v>2</v>
      </c>
      <c r="P19" s="1" t="s">
        <v>32</v>
      </c>
      <c r="Q19" s="6" t="n">
        <f aca="false">(K19*3+L19)/6</f>
        <v>10.5</v>
      </c>
      <c r="R19" s="1"/>
      <c r="S19" s="1"/>
      <c r="T19" s="1"/>
      <c r="U19" s="1"/>
      <c r="V19" s="1"/>
    </row>
    <row r="20" customFormat="false" ht="13.8" hidden="false" customHeight="false" outlineLevel="0" collapsed="false">
      <c r="A20" s="3"/>
      <c r="B20" s="3" t="n">
        <v>44473.8383798148</v>
      </c>
      <c r="C20" s="1" t="s">
        <v>78</v>
      </c>
      <c r="D20" s="1" t="s">
        <v>28</v>
      </c>
      <c r="E20" s="1" t="s">
        <v>79</v>
      </c>
      <c r="F20" s="1" t="s">
        <v>40</v>
      </c>
      <c r="G20" s="1" t="n">
        <v>5</v>
      </c>
      <c r="H20" s="1" t="n">
        <v>8.9</v>
      </c>
      <c r="I20" s="1" t="s">
        <v>80</v>
      </c>
      <c r="J20" s="1" t="n">
        <v>4</v>
      </c>
      <c r="K20" s="4" t="n">
        <v>14</v>
      </c>
      <c r="L20" s="4" t="n">
        <v>48</v>
      </c>
      <c r="M20" s="1" t="s">
        <v>37</v>
      </c>
      <c r="N20" s="5" t="n">
        <v>1.75</v>
      </c>
      <c r="O20" s="6" t="n">
        <v>-17</v>
      </c>
      <c r="P20" s="1" t="s">
        <v>32</v>
      </c>
      <c r="Q20" s="6" t="n">
        <f aca="false">(K20*3+L20)/6</f>
        <v>15</v>
      </c>
      <c r="R20" s="1"/>
      <c r="S20" s="1"/>
      <c r="T20" s="1"/>
      <c r="U20" s="1"/>
      <c r="V20" s="1"/>
    </row>
    <row r="21" customFormat="false" ht="13.8" hidden="false" customHeight="false" outlineLevel="0" collapsed="false">
      <c r="A21" s="3"/>
      <c r="B21" s="3" t="n">
        <v>44473.8392730903</v>
      </c>
      <c r="C21" s="1" t="s">
        <v>81</v>
      </c>
      <c r="D21" s="1" t="s">
        <v>28</v>
      </c>
      <c r="E21" s="1" t="s">
        <v>82</v>
      </c>
      <c r="F21" s="1" t="s">
        <v>40</v>
      </c>
      <c r="G21" s="1" t="n">
        <v>4</v>
      </c>
      <c r="H21" s="1" t="n">
        <v>18</v>
      </c>
      <c r="I21" s="1" t="n">
        <v>40</v>
      </c>
      <c r="J21" s="1" t="n">
        <v>3</v>
      </c>
      <c r="K21" s="4" t="n">
        <v>6</v>
      </c>
      <c r="L21" s="4" t="n">
        <v>10</v>
      </c>
      <c r="M21" s="1" t="s">
        <v>55</v>
      </c>
      <c r="N21" s="5" t="n">
        <v>1.6</v>
      </c>
      <c r="O21" s="6" t="n">
        <v>5</v>
      </c>
      <c r="P21" s="1" t="s">
        <v>32</v>
      </c>
      <c r="Q21" s="6" t="n">
        <f aca="false">(K21*3+L21)/6</f>
        <v>4.66666666666667</v>
      </c>
      <c r="R21" s="1"/>
      <c r="S21" s="1"/>
      <c r="T21" s="1"/>
      <c r="U21" s="1"/>
      <c r="V21" s="1"/>
    </row>
    <row r="22" customFormat="false" ht="13.8" hidden="false" customHeight="false" outlineLevel="0" collapsed="false">
      <c r="A22" s="3"/>
      <c r="B22" s="3" t="n">
        <v>44473.8905788542</v>
      </c>
      <c r="C22" s="1" t="s">
        <v>83</v>
      </c>
      <c r="D22" s="1" t="s">
        <v>28</v>
      </c>
      <c r="E22" s="1" t="s">
        <v>79</v>
      </c>
      <c r="F22" s="1" t="s">
        <v>35</v>
      </c>
      <c r="G22" s="1" t="n">
        <v>3</v>
      </c>
      <c r="H22" s="1" t="n">
        <v>16</v>
      </c>
      <c r="I22" s="1" t="s">
        <v>84</v>
      </c>
      <c r="J22" s="1" t="n">
        <v>5</v>
      </c>
      <c r="K22" s="4" t="n">
        <v>17</v>
      </c>
      <c r="L22" s="4" t="n">
        <v>0</v>
      </c>
      <c r="M22" s="1" t="s">
        <v>31</v>
      </c>
      <c r="N22" s="5" t="n">
        <v>1.7</v>
      </c>
      <c r="O22" s="6" t="n">
        <v>3</v>
      </c>
      <c r="P22" s="1" t="s">
        <v>32</v>
      </c>
      <c r="Q22" s="6" t="n">
        <f aca="false">(K22*3+L22)/6</f>
        <v>8.5</v>
      </c>
      <c r="R22" s="1"/>
      <c r="S22" s="1"/>
      <c r="T22" s="1"/>
      <c r="U22" s="1"/>
      <c r="V22" s="1"/>
    </row>
    <row r="23" customFormat="false" ht="26.85" hidden="false" customHeight="false" outlineLevel="0" collapsed="false">
      <c r="A23" s="3"/>
      <c r="B23" s="3" t="n">
        <v>44473.9091008102</v>
      </c>
      <c r="C23" s="7" t="s">
        <v>85</v>
      </c>
      <c r="D23" s="1" t="s">
        <v>28</v>
      </c>
      <c r="E23" s="1" t="s">
        <v>86</v>
      </c>
      <c r="F23" s="1" t="s">
        <v>35</v>
      </c>
      <c r="G23" s="1" t="n">
        <v>3</v>
      </c>
      <c r="H23" s="1" t="n">
        <v>16.83</v>
      </c>
      <c r="I23" s="1" t="n">
        <v>0.1683</v>
      </c>
      <c r="J23" s="1" t="n">
        <v>5</v>
      </c>
      <c r="K23" s="4" t="n">
        <v>19</v>
      </c>
      <c r="L23" s="4" t="n">
        <v>24</v>
      </c>
      <c r="M23" s="1" t="s">
        <v>37</v>
      </c>
      <c r="N23" s="5" t="n">
        <v>1.81</v>
      </c>
      <c r="O23" s="6" t="n">
        <v>1</v>
      </c>
      <c r="P23" s="1" t="s">
        <v>32</v>
      </c>
      <c r="Q23" s="6" t="n">
        <f aca="false">(K23*3+L23)/6</f>
        <v>13.5</v>
      </c>
      <c r="R23" s="1"/>
      <c r="S23" s="1"/>
      <c r="T23" s="1"/>
      <c r="U23" s="1"/>
      <c r="V23" s="1"/>
    </row>
    <row r="24" customFormat="false" ht="13.8" hidden="false" customHeight="false" outlineLevel="0" collapsed="false">
      <c r="A24" s="3"/>
      <c r="B24" s="3" t="n">
        <v>44473.90983875</v>
      </c>
      <c r="C24" s="1" t="s">
        <v>87</v>
      </c>
      <c r="D24" s="1" t="s">
        <v>28</v>
      </c>
      <c r="E24" s="1" t="s">
        <v>67</v>
      </c>
      <c r="F24" s="1" t="s">
        <v>88</v>
      </c>
      <c r="G24" s="1" t="n">
        <v>5</v>
      </c>
      <c r="H24" s="1" t="n">
        <v>24.4</v>
      </c>
      <c r="I24" s="1" t="n">
        <v>44</v>
      </c>
      <c r="J24" s="1" t="n">
        <v>3</v>
      </c>
      <c r="K24" s="4" t="n">
        <v>11</v>
      </c>
      <c r="L24" s="4" t="n">
        <v>48</v>
      </c>
      <c r="M24" s="1" t="s">
        <v>31</v>
      </c>
      <c r="N24" s="5" t="n">
        <v>1.75</v>
      </c>
      <c r="O24" s="6" t="n">
        <v>5</v>
      </c>
      <c r="P24" s="1" t="s">
        <v>32</v>
      </c>
      <c r="Q24" s="6" t="n">
        <f aca="false">(K24*3+L24)/6</f>
        <v>13.5</v>
      </c>
      <c r="R24" s="1"/>
      <c r="S24" s="1"/>
      <c r="T24" s="1"/>
      <c r="U24" s="1"/>
      <c r="V24" s="1"/>
    </row>
    <row r="25" customFormat="false" ht="13.8" hidden="false" customHeight="false" outlineLevel="0" collapsed="false">
      <c r="A25" s="3"/>
      <c r="B25" s="3" t="n">
        <v>44473.9280436227</v>
      </c>
      <c r="C25" s="1" t="s">
        <v>89</v>
      </c>
      <c r="D25" s="1" t="s">
        <v>28</v>
      </c>
      <c r="E25" s="1" t="s">
        <v>90</v>
      </c>
      <c r="F25" s="1" t="s">
        <v>30</v>
      </c>
      <c r="G25" s="1" t="n">
        <v>4</v>
      </c>
      <c r="H25" s="1" t="n">
        <v>28</v>
      </c>
      <c r="I25" s="1" t="n">
        <v>3.6</v>
      </c>
      <c r="J25" s="1" t="n">
        <v>6</v>
      </c>
      <c r="K25" s="4" t="n">
        <v>17</v>
      </c>
      <c r="L25" s="4" t="n">
        <v>0</v>
      </c>
      <c r="M25" s="1" t="s">
        <v>31</v>
      </c>
      <c r="N25" s="5" t="n">
        <v>1.77</v>
      </c>
      <c r="O25" s="6" t="n">
        <v>1</v>
      </c>
      <c r="P25" s="1" t="s">
        <v>32</v>
      </c>
      <c r="Q25" s="6" t="n">
        <f aca="false">(K25*3+L25)/6</f>
        <v>8.5</v>
      </c>
      <c r="R25" s="1"/>
      <c r="S25" s="1"/>
      <c r="T25" s="1"/>
      <c r="U25" s="1"/>
      <c r="V25" s="1"/>
    </row>
    <row r="26" customFormat="false" ht="13.8" hidden="false" customHeight="false" outlineLevel="0" collapsed="false">
      <c r="A26" s="3"/>
      <c r="B26" s="3" t="n">
        <v>44473.9811741204</v>
      </c>
      <c r="C26" s="1" t="s">
        <v>91</v>
      </c>
      <c r="D26" s="1" t="s">
        <v>28</v>
      </c>
      <c r="E26" s="1" t="s">
        <v>92</v>
      </c>
      <c r="F26" s="1" t="s">
        <v>30</v>
      </c>
      <c r="G26" s="1" t="n">
        <v>4</v>
      </c>
      <c r="H26" s="1" t="n">
        <v>8.2</v>
      </c>
      <c r="I26" s="1" t="s">
        <v>93</v>
      </c>
      <c r="J26" s="1" t="n">
        <v>5</v>
      </c>
      <c r="K26" s="4" t="n">
        <v>16</v>
      </c>
      <c r="L26" s="4" t="n">
        <v>25</v>
      </c>
      <c r="M26" s="1" t="s">
        <v>31</v>
      </c>
      <c r="N26" s="5" t="n">
        <v>1.75</v>
      </c>
      <c r="O26" s="6" t="n">
        <v>-17</v>
      </c>
      <c r="P26" s="1" t="s">
        <v>32</v>
      </c>
      <c r="Q26" s="6" t="n">
        <f aca="false">(K26*3+L26)/6</f>
        <v>12.1666666666667</v>
      </c>
      <c r="R26" s="1"/>
      <c r="S26" s="1"/>
      <c r="T26" s="1"/>
      <c r="U26" s="1"/>
      <c r="V26" s="1"/>
    </row>
    <row r="27" customFormat="false" ht="13.8" hidden="false" customHeight="false" outlineLevel="0" collapsed="false">
      <c r="A27" s="3"/>
      <c r="B27" s="3" t="n">
        <v>44474.0175209607</v>
      </c>
      <c r="C27" s="1" t="s">
        <v>94</v>
      </c>
      <c r="D27" s="1" t="s">
        <v>28</v>
      </c>
      <c r="E27" s="1" t="s">
        <v>95</v>
      </c>
      <c r="F27" s="1" t="s">
        <v>35</v>
      </c>
      <c r="G27" s="1" t="n">
        <v>3</v>
      </c>
      <c r="H27" s="1" t="n">
        <v>18</v>
      </c>
      <c r="I27" s="1" t="n">
        <v>33.63</v>
      </c>
      <c r="J27" s="1" t="n">
        <v>4</v>
      </c>
      <c r="K27" s="4" t="n">
        <v>14</v>
      </c>
      <c r="L27" s="4" t="n">
        <v>36</v>
      </c>
      <c r="M27" s="1" t="s">
        <v>47</v>
      </c>
      <c r="N27" s="5" t="n">
        <v>1.84</v>
      </c>
      <c r="O27" s="6" t="n">
        <v>15</v>
      </c>
      <c r="P27" s="1" t="s">
        <v>32</v>
      </c>
      <c r="Q27" s="6" t="n">
        <f aca="false">(K27*3+L27)/6</f>
        <v>13</v>
      </c>
      <c r="R27" s="1"/>
      <c r="S27" s="1"/>
      <c r="T27" s="1"/>
      <c r="U27" s="1"/>
      <c r="V27" s="1"/>
    </row>
    <row r="28" customFormat="false" ht="13.8" hidden="false" customHeight="false" outlineLevel="0" collapsed="false">
      <c r="A28" s="3"/>
      <c r="B28" s="3" t="n">
        <v>44474.3083296065</v>
      </c>
      <c r="C28" s="1" t="s">
        <v>96</v>
      </c>
      <c r="D28" s="1" t="s">
        <v>28</v>
      </c>
      <c r="E28" s="1" t="s">
        <v>97</v>
      </c>
      <c r="F28" s="1" t="s">
        <v>30</v>
      </c>
      <c r="G28" s="1" t="n">
        <v>3</v>
      </c>
      <c r="H28" s="1" t="n">
        <v>10</v>
      </c>
      <c r="I28" s="1" t="s">
        <v>98</v>
      </c>
      <c r="J28" s="1" t="n">
        <v>5</v>
      </c>
      <c r="K28" s="4" t="n">
        <v>17</v>
      </c>
      <c r="L28" s="4" t="n">
        <v>0</v>
      </c>
      <c r="M28" s="1" t="s">
        <v>37</v>
      </c>
      <c r="N28" s="5" t="n">
        <v>1.82</v>
      </c>
      <c r="O28" s="6" t="n">
        <f aca="false">+10</f>
        <v>10</v>
      </c>
      <c r="P28" s="1" t="s">
        <v>32</v>
      </c>
      <c r="Q28" s="6" t="n">
        <f aca="false">(K28*3+L28)/6</f>
        <v>8.5</v>
      </c>
      <c r="R28" s="1"/>
      <c r="S28" s="1"/>
      <c r="T28" s="1"/>
      <c r="U28" s="1"/>
      <c r="V28" s="1"/>
    </row>
    <row r="29" customFormat="false" ht="13.8" hidden="false" customHeight="false" outlineLevel="0" collapsed="false">
      <c r="A29" s="3"/>
      <c r="B29" s="3" t="n">
        <v>44474.4108995833</v>
      </c>
      <c r="C29" s="1" t="s">
        <v>99</v>
      </c>
      <c r="D29" s="1" t="s">
        <v>28</v>
      </c>
      <c r="E29" s="1" t="s">
        <v>100</v>
      </c>
      <c r="F29" s="1" t="s">
        <v>71</v>
      </c>
      <c r="G29" s="1" t="n">
        <v>5</v>
      </c>
      <c r="H29" s="1" t="n">
        <v>35</v>
      </c>
      <c r="I29" s="1" t="n">
        <v>50</v>
      </c>
      <c r="J29" s="1" t="n">
        <v>5</v>
      </c>
      <c r="K29" s="4" t="n">
        <v>19</v>
      </c>
      <c r="L29" s="4" t="n">
        <v>25</v>
      </c>
      <c r="M29" s="1" t="s">
        <v>47</v>
      </c>
      <c r="N29" s="5" t="n">
        <v>1.83</v>
      </c>
      <c r="O29" s="6" t="n">
        <v>10</v>
      </c>
      <c r="P29" s="1" t="s">
        <v>32</v>
      </c>
      <c r="Q29" s="6" t="n">
        <f aca="false">(K29*3+L29)/6</f>
        <v>13.6666666666667</v>
      </c>
      <c r="R29" s="1"/>
      <c r="S29" s="1"/>
      <c r="T29" s="1"/>
      <c r="U29" s="1"/>
      <c r="V29" s="1"/>
    </row>
    <row r="30" customFormat="false" ht="13.8" hidden="false" customHeight="false" outlineLevel="0" collapsed="false">
      <c r="A30" s="3"/>
      <c r="B30" s="3" t="n">
        <v>44474.4273041898</v>
      </c>
      <c r="C30" s="1" t="s">
        <v>101</v>
      </c>
      <c r="D30" s="1" t="s">
        <v>28</v>
      </c>
      <c r="E30" s="1" t="s">
        <v>102</v>
      </c>
      <c r="F30" s="1" t="s">
        <v>35</v>
      </c>
      <c r="G30" s="1" t="n">
        <v>3</v>
      </c>
      <c r="H30" s="1" t="n">
        <v>13.6</v>
      </c>
      <c r="I30" s="1" t="n">
        <v>24</v>
      </c>
      <c r="J30" s="1" t="n">
        <v>4</v>
      </c>
      <c r="K30" s="4" t="n">
        <v>14</v>
      </c>
      <c r="L30" s="4" t="n">
        <v>0</v>
      </c>
      <c r="M30" s="1" t="s">
        <v>47</v>
      </c>
      <c r="N30" s="5" t="n">
        <v>1.67</v>
      </c>
      <c r="O30" s="6" t="n">
        <v>-3</v>
      </c>
      <c r="P30" s="1" t="s">
        <v>32</v>
      </c>
      <c r="Q30" s="6" t="n">
        <f aca="false">(K30*3+L30)/6</f>
        <v>7</v>
      </c>
      <c r="R30" s="1"/>
      <c r="S30" s="1"/>
      <c r="T30" s="1"/>
      <c r="U30" s="1"/>
      <c r="V30" s="1"/>
    </row>
    <row r="31" customFormat="false" ht="13.8" hidden="false" customHeight="false" outlineLevel="0" collapsed="false">
      <c r="A31" s="3"/>
      <c r="B31" s="3" t="n">
        <v>44474.4959349074</v>
      </c>
      <c r="C31" s="1" t="s">
        <v>103</v>
      </c>
      <c r="D31" s="1" t="s">
        <v>28</v>
      </c>
      <c r="E31" s="1" t="s">
        <v>53</v>
      </c>
      <c r="F31" s="1" t="s">
        <v>35</v>
      </c>
      <c r="G31" s="1" t="n">
        <v>3</v>
      </c>
      <c r="H31" s="1" t="n">
        <v>13.9</v>
      </c>
      <c r="I31" s="1" t="n">
        <v>0.139</v>
      </c>
      <c r="J31" s="1" t="n">
        <v>4</v>
      </c>
      <c r="K31" s="4" t="n">
        <v>15</v>
      </c>
      <c r="L31" s="4" t="n">
        <v>0</v>
      </c>
      <c r="M31" s="1" t="s">
        <v>31</v>
      </c>
      <c r="N31" s="5" t="n">
        <v>1.61</v>
      </c>
      <c r="O31" s="6" t="n">
        <v>3</v>
      </c>
      <c r="P31" s="1" t="s">
        <v>32</v>
      </c>
      <c r="Q31" s="6" t="n">
        <f aca="false">(K31*3+L31)/6</f>
        <v>7.5</v>
      </c>
      <c r="R31" s="1"/>
      <c r="S31" s="1"/>
      <c r="T31" s="1"/>
      <c r="U31" s="1"/>
      <c r="V31" s="1"/>
    </row>
    <row r="32" customFormat="false" ht="13.8" hidden="false" customHeight="false" outlineLevel="0" collapsed="false">
      <c r="A32" s="3"/>
      <c r="B32" s="3" t="n">
        <v>44474.511889838</v>
      </c>
      <c r="C32" s="1" t="s">
        <v>104</v>
      </c>
      <c r="D32" s="1" t="s">
        <v>28</v>
      </c>
      <c r="E32" s="1" t="s">
        <v>105</v>
      </c>
      <c r="F32" s="1" t="s">
        <v>106</v>
      </c>
      <c r="G32" s="1" t="n">
        <v>10</v>
      </c>
      <c r="H32" s="8" t="s">
        <v>107</v>
      </c>
      <c r="I32" s="8" t="s">
        <v>107</v>
      </c>
      <c r="J32" s="1" t="n">
        <v>6</v>
      </c>
      <c r="K32" s="4" t="n">
        <v>19</v>
      </c>
      <c r="L32" s="4" t="n">
        <v>0</v>
      </c>
      <c r="M32" s="1" t="s">
        <v>55</v>
      </c>
      <c r="N32" s="5" t="n">
        <v>1.8</v>
      </c>
      <c r="O32" s="6" t="n">
        <v>-20</v>
      </c>
      <c r="P32" s="1" t="s">
        <v>32</v>
      </c>
      <c r="Q32" s="6" t="n">
        <f aca="false">(K32*3+L32)/6</f>
        <v>9.5</v>
      </c>
      <c r="R32" s="1"/>
      <c r="S32" s="1"/>
      <c r="T32" s="1"/>
      <c r="U32" s="1"/>
      <c r="V32" s="1"/>
    </row>
    <row r="33" customFormat="false" ht="13.8" hidden="false" customHeight="false" outlineLevel="0" collapsed="false">
      <c r="A33" s="3"/>
      <c r="B33" s="3" t="n">
        <v>44474.5155437384</v>
      </c>
      <c r="C33" s="1" t="s">
        <v>108</v>
      </c>
      <c r="D33" s="1" t="s">
        <v>28</v>
      </c>
      <c r="E33" s="1" t="s">
        <v>109</v>
      </c>
      <c r="F33" s="1" t="s">
        <v>110</v>
      </c>
      <c r="G33" s="1" t="n">
        <v>6</v>
      </c>
      <c r="H33" s="1" t="n">
        <v>48</v>
      </c>
      <c r="I33" s="1" t="n">
        <v>47</v>
      </c>
      <c r="J33" s="1" t="n">
        <v>5</v>
      </c>
      <c r="K33" s="4" t="n">
        <v>20</v>
      </c>
      <c r="L33" s="4" t="n">
        <v>0</v>
      </c>
      <c r="M33" s="1" t="s">
        <v>31</v>
      </c>
      <c r="N33" s="5" t="n">
        <v>1.7</v>
      </c>
      <c r="O33" s="6" t="n">
        <v>5</v>
      </c>
      <c r="P33" s="1" t="s">
        <v>32</v>
      </c>
      <c r="Q33" s="6" t="n">
        <f aca="false">(K33*3+L33)/6</f>
        <v>10</v>
      </c>
      <c r="R33" s="1"/>
      <c r="S33" s="1"/>
      <c r="T33" s="1"/>
      <c r="U33" s="1"/>
      <c r="V33" s="1"/>
    </row>
    <row r="34" customFormat="false" ht="13.8" hidden="false" customHeight="false" outlineLevel="0" collapsed="false">
      <c r="A34" s="3"/>
      <c r="B34" s="3" t="n">
        <v>44474.5181505671</v>
      </c>
      <c r="C34" s="1" t="s">
        <v>111</v>
      </c>
      <c r="D34" s="1" t="s">
        <v>28</v>
      </c>
      <c r="E34" s="1" t="s">
        <v>79</v>
      </c>
      <c r="F34" s="1" t="s">
        <v>35</v>
      </c>
      <c r="G34" s="1" t="n">
        <v>3</v>
      </c>
      <c r="H34" s="1" t="n">
        <v>16</v>
      </c>
      <c r="I34" s="1" t="n">
        <v>0.156</v>
      </c>
      <c r="J34" s="1" t="n">
        <v>4</v>
      </c>
      <c r="K34" s="4" t="n">
        <v>15</v>
      </c>
      <c r="L34" s="4" t="n">
        <v>8</v>
      </c>
      <c r="M34" s="1" t="s">
        <v>31</v>
      </c>
      <c r="N34" s="5" t="n">
        <v>1.67</v>
      </c>
      <c r="O34" s="6" t="n">
        <v>-1</v>
      </c>
      <c r="P34" s="1" t="s">
        <v>32</v>
      </c>
      <c r="Q34" s="6" t="n">
        <f aca="false">(K34*3+L34)/6</f>
        <v>8.83333333333333</v>
      </c>
      <c r="R34" s="1"/>
      <c r="S34" s="1"/>
      <c r="T34" s="1"/>
      <c r="U34" s="1"/>
      <c r="V34" s="1"/>
    </row>
    <row r="35" customFormat="false" ht="13.8" hidden="false" customHeight="false" outlineLevel="0" collapsed="false">
      <c r="A35" s="3"/>
      <c r="B35" s="3" t="n">
        <v>44474.521674838</v>
      </c>
      <c r="C35" s="1" t="s">
        <v>112</v>
      </c>
      <c r="D35" s="1" t="s">
        <v>28</v>
      </c>
      <c r="E35" s="1" t="s">
        <v>113</v>
      </c>
      <c r="F35" s="1" t="s">
        <v>50</v>
      </c>
      <c r="G35" s="1" t="n">
        <v>2</v>
      </c>
      <c r="H35" s="1" t="n">
        <v>2.9</v>
      </c>
      <c r="I35" s="1" t="s">
        <v>114</v>
      </c>
      <c r="J35" s="1" t="n">
        <v>3</v>
      </c>
      <c r="K35" s="4" t="n">
        <v>10</v>
      </c>
      <c r="L35" s="4" t="n">
        <v>0</v>
      </c>
      <c r="M35" s="1" t="s">
        <v>31</v>
      </c>
      <c r="N35" s="5" t="n">
        <v>1.72</v>
      </c>
      <c r="O35" s="6" t="n">
        <v>-12</v>
      </c>
      <c r="P35" s="1" t="s">
        <v>32</v>
      </c>
      <c r="Q35" s="6" t="n">
        <f aca="false">(K35*3+L35)/6</f>
        <v>5</v>
      </c>
      <c r="R35" s="1"/>
      <c r="S35" s="1"/>
      <c r="T35" s="1"/>
      <c r="U35" s="1"/>
      <c r="V35" s="1"/>
    </row>
    <row r="36" customFormat="false" ht="13.8" hidden="false" customHeight="false" outlineLevel="0" collapsed="false">
      <c r="A36" s="3"/>
      <c r="B36" s="3" t="n">
        <v>44474.5384296759</v>
      </c>
      <c r="C36" s="1" t="s">
        <v>115</v>
      </c>
      <c r="D36" s="1" t="s">
        <v>28</v>
      </c>
      <c r="E36" s="1" t="s">
        <v>116</v>
      </c>
      <c r="F36" s="1" t="s">
        <v>71</v>
      </c>
      <c r="G36" s="1" t="n">
        <v>5</v>
      </c>
      <c r="H36" s="1" t="n">
        <v>15</v>
      </c>
      <c r="I36" s="1" t="n">
        <v>26</v>
      </c>
      <c r="J36" s="1" t="n">
        <v>4</v>
      </c>
      <c r="K36" s="4" t="n">
        <v>16</v>
      </c>
      <c r="L36" s="4" t="n">
        <v>15</v>
      </c>
      <c r="M36" s="1" t="s">
        <v>37</v>
      </c>
      <c r="N36" s="5" t="n">
        <v>1.6</v>
      </c>
      <c r="O36" s="6" t="n">
        <v>52</v>
      </c>
      <c r="P36" s="1" t="s">
        <v>32</v>
      </c>
      <c r="Q36" s="6" t="n">
        <f aca="false">(K36*3+L36)/6</f>
        <v>10.5</v>
      </c>
      <c r="R36" s="1"/>
      <c r="S36" s="1"/>
      <c r="T36" s="1"/>
      <c r="U36" s="1"/>
      <c r="V36" s="1"/>
    </row>
    <row r="37" customFormat="false" ht="13.8" hidden="false" customHeight="false" outlineLevel="0" collapsed="false">
      <c r="A37" s="3"/>
      <c r="B37" s="3" t="n">
        <v>44474.5394550579</v>
      </c>
      <c r="C37" s="1" t="s">
        <v>117</v>
      </c>
      <c r="D37" s="1" t="s">
        <v>28</v>
      </c>
      <c r="E37" s="1" t="s">
        <v>43</v>
      </c>
      <c r="F37" s="1" t="s">
        <v>35</v>
      </c>
      <c r="G37" s="1" t="n">
        <v>3</v>
      </c>
      <c r="H37" s="1" t="n">
        <v>6.57</v>
      </c>
      <c r="I37" s="1" t="n">
        <v>80</v>
      </c>
      <c r="J37" s="1" t="n">
        <v>4</v>
      </c>
      <c r="K37" s="4" t="n">
        <v>16</v>
      </c>
      <c r="L37" s="4" t="n">
        <v>48</v>
      </c>
      <c r="M37" s="1" t="s">
        <v>118</v>
      </c>
      <c r="N37" s="5" t="n">
        <v>1.75</v>
      </c>
      <c r="O37" s="6" t="n">
        <v>60</v>
      </c>
      <c r="P37" s="1" t="s">
        <v>32</v>
      </c>
      <c r="Q37" s="6" t="n">
        <f aca="false">(K37*3+L37)/6</f>
        <v>16</v>
      </c>
      <c r="R37" s="1"/>
      <c r="S37" s="1"/>
      <c r="T37" s="1"/>
      <c r="U37" s="1"/>
      <c r="V37" s="1"/>
    </row>
    <row r="38" customFormat="false" ht="13.8" hidden="false" customHeight="false" outlineLevel="0" collapsed="false">
      <c r="A38" s="3"/>
      <c r="B38" s="3" t="n">
        <v>44474.549068588</v>
      </c>
      <c r="C38" s="1" t="s">
        <v>119</v>
      </c>
      <c r="D38" s="1" t="s">
        <v>28</v>
      </c>
      <c r="E38" s="1" t="s">
        <v>120</v>
      </c>
      <c r="F38" s="1" t="s">
        <v>71</v>
      </c>
      <c r="G38" s="1" t="n">
        <v>3</v>
      </c>
      <c r="H38" s="1" t="n">
        <v>20</v>
      </c>
      <c r="I38" s="1" t="s">
        <v>72</v>
      </c>
      <c r="J38" s="1" t="n">
        <v>5</v>
      </c>
      <c r="K38" s="4" t="n">
        <v>18</v>
      </c>
      <c r="L38" s="4" t="n">
        <v>0</v>
      </c>
      <c r="M38" s="1" t="s">
        <v>47</v>
      </c>
      <c r="N38" s="5" t="n">
        <v>1.72</v>
      </c>
      <c r="O38" s="6" t="n">
        <v>3</v>
      </c>
      <c r="P38" s="1" t="s">
        <v>32</v>
      </c>
      <c r="Q38" s="6" t="n">
        <f aca="false">(K38*3+L38)/6</f>
        <v>9</v>
      </c>
      <c r="R38" s="1"/>
      <c r="S38" s="1"/>
      <c r="T38" s="1"/>
      <c r="U38" s="1"/>
      <c r="V38" s="1"/>
    </row>
    <row r="39" customFormat="false" ht="13.8" hidden="false" customHeight="false" outlineLevel="0" collapsed="false">
      <c r="A39" s="3"/>
      <c r="B39" s="3" t="n">
        <v>44474.587547581</v>
      </c>
      <c r="C39" s="1" t="s">
        <v>121</v>
      </c>
      <c r="D39" s="1" t="s">
        <v>28</v>
      </c>
      <c r="E39" s="1" t="s">
        <v>102</v>
      </c>
      <c r="F39" s="1" t="s">
        <v>30</v>
      </c>
      <c r="G39" s="1" t="n">
        <v>1</v>
      </c>
      <c r="H39" s="1" t="n">
        <v>11.9</v>
      </c>
      <c r="I39" s="1" t="s">
        <v>41</v>
      </c>
      <c r="J39" s="1" t="n">
        <v>4</v>
      </c>
      <c r="K39" s="4" t="n">
        <v>12</v>
      </c>
      <c r="L39" s="4" t="n">
        <v>2</v>
      </c>
      <c r="M39" s="1" t="s">
        <v>47</v>
      </c>
      <c r="N39" s="5" t="n">
        <v>1.85</v>
      </c>
      <c r="O39" s="6" t="n">
        <v>-5</v>
      </c>
      <c r="P39" s="1" t="s">
        <v>32</v>
      </c>
      <c r="Q39" s="6" t="n">
        <f aca="false">(K39*3+L39)/6</f>
        <v>6.33333333333333</v>
      </c>
      <c r="R39" s="1"/>
      <c r="S39" s="1"/>
      <c r="T39" s="1"/>
      <c r="U39" s="1"/>
      <c r="V39" s="1"/>
    </row>
    <row r="40" customFormat="false" ht="13.8" hidden="false" customHeight="false" outlineLevel="0" collapsed="false">
      <c r="A40" s="3"/>
      <c r="B40" s="3" t="n">
        <v>44474.5956394213</v>
      </c>
      <c r="C40" s="1" t="s">
        <v>122</v>
      </c>
      <c r="D40" s="1" t="s">
        <v>28</v>
      </c>
      <c r="E40" s="1" t="s">
        <v>63</v>
      </c>
      <c r="F40" s="1" t="s">
        <v>50</v>
      </c>
      <c r="G40" s="1" t="n">
        <v>2</v>
      </c>
      <c r="H40" s="1" t="n">
        <v>4</v>
      </c>
      <c r="I40" s="1" t="s">
        <v>123</v>
      </c>
      <c r="J40" s="1" t="n">
        <v>4</v>
      </c>
      <c r="K40" s="4" t="n">
        <v>11</v>
      </c>
      <c r="L40" s="4" t="n">
        <v>25</v>
      </c>
      <c r="M40" s="1" t="s">
        <v>55</v>
      </c>
      <c r="N40" s="5" t="n">
        <v>1.75</v>
      </c>
      <c r="O40" s="6" t="n">
        <v>8</v>
      </c>
      <c r="P40" s="1" t="s">
        <v>32</v>
      </c>
      <c r="Q40" s="6" t="n">
        <f aca="false">(K40*3+L40)/6</f>
        <v>9.66666666666667</v>
      </c>
      <c r="R40" s="1"/>
      <c r="S40" s="1"/>
      <c r="T40" s="1"/>
      <c r="U40" s="1"/>
      <c r="V40" s="1"/>
    </row>
    <row r="41" customFormat="false" ht="13.8" hidden="false" customHeight="false" outlineLevel="0" collapsed="false">
      <c r="A41" s="3"/>
      <c r="B41" s="3" t="n">
        <v>44474.8640205903</v>
      </c>
      <c r="C41" s="1" t="s">
        <v>124</v>
      </c>
      <c r="D41" s="1" t="s">
        <v>28</v>
      </c>
      <c r="E41" s="1" t="s">
        <v>125</v>
      </c>
      <c r="F41" s="1" t="s">
        <v>50</v>
      </c>
      <c r="G41" s="1" t="n">
        <v>2</v>
      </c>
      <c r="H41" s="1" t="n">
        <v>1</v>
      </c>
      <c r="I41" s="1" t="n">
        <v>13</v>
      </c>
      <c r="J41" s="1" t="n">
        <v>5</v>
      </c>
      <c r="K41" s="4" t="n">
        <v>17</v>
      </c>
      <c r="L41" s="4" t="n">
        <v>10</v>
      </c>
      <c r="M41" s="1" t="s">
        <v>55</v>
      </c>
      <c r="N41" s="5" t="n">
        <v>1.7</v>
      </c>
      <c r="O41" s="6" t="n">
        <v>0</v>
      </c>
      <c r="P41" s="1" t="s">
        <v>32</v>
      </c>
      <c r="Q41" s="6" t="n">
        <f aca="false">(K41*3+L41)/6</f>
        <v>10.1666666666667</v>
      </c>
      <c r="R41" s="1"/>
      <c r="S41" s="1"/>
      <c r="T41" s="1"/>
      <c r="U41" s="1"/>
      <c r="V41" s="1"/>
    </row>
    <row r="42" customFormat="false" ht="13.8" hidden="false" customHeight="false" outlineLevel="0" collapsed="false">
      <c r="A42" s="3"/>
      <c r="B42" s="3" t="n">
        <v>44474.940126713</v>
      </c>
      <c r="C42" s="1" t="s">
        <v>126</v>
      </c>
      <c r="D42" s="1" t="s">
        <v>28</v>
      </c>
      <c r="E42" s="1" t="s">
        <v>127</v>
      </c>
      <c r="F42" s="1" t="s">
        <v>40</v>
      </c>
      <c r="G42" s="1" t="n">
        <v>6</v>
      </c>
      <c r="H42" s="1" t="n">
        <v>30</v>
      </c>
      <c r="I42" s="1" t="s">
        <v>128</v>
      </c>
      <c r="J42" s="1" t="n">
        <v>3</v>
      </c>
      <c r="K42" s="4" t="n">
        <v>11</v>
      </c>
      <c r="L42" s="4" t="n">
        <v>48</v>
      </c>
      <c r="M42" s="1" t="s">
        <v>118</v>
      </c>
      <c r="N42" s="5" t="n">
        <v>1.8</v>
      </c>
      <c r="O42" s="6" t="n">
        <v>75</v>
      </c>
      <c r="P42" s="1" t="s">
        <v>32</v>
      </c>
      <c r="Q42" s="6" t="n">
        <f aca="false">(K42*3+L42)/6</f>
        <v>13.5</v>
      </c>
      <c r="R42" s="1"/>
      <c r="S42" s="1"/>
      <c r="T42" s="1"/>
      <c r="U42" s="1"/>
      <c r="V42" s="1"/>
    </row>
    <row r="43" customFormat="false" ht="13.8" hidden="false" customHeight="false" outlineLevel="0" collapsed="false">
      <c r="A43" s="3"/>
      <c r="B43" s="3" t="n">
        <v>44475.4370018982</v>
      </c>
      <c r="C43" s="1" t="s">
        <v>129</v>
      </c>
      <c r="D43" s="1" t="s">
        <v>28</v>
      </c>
      <c r="E43" s="1" t="s">
        <v>130</v>
      </c>
      <c r="F43" s="1" t="s">
        <v>35</v>
      </c>
      <c r="G43" s="1" t="n">
        <v>3</v>
      </c>
      <c r="H43" s="1" t="n">
        <v>10.6</v>
      </c>
      <c r="I43" s="1" t="n">
        <v>20</v>
      </c>
      <c r="J43" s="1" t="n">
        <v>7</v>
      </c>
      <c r="K43" s="4" t="n">
        <v>20</v>
      </c>
      <c r="L43" s="4" t="n">
        <v>0</v>
      </c>
      <c r="M43" s="1" t="s">
        <v>31</v>
      </c>
      <c r="N43" s="5" t="n">
        <v>1.6</v>
      </c>
      <c r="O43" s="6" t="n">
        <v>4.5</v>
      </c>
      <c r="P43" s="1" t="s">
        <v>56</v>
      </c>
      <c r="Q43" s="6" t="n">
        <f aca="false">(K43*3+L43)/6</f>
        <v>10</v>
      </c>
      <c r="R43" s="1"/>
      <c r="S43" s="1"/>
      <c r="T43" s="1"/>
      <c r="U43" s="1"/>
      <c r="V43" s="1"/>
    </row>
    <row r="44" customFormat="false" ht="13.8" hidden="false" customHeight="false" outlineLevel="0" collapsed="false">
      <c r="A44" s="3"/>
      <c r="B44" s="3" t="n">
        <v>44475.5252104167</v>
      </c>
      <c r="C44" s="1" t="s">
        <v>131</v>
      </c>
      <c r="D44" s="1" t="s">
        <v>28</v>
      </c>
      <c r="E44" s="1" t="s">
        <v>132</v>
      </c>
      <c r="F44" s="1" t="s">
        <v>35</v>
      </c>
      <c r="G44" s="1" t="n">
        <v>3</v>
      </c>
      <c r="H44" s="1" t="n">
        <v>14</v>
      </c>
      <c r="I44" s="1" t="n">
        <v>29</v>
      </c>
      <c r="J44" s="1" t="n">
        <v>5</v>
      </c>
      <c r="K44" s="4" t="n">
        <v>19</v>
      </c>
      <c r="L44" s="4" t="n">
        <v>0</v>
      </c>
      <c r="M44" s="1" t="s">
        <v>47</v>
      </c>
      <c r="N44" s="5" t="n">
        <v>1.73</v>
      </c>
      <c r="O44" s="6" t="n">
        <v>15</v>
      </c>
      <c r="P44" s="1" t="s">
        <v>32</v>
      </c>
      <c r="Q44" s="6" t="n">
        <f aca="false">(K44*3+L44)/6</f>
        <v>9.5</v>
      </c>
      <c r="R44" s="1"/>
      <c r="S44" s="1"/>
      <c r="T44" s="1"/>
      <c r="U44" s="1"/>
      <c r="V44" s="1"/>
    </row>
    <row r="45" customFormat="false" ht="13.8" hidden="false" customHeight="false" outlineLevel="0" collapsed="false">
      <c r="A45" s="3"/>
      <c r="B45" s="3" t="n">
        <v>44476.4097232176</v>
      </c>
      <c r="C45" s="1" t="s">
        <v>133</v>
      </c>
      <c r="D45" s="1" t="s">
        <v>28</v>
      </c>
      <c r="E45" s="1" t="s">
        <v>134</v>
      </c>
      <c r="F45" s="1" t="s">
        <v>106</v>
      </c>
      <c r="G45" s="1" t="n">
        <v>7</v>
      </c>
      <c r="H45" s="1" t="n">
        <v>30</v>
      </c>
      <c r="I45" s="1" t="n">
        <v>60</v>
      </c>
      <c r="J45" s="1" t="n">
        <v>5</v>
      </c>
      <c r="K45" s="4" t="n">
        <v>18</v>
      </c>
      <c r="L45" s="4" t="n">
        <v>50</v>
      </c>
      <c r="M45" s="1" t="s">
        <v>55</v>
      </c>
      <c r="N45" s="5" t="n">
        <v>1.62</v>
      </c>
      <c r="O45" s="6" t="n">
        <v>3</v>
      </c>
      <c r="P45" s="1" t="s">
        <v>56</v>
      </c>
      <c r="Q45" s="6" t="n">
        <f aca="false">(K45*3+L45)/6</f>
        <v>17.3333333333333</v>
      </c>
      <c r="R45" s="1"/>
      <c r="S45" s="1"/>
      <c r="T45" s="1"/>
      <c r="U45" s="1"/>
      <c r="V45" s="1"/>
    </row>
    <row r="46" customFormat="false" ht="13.8" hidden="false" customHeight="false" outlineLevel="0" collapsed="false">
      <c r="A46" s="3"/>
      <c r="B46" s="3" t="n">
        <v>44476.5107904051</v>
      </c>
      <c r="C46" s="1" t="s">
        <v>135</v>
      </c>
      <c r="D46" s="1" t="s">
        <v>28</v>
      </c>
      <c r="E46" s="1" t="s">
        <v>136</v>
      </c>
      <c r="F46" s="1" t="s">
        <v>30</v>
      </c>
      <c r="G46" s="1" t="n">
        <v>4</v>
      </c>
      <c r="H46" s="1" t="n">
        <v>30</v>
      </c>
      <c r="I46" s="1" t="n">
        <v>30</v>
      </c>
      <c r="J46" s="1" t="n">
        <v>6</v>
      </c>
      <c r="K46" s="4" t="n">
        <v>20</v>
      </c>
      <c r="L46" s="4" t="n">
        <v>24</v>
      </c>
      <c r="M46" s="1" t="s">
        <v>47</v>
      </c>
      <c r="N46" s="5" t="n">
        <v>1.82</v>
      </c>
      <c r="O46" s="6" t="n">
        <v>10</v>
      </c>
      <c r="P46" s="1" t="s">
        <v>32</v>
      </c>
      <c r="Q46" s="6" t="n">
        <f aca="false">(K46*3+L46)/6</f>
        <v>14</v>
      </c>
      <c r="R46" s="1"/>
      <c r="S46" s="1"/>
      <c r="T46" s="1"/>
      <c r="U46" s="1"/>
      <c r="V46" s="1"/>
    </row>
    <row r="47" customFormat="false" ht="13.8" hidden="false" customHeight="false" outlineLevel="0" collapsed="false">
      <c r="A47" s="1"/>
      <c r="B47" s="3" t="n">
        <v>44480.3563761921</v>
      </c>
      <c r="C47" s="1" t="s">
        <v>137</v>
      </c>
      <c r="D47" s="1" t="s">
        <v>28</v>
      </c>
      <c r="E47" s="1" t="s">
        <v>79</v>
      </c>
      <c r="F47" s="1" t="s">
        <v>106</v>
      </c>
      <c r="G47" s="1" t="n">
        <v>10</v>
      </c>
      <c r="H47" s="1" t="n">
        <v>40</v>
      </c>
      <c r="I47" s="1" t="n">
        <v>40</v>
      </c>
      <c r="J47" s="1" t="n">
        <v>3</v>
      </c>
      <c r="K47" s="4" t="n">
        <v>11</v>
      </c>
      <c r="L47" s="4" t="n">
        <v>20</v>
      </c>
      <c r="M47" s="1" t="s">
        <v>47</v>
      </c>
      <c r="N47" s="5" t="n">
        <v>1.79</v>
      </c>
      <c r="O47" s="6" t="n">
        <v>-10</v>
      </c>
      <c r="P47" s="1" t="s">
        <v>32</v>
      </c>
      <c r="Q47" s="6" t="n">
        <f aca="false">(K47*3+L47)/6</f>
        <v>8.83333333333333</v>
      </c>
      <c r="R47" s="1"/>
      <c r="S47" s="1"/>
      <c r="T47" s="1"/>
      <c r="U47" s="1"/>
      <c r="V47" s="1"/>
    </row>
    <row r="48" customFormat="false" ht="13.8" hidden="false" customHeight="false" outlineLevel="0" collapsed="false">
      <c r="A48" s="1"/>
      <c r="B48" s="3" t="n">
        <v>44481.577517581</v>
      </c>
      <c r="C48" s="1" t="s">
        <v>138</v>
      </c>
      <c r="D48" s="1" t="s">
        <v>28</v>
      </c>
      <c r="E48" s="1" t="s">
        <v>139</v>
      </c>
      <c r="F48" s="1" t="s">
        <v>75</v>
      </c>
      <c r="G48" s="1" t="n">
        <v>11</v>
      </c>
      <c r="H48" s="1" t="n">
        <v>44</v>
      </c>
      <c r="I48" s="1" t="s">
        <v>140</v>
      </c>
      <c r="J48" s="1" t="n">
        <v>4</v>
      </c>
      <c r="K48" s="4" t="n">
        <v>14</v>
      </c>
      <c r="L48" s="4" t="n">
        <v>30</v>
      </c>
      <c r="M48" s="1" t="s">
        <v>55</v>
      </c>
      <c r="N48" s="5" t="n">
        <v>1.67</v>
      </c>
      <c r="O48" s="6" t="n">
        <v>-19</v>
      </c>
      <c r="P48" s="1" t="s">
        <v>32</v>
      </c>
      <c r="Q48" s="6" t="n">
        <f aca="false">(K48*3+L48)/6</f>
        <v>12</v>
      </c>
      <c r="R48" s="1"/>
      <c r="S48" s="1"/>
      <c r="T48" s="1"/>
      <c r="U48" s="1"/>
      <c r="V48" s="1"/>
    </row>
    <row r="49" customFormat="false" ht="13.8" hidden="false" customHeight="false" outlineLevel="0" collapsed="false">
      <c r="A49" s="1"/>
      <c r="B49" s="3" t="n">
        <v>44484.6959106134</v>
      </c>
      <c r="C49" s="1" t="s">
        <v>141</v>
      </c>
      <c r="D49" s="1" t="s">
        <v>28</v>
      </c>
      <c r="E49" s="1" t="s">
        <v>142</v>
      </c>
      <c r="F49" s="1" t="s">
        <v>35</v>
      </c>
      <c r="G49" s="1" t="n">
        <v>8</v>
      </c>
      <c r="H49" s="1" t="n">
        <v>4.7</v>
      </c>
      <c r="I49" s="1" t="s">
        <v>143</v>
      </c>
      <c r="J49" s="1" t="n">
        <v>4</v>
      </c>
      <c r="K49" s="4" t="n">
        <v>12</v>
      </c>
      <c r="L49" s="4" t="n">
        <v>0</v>
      </c>
      <c r="M49" s="1" t="s">
        <v>37</v>
      </c>
      <c r="N49" s="5" t="n">
        <v>1.85</v>
      </c>
      <c r="O49" s="6" t="n">
        <f aca="false">+15</f>
        <v>15</v>
      </c>
      <c r="P49" s="1" t="s">
        <v>32</v>
      </c>
      <c r="Q49" s="6" t="n">
        <f aca="false">(K49*3+L49)/6</f>
        <v>6</v>
      </c>
      <c r="R49" s="1"/>
      <c r="S49" s="1"/>
      <c r="T49" s="1"/>
      <c r="U49" s="1"/>
      <c r="V49" s="1"/>
    </row>
    <row r="50" customFormat="false" ht="13.8" hidden="false" customHeight="false" outlineLevel="0" collapsed="false">
      <c r="A50" s="1"/>
      <c r="B50" s="3" t="n">
        <v>44488.3959564005</v>
      </c>
      <c r="C50" s="1" t="s">
        <v>144</v>
      </c>
      <c r="D50" s="1" t="s">
        <v>28</v>
      </c>
      <c r="E50" s="1" t="s">
        <v>145</v>
      </c>
      <c r="F50" s="1" t="s">
        <v>68</v>
      </c>
      <c r="G50" s="1" t="n">
        <v>8</v>
      </c>
      <c r="H50" s="1" t="n">
        <v>56.4</v>
      </c>
      <c r="I50" s="1" t="s">
        <v>146</v>
      </c>
      <c r="J50" s="1" t="n">
        <v>6</v>
      </c>
      <c r="K50" s="1" t="n">
        <v>20</v>
      </c>
      <c r="L50" s="1" t="n">
        <v>32</v>
      </c>
      <c r="M50" s="1" t="s">
        <v>118</v>
      </c>
      <c r="N50" s="1" t="n">
        <v>1.5</v>
      </c>
      <c r="O50" s="1" t="n">
        <v>-10</v>
      </c>
      <c r="P50" s="1" t="s">
        <v>56</v>
      </c>
      <c r="Q50" s="6" t="n">
        <f aca="false">(K50*3+L50)/6</f>
        <v>15.3333333333333</v>
      </c>
      <c r="R50" s="1"/>
      <c r="S50" s="1"/>
      <c r="T50" s="1"/>
      <c r="U50" s="1"/>
      <c r="V50" s="1"/>
    </row>
    <row r="51" customFormat="false" ht="13.8" hidden="false" customHeight="false" outlineLevel="0" collapsed="false">
      <c r="A51" s="1"/>
      <c r="B51" s="3" t="n">
        <v>44493.0708802894</v>
      </c>
      <c r="C51" s="1" t="s">
        <v>147</v>
      </c>
      <c r="D51" s="1" t="s">
        <v>28</v>
      </c>
      <c r="E51" s="1" t="s">
        <v>67</v>
      </c>
      <c r="F51" s="1" t="s">
        <v>30</v>
      </c>
      <c r="G51" s="1" t="n">
        <v>4</v>
      </c>
      <c r="H51" s="1" t="n">
        <v>16.7</v>
      </c>
      <c r="I51" s="1" t="n">
        <v>0.167</v>
      </c>
      <c r="J51" s="1" t="n">
        <v>5</v>
      </c>
      <c r="K51" s="1" t="n">
        <v>18</v>
      </c>
      <c r="L51" s="1" t="n">
        <v>0</v>
      </c>
      <c r="M51" s="1" t="s">
        <v>37</v>
      </c>
      <c r="N51" s="1" t="n">
        <v>1.68</v>
      </c>
      <c r="O51" s="1" t="n">
        <v>-10</v>
      </c>
      <c r="P51" s="1" t="s">
        <v>32</v>
      </c>
      <c r="Q51" s="6" t="n">
        <f aca="false">(K51*3+L51)/6</f>
        <v>9</v>
      </c>
      <c r="R51" s="1"/>
      <c r="S51" s="1"/>
      <c r="T51" s="1"/>
      <c r="U51" s="1"/>
      <c r="V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9" t="s">
        <v>24</v>
      </c>
      <c r="B1" s="10" t="s">
        <v>149</v>
      </c>
    </row>
    <row r="2" customFormat="false" ht="15.75" hidden="false" customHeight="false" outlineLevel="0" collapsed="false">
      <c r="A2" s="12" t="s">
        <v>56</v>
      </c>
      <c r="B2" s="13" t="n">
        <v>5</v>
      </c>
    </row>
    <row r="3" customFormat="false" ht="15.75" hidden="false" customHeight="false" outlineLevel="0" collapsed="false">
      <c r="A3" s="14" t="s">
        <v>32</v>
      </c>
      <c r="B3" s="21" t="n">
        <v>37</v>
      </c>
    </row>
    <row r="4" customFormat="false" ht="15.75" hidden="false" customHeight="false" outlineLevel="0" collapsed="false">
      <c r="A4" s="22" t="s">
        <v>163</v>
      </c>
      <c r="B4" s="23" t="n">
        <v>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9" t="s">
        <v>22</v>
      </c>
      <c r="B1" s="10" t="s">
        <v>149</v>
      </c>
    </row>
    <row r="2" customFormat="false" ht="15.75" hidden="false" customHeight="false" outlineLevel="0" collapsed="false">
      <c r="A2" s="32" t="n">
        <v>1.56</v>
      </c>
      <c r="B2" s="13" t="n">
        <v>1</v>
      </c>
      <c r="D2" s="27" t="s">
        <v>173</v>
      </c>
      <c r="E2" s="20" t="n">
        <f aca="false">SUM(B2)</f>
        <v>1</v>
      </c>
    </row>
    <row r="3" customFormat="false" ht="15.75" hidden="false" customHeight="false" outlineLevel="0" collapsed="false">
      <c r="A3" s="33" t="n">
        <v>1.6</v>
      </c>
      <c r="B3" s="15" t="n">
        <v>4</v>
      </c>
      <c r="D3" s="27" t="s">
        <v>174</v>
      </c>
      <c r="E3" s="20" t="n">
        <f aca="false">SUM(B3:B7)</f>
        <v>11</v>
      </c>
    </row>
    <row r="4" customFormat="false" ht="15.75" hidden="false" customHeight="false" outlineLevel="0" collapsed="false">
      <c r="A4" s="33" t="n">
        <v>1.61</v>
      </c>
      <c r="B4" s="15" t="n">
        <v>1</v>
      </c>
      <c r="D4" s="27" t="s">
        <v>175</v>
      </c>
      <c r="E4" s="20" t="n">
        <f aca="false">SUM(B8:B15)</f>
        <v>20</v>
      </c>
    </row>
    <row r="5" customFormat="false" ht="15.75" hidden="false" customHeight="false" outlineLevel="0" collapsed="false">
      <c r="A5" s="33" t="n">
        <v>1.62</v>
      </c>
      <c r="B5" s="15" t="n">
        <v>2</v>
      </c>
      <c r="D5" s="27" t="s">
        <v>176</v>
      </c>
      <c r="E5" s="20" t="n">
        <f aca="false">SUM(B16:B21)</f>
        <v>10</v>
      </c>
    </row>
    <row r="6" customFormat="false" ht="15.75" hidden="false" customHeight="false" outlineLevel="0" collapsed="false">
      <c r="A6" s="33" t="n">
        <v>1.67</v>
      </c>
      <c r="B6" s="15" t="n">
        <v>3</v>
      </c>
    </row>
    <row r="7" customFormat="false" ht="15.75" hidden="false" customHeight="false" outlineLevel="0" collapsed="false">
      <c r="A7" s="33" t="n">
        <v>1.68</v>
      </c>
      <c r="B7" s="15" t="n">
        <v>1</v>
      </c>
      <c r="D7" s="27" t="s">
        <v>177</v>
      </c>
    </row>
    <row r="8" customFormat="false" ht="15.75" hidden="false" customHeight="false" outlineLevel="0" collapsed="false">
      <c r="A8" s="33" t="n">
        <v>1.7</v>
      </c>
      <c r="B8" s="15" t="n">
        <v>4</v>
      </c>
      <c r="D8" s="27" t="s">
        <v>178</v>
      </c>
    </row>
    <row r="9" customFormat="false" ht="15.75" hidden="false" customHeight="false" outlineLevel="0" collapsed="false">
      <c r="A9" s="33" t="n">
        <v>1.71</v>
      </c>
      <c r="B9" s="15" t="n">
        <v>1</v>
      </c>
      <c r="D9" s="27" t="s">
        <v>179</v>
      </c>
    </row>
    <row r="10" customFormat="false" ht="15.75" hidden="false" customHeight="false" outlineLevel="0" collapsed="false">
      <c r="A10" s="33" t="n">
        <v>1.72</v>
      </c>
      <c r="B10" s="15" t="n">
        <v>2</v>
      </c>
    </row>
    <row r="11" customFormat="false" ht="15.75" hidden="false" customHeight="false" outlineLevel="0" collapsed="false">
      <c r="A11" s="33" t="n">
        <v>1.73</v>
      </c>
      <c r="B11" s="15" t="n">
        <v>2</v>
      </c>
      <c r="D11" s="20" t="n">
        <f aca="false">SQRT(B22)</f>
        <v>6.480740698</v>
      </c>
    </row>
    <row r="12" customFormat="false" ht="15.75" hidden="false" customHeight="false" outlineLevel="0" collapsed="false">
      <c r="A12" s="33" t="n">
        <v>1.75</v>
      </c>
      <c r="B12" s="15" t="n">
        <v>7</v>
      </c>
      <c r="D12" s="20" t="n">
        <f aca="false">1 + 3.322*LOG10(B22)</f>
        <v>6.392434143</v>
      </c>
    </row>
    <row r="13" customFormat="false" ht="15.75" hidden="false" customHeight="false" outlineLevel="0" collapsed="false">
      <c r="A13" s="33" t="n">
        <v>1.76</v>
      </c>
      <c r="B13" s="15" t="n">
        <v>1</v>
      </c>
    </row>
    <row r="14" customFormat="false" ht="15.75" hidden="false" customHeight="false" outlineLevel="0" collapsed="false">
      <c r="A14" s="33" t="n">
        <v>1.77</v>
      </c>
      <c r="B14" s="15" t="n">
        <v>1</v>
      </c>
    </row>
    <row r="15" customFormat="false" ht="15.75" hidden="false" customHeight="false" outlineLevel="0" collapsed="false">
      <c r="A15" s="33" t="n">
        <v>1.78</v>
      </c>
      <c r="B15" s="15" t="n">
        <v>2</v>
      </c>
    </row>
    <row r="16" customFormat="false" ht="15.75" hidden="false" customHeight="false" outlineLevel="0" collapsed="false">
      <c r="A16" s="33" t="n">
        <v>1.8</v>
      </c>
      <c r="B16" s="15" t="n">
        <v>3</v>
      </c>
    </row>
    <row r="17" customFormat="false" ht="15.75" hidden="false" customHeight="false" outlineLevel="0" collapsed="false">
      <c r="A17" s="33" t="n">
        <v>1.81</v>
      </c>
      <c r="B17" s="15" t="n">
        <v>1</v>
      </c>
    </row>
    <row r="18" customFormat="false" ht="15.75" hidden="false" customHeight="false" outlineLevel="0" collapsed="false">
      <c r="A18" s="33" t="n">
        <v>1.82</v>
      </c>
      <c r="B18" s="15" t="n">
        <v>2</v>
      </c>
    </row>
    <row r="19" customFormat="false" ht="15.75" hidden="false" customHeight="false" outlineLevel="0" collapsed="false">
      <c r="A19" s="33" t="n">
        <v>1.83</v>
      </c>
      <c r="B19" s="15" t="n">
        <v>2</v>
      </c>
    </row>
    <row r="20" customFormat="false" ht="15.75" hidden="false" customHeight="false" outlineLevel="0" collapsed="false">
      <c r="A20" s="33" t="n">
        <v>1.84</v>
      </c>
      <c r="B20" s="15" t="n">
        <v>1</v>
      </c>
    </row>
    <row r="21" customFormat="false" ht="15.75" hidden="false" customHeight="false" outlineLevel="0" collapsed="false">
      <c r="A21" s="33" t="n">
        <v>1.85</v>
      </c>
      <c r="B21" s="21" t="n">
        <v>1</v>
      </c>
    </row>
    <row r="22" customFormat="false" ht="15.75" hidden="false" customHeight="false" outlineLevel="0" collapsed="false">
      <c r="A22" s="34" t="s">
        <v>163</v>
      </c>
      <c r="B22" s="23" t="n">
        <v>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35" t="s">
        <v>149</v>
      </c>
    </row>
    <row r="2" customFormat="false" ht="15.75" hidden="false" customHeight="false" outlineLevel="0" collapsed="false">
      <c r="A2" s="36" t="n">
        <v>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8.51"/>
    <col collapsed="false" customWidth="true" hidden="false" outlineLevel="0" max="2" min="2" style="0" width="19.88"/>
    <col collapsed="false" customWidth="true" hidden="false" outlineLevel="0" max="5" min="3" style="0" width="1.88"/>
    <col collapsed="false" customWidth="true" hidden="false" outlineLevel="0" max="15" min="6" style="0" width="2.88"/>
    <col collapsed="false" customWidth="true" hidden="false" outlineLevel="0" max="16" min="16" style="0" width="9.63"/>
  </cols>
  <sheetData>
    <row r="1" customFormat="false" ht="15.75" hidden="false" customHeight="false" outlineLevel="0" collapsed="false">
      <c r="A1" s="35" t="s">
        <v>149</v>
      </c>
    </row>
    <row r="2" customFormat="false" ht="15.75" hidden="false" customHeight="false" outlineLevel="0" collapsed="false">
      <c r="A2" s="36" t="n">
        <v>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3.38"/>
    <col collapsed="false" customWidth="true" hidden="false" outlineLevel="0" max="2" min="2" style="0" width="19.88"/>
    <col collapsed="false" customWidth="true" hidden="false" outlineLevel="0" max="3" min="3" style="0" width="18.38"/>
  </cols>
  <sheetData>
    <row r="1" customFormat="false" ht="15.75" hidden="false" customHeight="false" outlineLevel="0" collapsed="false">
      <c r="A1" s="9" t="s">
        <v>148</v>
      </c>
      <c r="B1" s="10" t="s">
        <v>149</v>
      </c>
      <c r="C1" s="11"/>
    </row>
    <row r="2" customFormat="false" ht="15.75" hidden="false" customHeight="false" outlineLevel="0" collapsed="false">
      <c r="A2" s="12" t="s">
        <v>79</v>
      </c>
      <c r="B2" s="13" t="n">
        <v>5</v>
      </c>
      <c r="C2" s="11" t="n">
        <f aca="false">B2/$B$14</f>
        <v>5</v>
      </c>
    </row>
    <row r="3" customFormat="false" ht="15.75" hidden="false" customHeight="false" outlineLevel="0" collapsed="false">
      <c r="A3" s="14" t="s">
        <v>150</v>
      </c>
      <c r="B3" s="15" t="n">
        <v>4</v>
      </c>
      <c r="C3" s="11" t="n">
        <f aca="false">B3/$B$14</f>
        <v>4</v>
      </c>
    </row>
    <row r="4" customFormat="false" ht="15.75" hidden="false" customHeight="false" outlineLevel="0" collapsed="false">
      <c r="A4" s="14" t="s">
        <v>136</v>
      </c>
      <c r="B4" s="15" t="n">
        <v>4</v>
      </c>
      <c r="C4" s="11" t="n">
        <f aca="false">B4/$B$14</f>
        <v>4</v>
      </c>
    </row>
    <row r="5" customFormat="false" ht="15.75" hidden="false" customHeight="false" outlineLevel="0" collapsed="false">
      <c r="A5" s="14" t="s">
        <v>151</v>
      </c>
      <c r="B5" s="15" t="n">
        <v>3</v>
      </c>
      <c r="C5" s="11" t="n">
        <f aca="false">B5/$B$14</f>
        <v>3</v>
      </c>
    </row>
    <row r="6" customFormat="false" ht="15.75" hidden="false" customHeight="false" outlineLevel="0" collapsed="false">
      <c r="A6" s="14" t="s">
        <v>152</v>
      </c>
      <c r="B6" s="15" t="n">
        <v>3</v>
      </c>
      <c r="C6" s="11" t="n">
        <f aca="false">B6/$B$14</f>
        <v>3</v>
      </c>
    </row>
    <row r="7" customFormat="false" ht="15.75" hidden="false" customHeight="false" outlineLevel="0" collapsed="false">
      <c r="A7" s="14" t="s">
        <v>45</v>
      </c>
      <c r="B7" s="15" t="n">
        <v>2</v>
      </c>
      <c r="C7" s="11" t="n">
        <f aca="false">B7/$B$14</f>
        <v>2</v>
      </c>
    </row>
    <row r="8" customFormat="false" ht="15.75" hidden="false" customHeight="false" outlineLevel="0" collapsed="false">
      <c r="A8" s="14" t="s">
        <v>97</v>
      </c>
      <c r="B8" s="15" t="n">
        <v>2</v>
      </c>
      <c r="C8" s="11" t="n">
        <f aca="false">B8/$B$14</f>
        <v>2</v>
      </c>
    </row>
    <row r="9" customFormat="false" ht="15.75" hidden="false" customHeight="false" outlineLevel="0" collapsed="false">
      <c r="A9" s="14" t="s">
        <v>109</v>
      </c>
      <c r="B9" s="15" t="n">
        <v>2</v>
      </c>
      <c r="C9" s="11" t="n">
        <f aca="false">B9/$B$14</f>
        <v>2</v>
      </c>
    </row>
    <row r="10" customFormat="false" ht="15.75" hidden="false" customHeight="false" outlineLevel="0" collapsed="false">
      <c r="A10" s="14" t="s">
        <v>49</v>
      </c>
      <c r="B10" s="15" t="n">
        <v>2</v>
      </c>
      <c r="C10" s="11" t="n">
        <f aca="false">B10/$B$14</f>
        <v>2</v>
      </c>
    </row>
    <row r="11" customFormat="false" ht="15.75" hidden="false" customHeight="false" outlineLevel="0" collapsed="false">
      <c r="A11" s="14" t="s">
        <v>60</v>
      </c>
      <c r="B11" s="15" t="n">
        <v>2</v>
      </c>
      <c r="C11" s="11" t="n">
        <f aca="false">B11/$B$14</f>
        <v>2</v>
      </c>
    </row>
    <row r="12" customFormat="false" ht="15.75" hidden="false" customHeight="false" outlineLevel="0" collapsed="false">
      <c r="A12" s="14" t="s">
        <v>153</v>
      </c>
      <c r="B12" s="15" t="n">
        <v>2</v>
      </c>
      <c r="C12" s="11" t="n">
        <f aca="false">B12/$B$14</f>
        <v>2</v>
      </c>
    </row>
    <row r="13" customFormat="false" ht="15.75" hidden="false" customHeight="false" outlineLevel="0" collapsed="false">
      <c r="A13" s="14" t="s">
        <v>154</v>
      </c>
      <c r="B13" s="15" t="n">
        <v>2</v>
      </c>
      <c r="C13" s="11" t="n">
        <f aca="false">B13/$B$14</f>
        <v>2</v>
      </c>
    </row>
    <row r="14" customFormat="false" ht="15.75" hidden="false" customHeight="false" outlineLevel="0" collapsed="false">
      <c r="A14" s="14" t="s">
        <v>155</v>
      </c>
      <c r="B14" s="15" t="n">
        <v>1</v>
      </c>
      <c r="C14" s="11" t="n">
        <f aca="false">B14/$B$14</f>
        <v>1</v>
      </c>
    </row>
    <row r="15" customFormat="false" ht="15.75" hidden="false" customHeight="false" outlineLevel="0" collapsed="false">
      <c r="A15" s="14" t="s">
        <v>74</v>
      </c>
      <c r="B15" s="15" t="n">
        <v>1</v>
      </c>
      <c r="C15" s="11"/>
    </row>
    <row r="16" customFormat="false" ht="15.75" hidden="false" customHeight="false" outlineLevel="0" collapsed="false">
      <c r="A16" s="14" t="s">
        <v>86</v>
      </c>
      <c r="B16" s="15" t="n">
        <v>1</v>
      </c>
      <c r="C16" s="11"/>
    </row>
    <row r="17" customFormat="false" ht="15.75" hidden="false" customHeight="false" outlineLevel="0" collapsed="false">
      <c r="A17" s="14" t="s">
        <v>156</v>
      </c>
      <c r="B17" s="15" t="n">
        <v>1</v>
      </c>
      <c r="C17" s="11"/>
    </row>
    <row r="18" customFormat="false" ht="15.75" hidden="false" customHeight="false" outlineLevel="0" collapsed="false">
      <c r="A18" s="14" t="s">
        <v>116</v>
      </c>
      <c r="B18" s="15" t="n">
        <v>1</v>
      </c>
      <c r="C18" s="11"/>
    </row>
    <row r="19" customFormat="false" ht="15.75" hidden="false" customHeight="false" outlineLevel="0" collapsed="false">
      <c r="A19" s="14" t="s">
        <v>130</v>
      </c>
      <c r="B19" s="15" t="n">
        <v>1</v>
      </c>
      <c r="C19" s="11"/>
    </row>
    <row r="20" customFormat="false" ht="15.75" hidden="false" customHeight="false" outlineLevel="0" collapsed="false">
      <c r="A20" s="14" t="s">
        <v>29</v>
      </c>
      <c r="B20" s="15" t="n">
        <v>1</v>
      </c>
      <c r="C20" s="11"/>
    </row>
    <row r="21" customFormat="false" ht="15.75" hidden="false" customHeight="false" outlineLevel="0" collapsed="false">
      <c r="A21" s="14" t="s">
        <v>157</v>
      </c>
      <c r="B21" s="15" t="n">
        <v>1</v>
      </c>
      <c r="C21" s="11"/>
    </row>
    <row r="22" customFormat="false" ht="15.75" hidden="false" customHeight="false" outlineLevel="0" collapsed="false">
      <c r="A22" s="16" t="s">
        <v>158</v>
      </c>
      <c r="B22" s="17" t="n">
        <v>1</v>
      </c>
      <c r="C22" s="11"/>
    </row>
    <row r="23" customFormat="false" ht="15.75" hidden="false" customHeight="false" outlineLevel="0" collapsed="false">
      <c r="B23" s="18"/>
      <c r="C23" s="11"/>
    </row>
    <row r="24" customFormat="false" ht="15.75" hidden="false" customHeight="false" outlineLevel="0" collapsed="false">
      <c r="B24" s="18"/>
      <c r="C24" s="11"/>
    </row>
    <row r="25" customFormat="false" ht="15.75" hidden="false" customHeight="false" outlineLevel="0" collapsed="false">
      <c r="B25" s="18"/>
      <c r="C25" s="11"/>
    </row>
    <row r="26" customFormat="false" ht="15.75" hidden="false" customHeight="false" outlineLevel="0" collapsed="false">
      <c r="B26" s="18"/>
      <c r="C26" s="11"/>
    </row>
    <row r="27" customFormat="false" ht="15.75" hidden="false" customHeight="false" outlineLevel="0" collapsed="false">
      <c r="B27" s="18"/>
      <c r="C27" s="11"/>
    </row>
    <row r="28" customFormat="false" ht="15.75" hidden="false" customHeight="false" outlineLevel="0" collapsed="false">
      <c r="B28" s="18"/>
      <c r="C28" s="11"/>
    </row>
    <row r="29" customFormat="false" ht="15.75" hidden="false" customHeight="false" outlineLevel="0" collapsed="false">
      <c r="B29" s="18"/>
      <c r="C29" s="11"/>
    </row>
    <row r="30" customFormat="false" ht="15.75" hidden="false" customHeight="false" outlineLevel="0" collapsed="false">
      <c r="B30" s="18"/>
      <c r="C30" s="11"/>
    </row>
    <row r="31" customFormat="false" ht="15.75" hidden="false" customHeight="false" outlineLevel="0" collapsed="false">
      <c r="B31" s="18"/>
      <c r="C31" s="11"/>
    </row>
    <row r="32" customFormat="false" ht="15.75" hidden="false" customHeight="false" outlineLevel="0" collapsed="false">
      <c r="B32" s="18"/>
      <c r="C32" s="11"/>
    </row>
    <row r="33" customFormat="false" ht="15.75" hidden="false" customHeight="false" outlineLevel="0" collapsed="false">
      <c r="B33" s="18"/>
      <c r="C33" s="11"/>
    </row>
    <row r="34" customFormat="false" ht="15.75" hidden="false" customHeight="false" outlineLevel="0" collapsed="false">
      <c r="B34" s="18"/>
      <c r="C34" s="11"/>
    </row>
    <row r="35" customFormat="false" ht="15.75" hidden="false" customHeight="false" outlineLevel="0" collapsed="false">
      <c r="B35" s="18"/>
      <c r="C35" s="11"/>
    </row>
    <row r="36" customFormat="false" ht="15.75" hidden="false" customHeight="false" outlineLevel="0" collapsed="false">
      <c r="B36" s="18"/>
      <c r="C36" s="11"/>
    </row>
    <row r="37" customFormat="false" ht="15.75" hidden="false" customHeight="false" outlineLevel="0" collapsed="false">
      <c r="B37" s="18"/>
      <c r="C37" s="11"/>
    </row>
    <row r="38" customFormat="false" ht="15.75" hidden="false" customHeight="false" outlineLevel="0" collapsed="false">
      <c r="B38" s="18"/>
      <c r="C38" s="11"/>
    </row>
    <row r="39" customFormat="false" ht="15.75" hidden="false" customHeight="false" outlineLevel="0" collapsed="false">
      <c r="B39" s="18"/>
      <c r="C39" s="11"/>
    </row>
    <row r="40" customFormat="false" ht="15.75" hidden="false" customHeight="false" outlineLevel="0" collapsed="false">
      <c r="B40" s="18"/>
      <c r="C40" s="11"/>
    </row>
    <row r="41" customFormat="false" ht="15.75" hidden="false" customHeight="false" outlineLevel="0" collapsed="false">
      <c r="B41" s="18"/>
      <c r="C41" s="11"/>
    </row>
    <row r="42" customFormat="false" ht="15.75" hidden="false" customHeight="false" outlineLevel="0" collapsed="false">
      <c r="B42" s="18"/>
      <c r="C42" s="11"/>
    </row>
    <row r="43" customFormat="false" ht="15.75" hidden="false" customHeight="false" outlineLevel="0" collapsed="false">
      <c r="B43" s="18"/>
      <c r="C43" s="11"/>
    </row>
    <row r="44" customFormat="false" ht="15.75" hidden="false" customHeight="false" outlineLevel="0" collapsed="false">
      <c r="B44" s="18"/>
      <c r="C44" s="11"/>
    </row>
    <row r="45" customFormat="false" ht="15.75" hidden="false" customHeight="false" outlineLevel="0" collapsed="false">
      <c r="B45" s="18"/>
      <c r="C45" s="11"/>
    </row>
    <row r="46" customFormat="false" ht="15.75" hidden="false" customHeight="false" outlineLevel="0" collapsed="false">
      <c r="B46" s="18"/>
      <c r="C46" s="11"/>
    </row>
    <row r="47" customFormat="false" ht="15.75" hidden="false" customHeight="false" outlineLevel="0" collapsed="false">
      <c r="B47" s="18"/>
      <c r="C47" s="11"/>
    </row>
    <row r="48" customFormat="false" ht="15.75" hidden="false" customHeight="false" outlineLevel="0" collapsed="false">
      <c r="B48" s="18"/>
      <c r="C48" s="11"/>
    </row>
    <row r="49" customFormat="false" ht="15.75" hidden="false" customHeight="false" outlineLevel="0" collapsed="false">
      <c r="B49" s="18"/>
      <c r="C49" s="11"/>
    </row>
    <row r="50" customFormat="false" ht="15.75" hidden="false" customHeight="false" outlineLevel="0" collapsed="false">
      <c r="B50" s="18"/>
      <c r="C50" s="11"/>
    </row>
    <row r="51" customFormat="false" ht="15.75" hidden="false" customHeight="false" outlineLevel="0" collapsed="false">
      <c r="B51" s="18"/>
      <c r="C51" s="11"/>
    </row>
    <row r="52" customFormat="false" ht="15.75" hidden="false" customHeight="false" outlineLevel="0" collapsed="false">
      <c r="B52" s="18"/>
      <c r="C52" s="11"/>
    </row>
    <row r="53" customFormat="false" ht="15.75" hidden="false" customHeight="false" outlineLevel="0" collapsed="false">
      <c r="B53" s="18"/>
      <c r="C53" s="11"/>
    </row>
    <row r="54" customFormat="false" ht="15.75" hidden="false" customHeight="false" outlineLevel="0" collapsed="false">
      <c r="B54" s="18"/>
      <c r="C54" s="11"/>
    </row>
    <row r="55" customFormat="false" ht="15.75" hidden="false" customHeight="false" outlineLevel="0" collapsed="false">
      <c r="B55" s="18"/>
      <c r="C55" s="11"/>
    </row>
    <row r="56" customFormat="false" ht="15.75" hidden="false" customHeight="false" outlineLevel="0" collapsed="false">
      <c r="B56" s="18"/>
      <c r="C56" s="11"/>
    </row>
    <row r="57" customFormat="false" ht="15.75" hidden="false" customHeight="false" outlineLevel="0" collapsed="false">
      <c r="B57" s="18"/>
      <c r="C57" s="11"/>
    </row>
    <row r="58" customFormat="false" ht="15.75" hidden="false" customHeight="false" outlineLevel="0" collapsed="false">
      <c r="B58" s="18"/>
      <c r="C58" s="11"/>
    </row>
    <row r="59" customFormat="false" ht="15.75" hidden="false" customHeight="false" outlineLevel="0" collapsed="false">
      <c r="B59" s="18"/>
      <c r="C59" s="11"/>
    </row>
    <row r="60" customFormat="false" ht="15.75" hidden="false" customHeight="false" outlineLevel="0" collapsed="false">
      <c r="B60" s="18"/>
      <c r="C60" s="11"/>
    </row>
    <row r="61" customFormat="false" ht="15.75" hidden="false" customHeight="false" outlineLevel="0" collapsed="false">
      <c r="B61" s="18"/>
      <c r="C61" s="11"/>
    </row>
    <row r="62" customFormat="false" ht="15.75" hidden="false" customHeight="false" outlineLevel="0" collapsed="false">
      <c r="B62" s="18"/>
      <c r="C62" s="11"/>
    </row>
    <row r="63" customFormat="false" ht="15.75" hidden="false" customHeight="false" outlineLevel="0" collapsed="false">
      <c r="B63" s="18"/>
      <c r="C63" s="11"/>
    </row>
    <row r="64" customFormat="false" ht="15.75" hidden="false" customHeight="false" outlineLevel="0" collapsed="false">
      <c r="B64" s="18"/>
      <c r="C64" s="11"/>
    </row>
    <row r="65" customFormat="false" ht="15.75" hidden="false" customHeight="false" outlineLevel="0" collapsed="false">
      <c r="B65" s="18"/>
      <c r="C65" s="11"/>
    </row>
    <row r="66" customFormat="false" ht="15.75" hidden="false" customHeight="false" outlineLevel="0" collapsed="false">
      <c r="B66" s="18"/>
      <c r="C66" s="11"/>
    </row>
    <row r="67" customFormat="false" ht="15.75" hidden="false" customHeight="false" outlineLevel="0" collapsed="false">
      <c r="B67" s="18"/>
      <c r="C67" s="11"/>
    </row>
    <row r="68" customFormat="false" ht="15.75" hidden="false" customHeight="false" outlineLevel="0" collapsed="false">
      <c r="B68" s="18"/>
      <c r="C68" s="11"/>
    </row>
    <row r="69" customFormat="false" ht="15.75" hidden="false" customHeight="false" outlineLevel="0" collapsed="false">
      <c r="B69" s="18"/>
      <c r="C69" s="11"/>
    </row>
    <row r="70" customFormat="false" ht="15.75" hidden="false" customHeight="false" outlineLevel="0" collapsed="false">
      <c r="B70" s="18"/>
      <c r="C70" s="11"/>
    </row>
    <row r="71" customFormat="false" ht="15.75" hidden="false" customHeight="false" outlineLevel="0" collapsed="false">
      <c r="B71" s="18"/>
      <c r="C71" s="11"/>
    </row>
    <row r="72" customFormat="false" ht="15.75" hidden="false" customHeight="false" outlineLevel="0" collapsed="false">
      <c r="B72" s="18"/>
      <c r="C72" s="11"/>
    </row>
    <row r="73" customFormat="false" ht="15.75" hidden="false" customHeight="false" outlineLevel="0" collapsed="false">
      <c r="B73" s="18"/>
      <c r="C73" s="11"/>
    </row>
    <row r="74" customFormat="false" ht="15.75" hidden="false" customHeight="false" outlineLevel="0" collapsed="false">
      <c r="B74" s="18"/>
      <c r="C74" s="11"/>
    </row>
    <row r="75" customFormat="false" ht="15.75" hidden="false" customHeight="false" outlineLevel="0" collapsed="false">
      <c r="B75" s="18"/>
      <c r="C75" s="11"/>
    </row>
    <row r="76" customFormat="false" ht="15.75" hidden="false" customHeight="false" outlineLevel="0" collapsed="false">
      <c r="B76" s="18"/>
      <c r="C76" s="11"/>
    </row>
    <row r="77" customFormat="false" ht="15.75" hidden="false" customHeight="false" outlineLevel="0" collapsed="false">
      <c r="B77" s="18"/>
      <c r="C77" s="11"/>
    </row>
    <row r="78" customFormat="false" ht="15.75" hidden="false" customHeight="false" outlineLevel="0" collapsed="false">
      <c r="B78" s="18"/>
      <c r="C78" s="11"/>
    </row>
    <row r="79" customFormat="false" ht="15.75" hidden="false" customHeight="false" outlineLevel="0" collapsed="false">
      <c r="B79" s="18"/>
      <c r="C79" s="11"/>
    </row>
    <row r="80" customFormat="false" ht="15.75" hidden="false" customHeight="false" outlineLevel="0" collapsed="false">
      <c r="B80" s="18"/>
      <c r="C80" s="11"/>
    </row>
    <row r="81" customFormat="false" ht="15.75" hidden="false" customHeight="false" outlineLevel="0" collapsed="false">
      <c r="B81" s="18"/>
      <c r="C81" s="11"/>
    </row>
    <row r="82" customFormat="false" ht="15.75" hidden="false" customHeight="false" outlineLevel="0" collapsed="false">
      <c r="B82" s="18"/>
      <c r="C82" s="11"/>
    </row>
    <row r="83" customFormat="false" ht="15.75" hidden="false" customHeight="false" outlineLevel="0" collapsed="false">
      <c r="B83" s="18"/>
      <c r="C83" s="11"/>
    </row>
    <row r="84" customFormat="false" ht="15.75" hidden="false" customHeight="false" outlineLevel="0" collapsed="false">
      <c r="B84" s="18"/>
      <c r="C84" s="11"/>
    </row>
    <row r="85" customFormat="false" ht="15.75" hidden="false" customHeight="false" outlineLevel="0" collapsed="false">
      <c r="B85" s="18"/>
      <c r="C85" s="11"/>
    </row>
    <row r="86" customFormat="false" ht="15.75" hidden="false" customHeight="false" outlineLevel="0" collapsed="false">
      <c r="B86" s="18"/>
      <c r="C86" s="11"/>
    </row>
    <row r="87" customFormat="false" ht="15.75" hidden="false" customHeight="false" outlineLevel="0" collapsed="false">
      <c r="B87" s="18"/>
      <c r="C87" s="11"/>
    </row>
    <row r="88" customFormat="false" ht="15.75" hidden="false" customHeight="false" outlineLevel="0" collapsed="false">
      <c r="B88" s="18"/>
      <c r="C88" s="11"/>
    </row>
    <row r="89" customFormat="false" ht="15.75" hidden="false" customHeight="false" outlineLevel="0" collapsed="false">
      <c r="B89" s="18"/>
      <c r="C89" s="11"/>
    </row>
    <row r="90" customFormat="false" ht="15.75" hidden="false" customHeight="false" outlineLevel="0" collapsed="false">
      <c r="B90" s="18"/>
      <c r="C90" s="11"/>
    </row>
    <row r="91" customFormat="false" ht="15.75" hidden="false" customHeight="false" outlineLevel="0" collapsed="false">
      <c r="B91" s="18"/>
      <c r="C91" s="11"/>
    </row>
    <row r="92" customFormat="false" ht="15.75" hidden="false" customHeight="false" outlineLevel="0" collapsed="false">
      <c r="B92" s="18"/>
      <c r="C92" s="11"/>
    </row>
    <row r="93" customFormat="false" ht="15.75" hidden="false" customHeight="false" outlineLevel="0" collapsed="false">
      <c r="B93" s="18"/>
      <c r="C93" s="11"/>
    </row>
    <row r="94" customFormat="false" ht="15.75" hidden="false" customHeight="false" outlineLevel="0" collapsed="false">
      <c r="B94" s="18"/>
      <c r="C94" s="11"/>
    </row>
    <row r="95" customFormat="false" ht="15.75" hidden="false" customHeight="false" outlineLevel="0" collapsed="false">
      <c r="B95" s="18"/>
      <c r="C95" s="11"/>
    </row>
    <row r="96" customFormat="false" ht="15.75" hidden="false" customHeight="false" outlineLevel="0" collapsed="false">
      <c r="B96" s="18"/>
      <c r="C96" s="11"/>
    </row>
    <row r="97" customFormat="false" ht="15.75" hidden="false" customHeight="false" outlineLevel="0" collapsed="false">
      <c r="B97" s="18"/>
      <c r="C97" s="11"/>
    </row>
    <row r="98" customFormat="false" ht="15.75" hidden="false" customHeight="false" outlineLevel="0" collapsed="false">
      <c r="B98" s="18"/>
      <c r="C98" s="11"/>
    </row>
    <row r="99" customFormat="false" ht="15.75" hidden="false" customHeight="false" outlineLevel="0" collapsed="false">
      <c r="B99" s="18"/>
      <c r="C99" s="11"/>
    </row>
    <row r="100" customFormat="false" ht="15.75" hidden="false" customHeight="false" outlineLevel="0" collapsed="false">
      <c r="B100" s="18"/>
      <c r="C100" s="11"/>
    </row>
    <row r="101" customFormat="false" ht="15.75" hidden="false" customHeight="false" outlineLevel="0" collapsed="false">
      <c r="B101" s="18"/>
      <c r="C101" s="11"/>
    </row>
    <row r="102" customFormat="false" ht="15.75" hidden="false" customHeight="false" outlineLevel="0" collapsed="false">
      <c r="B102" s="18"/>
      <c r="C102" s="11"/>
    </row>
    <row r="103" customFormat="false" ht="15.75" hidden="false" customHeight="false" outlineLevel="0" collapsed="false">
      <c r="B103" s="18"/>
      <c r="C103" s="11"/>
    </row>
    <row r="104" customFormat="false" ht="15.75" hidden="false" customHeight="false" outlineLevel="0" collapsed="false">
      <c r="B104" s="18"/>
      <c r="C104" s="11"/>
    </row>
    <row r="105" customFormat="false" ht="15.75" hidden="false" customHeight="false" outlineLevel="0" collapsed="false">
      <c r="B105" s="18"/>
      <c r="C105" s="11"/>
    </row>
    <row r="106" customFormat="false" ht="15.75" hidden="false" customHeight="false" outlineLevel="0" collapsed="false">
      <c r="B106" s="18"/>
      <c r="C106" s="11"/>
    </row>
    <row r="107" customFormat="false" ht="15.75" hidden="false" customHeight="false" outlineLevel="0" collapsed="false">
      <c r="B107" s="18"/>
      <c r="C107" s="11"/>
    </row>
    <row r="108" customFormat="false" ht="15.75" hidden="false" customHeight="false" outlineLevel="0" collapsed="false">
      <c r="B108" s="18"/>
      <c r="C108" s="11"/>
    </row>
    <row r="109" customFormat="false" ht="15.75" hidden="false" customHeight="false" outlineLevel="0" collapsed="false">
      <c r="B109" s="18"/>
      <c r="C109" s="11"/>
    </row>
    <row r="110" customFormat="false" ht="15.75" hidden="false" customHeight="false" outlineLevel="0" collapsed="false">
      <c r="B110" s="18"/>
      <c r="C110" s="11"/>
    </row>
    <row r="111" customFormat="false" ht="15.75" hidden="false" customHeight="false" outlineLevel="0" collapsed="false">
      <c r="B111" s="18"/>
      <c r="C111" s="11"/>
    </row>
    <row r="112" customFormat="false" ht="15.75" hidden="false" customHeight="false" outlineLevel="0" collapsed="false">
      <c r="B112" s="18"/>
      <c r="C112" s="11"/>
    </row>
    <row r="113" customFormat="false" ht="15.75" hidden="false" customHeight="false" outlineLevel="0" collapsed="false">
      <c r="B113" s="18"/>
      <c r="C113" s="11"/>
    </row>
    <row r="114" customFormat="false" ht="15.75" hidden="false" customHeight="false" outlineLevel="0" collapsed="false">
      <c r="B114" s="18"/>
      <c r="C114" s="11"/>
    </row>
    <row r="115" customFormat="false" ht="15.75" hidden="false" customHeight="false" outlineLevel="0" collapsed="false">
      <c r="B115" s="18"/>
      <c r="C115" s="11"/>
    </row>
    <row r="116" customFormat="false" ht="15.75" hidden="false" customHeight="false" outlineLevel="0" collapsed="false">
      <c r="B116" s="18"/>
      <c r="C116" s="11"/>
    </row>
    <row r="117" customFormat="false" ht="15.75" hidden="false" customHeight="false" outlineLevel="0" collapsed="false">
      <c r="B117" s="18"/>
      <c r="C117" s="11"/>
    </row>
    <row r="118" customFormat="false" ht="15.75" hidden="false" customHeight="false" outlineLevel="0" collapsed="false">
      <c r="B118" s="18"/>
      <c r="C118" s="11"/>
    </row>
    <row r="119" customFormat="false" ht="15.75" hidden="false" customHeight="false" outlineLevel="0" collapsed="false">
      <c r="B119" s="18"/>
      <c r="C119" s="11"/>
    </row>
    <row r="120" customFormat="false" ht="15.75" hidden="false" customHeight="false" outlineLevel="0" collapsed="false">
      <c r="B120" s="18"/>
      <c r="C120" s="11"/>
    </row>
    <row r="121" customFormat="false" ht="15.75" hidden="false" customHeight="false" outlineLevel="0" collapsed="false">
      <c r="B121" s="18"/>
      <c r="C121" s="11"/>
    </row>
    <row r="122" customFormat="false" ht="15.75" hidden="false" customHeight="false" outlineLevel="0" collapsed="false">
      <c r="B122" s="18"/>
      <c r="C122" s="11"/>
    </row>
    <row r="123" customFormat="false" ht="15.75" hidden="false" customHeight="false" outlineLevel="0" collapsed="false">
      <c r="B123" s="18"/>
      <c r="C123" s="11"/>
    </row>
    <row r="124" customFormat="false" ht="15.75" hidden="false" customHeight="false" outlineLevel="0" collapsed="false">
      <c r="B124" s="18"/>
      <c r="C124" s="11"/>
    </row>
    <row r="125" customFormat="false" ht="15.75" hidden="false" customHeight="false" outlineLevel="0" collapsed="false">
      <c r="B125" s="18"/>
      <c r="C125" s="11"/>
    </row>
    <row r="126" customFormat="false" ht="15.75" hidden="false" customHeight="false" outlineLevel="0" collapsed="false">
      <c r="B126" s="18"/>
      <c r="C126" s="11"/>
    </row>
    <row r="127" customFormat="false" ht="15.75" hidden="false" customHeight="false" outlineLevel="0" collapsed="false">
      <c r="B127" s="18"/>
      <c r="C127" s="11"/>
    </row>
    <row r="128" customFormat="false" ht="15.75" hidden="false" customHeight="false" outlineLevel="0" collapsed="false">
      <c r="B128" s="18"/>
      <c r="C128" s="11"/>
    </row>
    <row r="129" customFormat="false" ht="15.75" hidden="false" customHeight="false" outlineLevel="0" collapsed="false">
      <c r="B129" s="18"/>
      <c r="C129" s="11"/>
    </row>
    <row r="130" customFormat="false" ht="15.75" hidden="false" customHeight="false" outlineLevel="0" collapsed="false">
      <c r="B130" s="18"/>
      <c r="C130" s="11"/>
    </row>
    <row r="131" customFormat="false" ht="15.75" hidden="false" customHeight="false" outlineLevel="0" collapsed="false">
      <c r="B131" s="18"/>
      <c r="C131" s="11"/>
    </row>
    <row r="132" customFormat="false" ht="15.75" hidden="false" customHeight="false" outlineLevel="0" collapsed="false">
      <c r="B132" s="18"/>
      <c r="C132" s="11"/>
    </row>
    <row r="133" customFormat="false" ht="15.75" hidden="false" customHeight="false" outlineLevel="0" collapsed="false">
      <c r="B133" s="18"/>
      <c r="C133" s="11"/>
    </row>
    <row r="134" customFormat="false" ht="15.75" hidden="false" customHeight="false" outlineLevel="0" collapsed="false">
      <c r="B134" s="18"/>
      <c r="C134" s="11"/>
    </row>
    <row r="135" customFormat="false" ht="15.75" hidden="false" customHeight="false" outlineLevel="0" collapsed="false">
      <c r="B135" s="18"/>
      <c r="C135" s="11"/>
    </row>
    <row r="136" customFormat="false" ht="15.75" hidden="false" customHeight="false" outlineLevel="0" collapsed="false">
      <c r="B136" s="18"/>
      <c r="C136" s="11"/>
    </row>
    <row r="137" customFormat="false" ht="15.75" hidden="false" customHeight="false" outlineLevel="0" collapsed="false">
      <c r="B137" s="18"/>
      <c r="C137" s="11"/>
    </row>
    <row r="138" customFormat="false" ht="15.75" hidden="false" customHeight="false" outlineLevel="0" collapsed="false">
      <c r="B138" s="18"/>
      <c r="C138" s="11"/>
    </row>
    <row r="139" customFormat="false" ht="15.75" hidden="false" customHeight="false" outlineLevel="0" collapsed="false">
      <c r="B139" s="18"/>
      <c r="C139" s="11"/>
    </row>
    <row r="140" customFormat="false" ht="15.75" hidden="false" customHeight="false" outlineLevel="0" collapsed="false">
      <c r="B140" s="18"/>
      <c r="C140" s="11"/>
    </row>
    <row r="141" customFormat="false" ht="15.75" hidden="false" customHeight="false" outlineLevel="0" collapsed="false">
      <c r="B141" s="18"/>
      <c r="C141" s="11"/>
    </row>
    <row r="142" customFormat="false" ht="15.75" hidden="false" customHeight="false" outlineLevel="0" collapsed="false">
      <c r="B142" s="18"/>
      <c r="C142" s="11"/>
    </row>
    <row r="143" customFormat="false" ht="15.75" hidden="false" customHeight="false" outlineLevel="0" collapsed="false">
      <c r="B143" s="18"/>
      <c r="C143" s="11"/>
    </row>
    <row r="144" customFormat="false" ht="15.75" hidden="false" customHeight="false" outlineLevel="0" collapsed="false">
      <c r="B144" s="18"/>
      <c r="C144" s="11"/>
    </row>
    <row r="145" customFormat="false" ht="15.75" hidden="false" customHeight="false" outlineLevel="0" collapsed="false">
      <c r="B145" s="18"/>
      <c r="C145" s="11"/>
    </row>
    <row r="146" customFormat="false" ht="15.75" hidden="false" customHeight="false" outlineLevel="0" collapsed="false">
      <c r="B146" s="18"/>
      <c r="C146" s="11"/>
    </row>
    <row r="147" customFormat="false" ht="15.75" hidden="false" customHeight="false" outlineLevel="0" collapsed="false">
      <c r="B147" s="18"/>
      <c r="C147" s="11"/>
    </row>
    <row r="148" customFormat="false" ht="15.75" hidden="false" customHeight="false" outlineLevel="0" collapsed="false">
      <c r="B148" s="18"/>
      <c r="C148" s="11"/>
    </row>
    <row r="149" customFormat="false" ht="15.75" hidden="false" customHeight="false" outlineLevel="0" collapsed="false">
      <c r="B149" s="18"/>
      <c r="C149" s="11"/>
    </row>
    <row r="150" customFormat="false" ht="15.75" hidden="false" customHeight="false" outlineLevel="0" collapsed="false">
      <c r="B150" s="18"/>
      <c r="C150" s="11"/>
    </row>
    <row r="151" customFormat="false" ht="15.75" hidden="false" customHeight="false" outlineLevel="0" collapsed="false">
      <c r="B151" s="18"/>
      <c r="C151" s="11"/>
    </row>
    <row r="152" customFormat="false" ht="15.75" hidden="false" customHeight="false" outlineLevel="0" collapsed="false">
      <c r="B152" s="18"/>
      <c r="C152" s="11"/>
    </row>
    <row r="153" customFormat="false" ht="15.75" hidden="false" customHeight="false" outlineLevel="0" collapsed="false">
      <c r="B153" s="18"/>
      <c r="C153" s="11"/>
    </row>
    <row r="154" customFormat="false" ht="15.75" hidden="false" customHeight="false" outlineLevel="0" collapsed="false">
      <c r="B154" s="18"/>
      <c r="C154" s="11"/>
    </row>
    <row r="155" customFormat="false" ht="15.75" hidden="false" customHeight="false" outlineLevel="0" collapsed="false">
      <c r="B155" s="18"/>
      <c r="C155" s="11"/>
    </row>
    <row r="156" customFormat="false" ht="15.75" hidden="false" customHeight="false" outlineLevel="0" collapsed="false">
      <c r="B156" s="18"/>
      <c r="C156" s="11"/>
    </row>
    <row r="157" customFormat="false" ht="15.75" hidden="false" customHeight="false" outlineLevel="0" collapsed="false">
      <c r="B157" s="18"/>
      <c r="C157" s="11"/>
    </row>
    <row r="158" customFormat="false" ht="15.75" hidden="false" customHeight="false" outlineLevel="0" collapsed="false">
      <c r="B158" s="18"/>
      <c r="C158" s="11"/>
    </row>
    <row r="159" customFormat="false" ht="15.75" hidden="false" customHeight="false" outlineLevel="0" collapsed="false">
      <c r="B159" s="18"/>
      <c r="C159" s="11"/>
    </row>
    <row r="160" customFormat="false" ht="15.75" hidden="false" customHeight="false" outlineLevel="0" collapsed="false">
      <c r="B160" s="18"/>
      <c r="C160" s="11"/>
    </row>
    <row r="161" customFormat="false" ht="15.75" hidden="false" customHeight="false" outlineLevel="0" collapsed="false">
      <c r="B161" s="18"/>
      <c r="C161" s="11"/>
    </row>
    <row r="162" customFormat="false" ht="15.75" hidden="false" customHeight="false" outlineLevel="0" collapsed="false">
      <c r="B162" s="18"/>
      <c r="C162" s="11"/>
    </row>
    <row r="163" customFormat="false" ht="15.75" hidden="false" customHeight="false" outlineLevel="0" collapsed="false">
      <c r="B163" s="18"/>
      <c r="C163" s="11"/>
    </row>
    <row r="164" customFormat="false" ht="15.75" hidden="false" customHeight="false" outlineLevel="0" collapsed="false">
      <c r="B164" s="18"/>
      <c r="C164" s="11"/>
    </row>
    <row r="165" customFormat="false" ht="15.75" hidden="false" customHeight="false" outlineLevel="0" collapsed="false">
      <c r="B165" s="18"/>
      <c r="C165" s="11"/>
    </row>
    <row r="166" customFormat="false" ht="15.75" hidden="false" customHeight="false" outlineLevel="0" collapsed="false">
      <c r="B166" s="18"/>
      <c r="C166" s="11"/>
    </row>
    <row r="167" customFormat="false" ht="15.75" hidden="false" customHeight="false" outlineLevel="0" collapsed="false">
      <c r="B167" s="18"/>
      <c r="C167" s="11"/>
    </row>
    <row r="168" customFormat="false" ht="15.75" hidden="false" customHeight="false" outlineLevel="0" collapsed="false">
      <c r="B168" s="18"/>
      <c r="C168" s="11"/>
    </row>
    <row r="169" customFormat="false" ht="15.75" hidden="false" customHeight="false" outlineLevel="0" collapsed="false">
      <c r="B169" s="18"/>
      <c r="C169" s="11"/>
    </row>
    <row r="170" customFormat="false" ht="15.75" hidden="false" customHeight="false" outlineLevel="0" collapsed="false">
      <c r="B170" s="18"/>
      <c r="C170" s="11"/>
    </row>
    <row r="171" customFormat="false" ht="15.75" hidden="false" customHeight="false" outlineLevel="0" collapsed="false">
      <c r="B171" s="18"/>
      <c r="C171" s="11"/>
    </row>
    <row r="172" customFormat="false" ht="15.75" hidden="false" customHeight="false" outlineLevel="0" collapsed="false">
      <c r="B172" s="18"/>
      <c r="C172" s="11"/>
    </row>
    <row r="173" customFormat="false" ht="15.75" hidden="false" customHeight="false" outlineLevel="0" collapsed="false">
      <c r="B173" s="18"/>
      <c r="C173" s="11"/>
    </row>
    <row r="174" customFormat="false" ht="15.75" hidden="false" customHeight="false" outlineLevel="0" collapsed="false">
      <c r="B174" s="18"/>
      <c r="C174" s="11"/>
    </row>
    <row r="175" customFormat="false" ht="15.75" hidden="false" customHeight="false" outlineLevel="0" collapsed="false">
      <c r="B175" s="18"/>
      <c r="C175" s="11"/>
    </row>
    <row r="176" customFormat="false" ht="15.75" hidden="false" customHeight="false" outlineLevel="0" collapsed="false">
      <c r="B176" s="18"/>
      <c r="C176" s="11"/>
    </row>
    <row r="177" customFormat="false" ht="15.75" hidden="false" customHeight="false" outlineLevel="0" collapsed="false">
      <c r="B177" s="18"/>
      <c r="C177" s="11"/>
    </row>
    <row r="178" customFormat="false" ht="15.75" hidden="false" customHeight="false" outlineLevel="0" collapsed="false">
      <c r="B178" s="18"/>
      <c r="C178" s="11"/>
    </row>
    <row r="179" customFormat="false" ht="15.75" hidden="false" customHeight="false" outlineLevel="0" collapsed="false">
      <c r="B179" s="18"/>
      <c r="C179" s="11"/>
    </row>
    <row r="180" customFormat="false" ht="15.75" hidden="false" customHeight="false" outlineLevel="0" collapsed="false">
      <c r="B180" s="18"/>
      <c r="C180" s="11"/>
    </row>
    <row r="181" customFormat="false" ht="15.75" hidden="false" customHeight="false" outlineLevel="0" collapsed="false">
      <c r="B181" s="18"/>
      <c r="C181" s="11"/>
    </row>
    <row r="182" customFormat="false" ht="15.75" hidden="false" customHeight="false" outlineLevel="0" collapsed="false">
      <c r="B182" s="18"/>
      <c r="C182" s="11"/>
    </row>
    <row r="183" customFormat="false" ht="15.75" hidden="false" customHeight="false" outlineLevel="0" collapsed="false">
      <c r="B183" s="18"/>
      <c r="C183" s="11"/>
    </row>
    <row r="184" customFormat="false" ht="15.75" hidden="false" customHeight="false" outlineLevel="0" collapsed="false">
      <c r="B184" s="18"/>
      <c r="C184" s="11"/>
    </row>
    <row r="185" customFormat="false" ht="15.75" hidden="false" customHeight="false" outlineLevel="0" collapsed="false">
      <c r="B185" s="18"/>
      <c r="C185" s="11"/>
    </row>
    <row r="186" customFormat="false" ht="15.75" hidden="false" customHeight="false" outlineLevel="0" collapsed="false">
      <c r="B186" s="18"/>
      <c r="C186" s="11"/>
    </row>
    <row r="187" customFormat="false" ht="15.75" hidden="false" customHeight="false" outlineLevel="0" collapsed="false">
      <c r="B187" s="18"/>
      <c r="C187" s="11"/>
    </row>
    <row r="188" customFormat="false" ht="15.75" hidden="false" customHeight="false" outlineLevel="0" collapsed="false">
      <c r="B188" s="18"/>
      <c r="C188" s="11"/>
    </row>
    <row r="189" customFormat="false" ht="15.75" hidden="false" customHeight="false" outlineLevel="0" collapsed="false">
      <c r="B189" s="18"/>
      <c r="C189" s="11"/>
    </row>
    <row r="190" customFormat="false" ht="15.75" hidden="false" customHeight="false" outlineLevel="0" collapsed="false">
      <c r="B190" s="18"/>
      <c r="C190" s="11"/>
    </row>
    <row r="191" customFormat="false" ht="15.75" hidden="false" customHeight="false" outlineLevel="0" collapsed="false">
      <c r="B191" s="18"/>
      <c r="C191" s="11"/>
    </row>
    <row r="192" customFormat="false" ht="15.75" hidden="false" customHeight="false" outlineLevel="0" collapsed="false">
      <c r="B192" s="18"/>
      <c r="C192" s="11"/>
    </row>
    <row r="193" customFormat="false" ht="15.75" hidden="false" customHeight="false" outlineLevel="0" collapsed="false">
      <c r="B193" s="18"/>
      <c r="C193" s="11"/>
    </row>
    <row r="194" customFormat="false" ht="15.75" hidden="false" customHeight="false" outlineLevel="0" collapsed="false">
      <c r="B194" s="18"/>
      <c r="C194" s="11"/>
    </row>
    <row r="195" customFormat="false" ht="15.75" hidden="false" customHeight="false" outlineLevel="0" collapsed="false">
      <c r="B195" s="18"/>
      <c r="C195" s="11"/>
    </row>
    <row r="196" customFormat="false" ht="15.75" hidden="false" customHeight="false" outlineLevel="0" collapsed="false">
      <c r="B196" s="18"/>
      <c r="C196" s="11"/>
    </row>
    <row r="197" customFormat="false" ht="15.75" hidden="false" customHeight="false" outlineLevel="0" collapsed="false">
      <c r="B197" s="18"/>
      <c r="C197" s="11"/>
    </row>
    <row r="198" customFormat="false" ht="15.75" hidden="false" customHeight="false" outlineLevel="0" collapsed="false">
      <c r="B198" s="18"/>
      <c r="C198" s="11"/>
    </row>
    <row r="199" customFormat="false" ht="15.75" hidden="false" customHeight="false" outlineLevel="0" collapsed="false">
      <c r="B199" s="18"/>
      <c r="C199" s="11"/>
    </row>
    <row r="200" customFormat="false" ht="15.75" hidden="false" customHeight="false" outlineLevel="0" collapsed="false">
      <c r="B200" s="18"/>
      <c r="C200" s="11"/>
    </row>
    <row r="201" customFormat="false" ht="15.75" hidden="false" customHeight="false" outlineLevel="0" collapsed="false">
      <c r="B201" s="18"/>
      <c r="C201" s="11"/>
    </row>
    <row r="202" customFormat="false" ht="15.75" hidden="false" customHeight="false" outlineLevel="0" collapsed="false">
      <c r="B202" s="18"/>
      <c r="C202" s="11"/>
    </row>
    <row r="203" customFormat="false" ht="15.75" hidden="false" customHeight="false" outlineLevel="0" collapsed="false">
      <c r="B203" s="18"/>
      <c r="C203" s="11"/>
    </row>
    <row r="204" customFormat="false" ht="15.75" hidden="false" customHeight="false" outlineLevel="0" collapsed="false">
      <c r="B204" s="18"/>
      <c r="C204" s="11"/>
    </row>
    <row r="205" customFormat="false" ht="15.75" hidden="false" customHeight="false" outlineLevel="0" collapsed="false">
      <c r="B205" s="18"/>
      <c r="C205" s="11"/>
    </row>
    <row r="206" customFormat="false" ht="15.75" hidden="false" customHeight="false" outlineLevel="0" collapsed="false">
      <c r="B206" s="18"/>
      <c r="C206" s="11"/>
    </row>
    <row r="207" customFormat="false" ht="15.75" hidden="false" customHeight="false" outlineLevel="0" collapsed="false">
      <c r="B207" s="18"/>
      <c r="C207" s="11"/>
    </row>
    <row r="208" customFormat="false" ht="15.75" hidden="false" customHeight="false" outlineLevel="0" collapsed="false">
      <c r="B208" s="18"/>
      <c r="C208" s="11"/>
    </row>
    <row r="209" customFormat="false" ht="15.75" hidden="false" customHeight="false" outlineLevel="0" collapsed="false">
      <c r="B209" s="18"/>
      <c r="C209" s="11"/>
    </row>
    <row r="210" customFormat="false" ht="15.75" hidden="false" customHeight="false" outlineLevel="0" collapsed="false">
      <c r="B210" s="18"/>
      <c r="C210" s="11"/>
    </row>
    <row r="211" customFormat="false" ht="15.75" hidden="false" customHeight="false" outlineLevel="0" collapsed="false">
      <c r="B211" s="18"/>
      <c r="C211" s="11"/>
    </row>
    <row r="212" customFormat="false" ht="15.75" hidden="false" customHeight="false" outlineLevel="0" collapsed="false">
      <c r="B212" s="18"/>
      <c r="C212" s="11"/>
    </row>
    <row r="213" customFormat="false" ht="15.75" hidden="false" customHeight="false" outlineLevel="0" collapsed="false">
      <c r="B213" s="18"/>
      <c r="C213" s="11"/>
    </row>
    <row r="214" customFormat="false" ht="15.75" hidden="false" customHeight="false" outlineLevel="0" collapsed="false">
      <c r="B214" s="18"/>
      <c r="C214" s="11"/>
    </row>
    <row r="215" customFormat="false" ht="15.75" hidden="false" customHeight="false" outlineLevel="0" collapsed="false">
      <c r="B215" s="18"/>
      <c r="C215" s="11"/>
    </row>
    <row r="216" customFormat="false" ht="15.75" hidden="false" customHeight="false" outlineLevel="0" collapsed="false">
      <c r="B216" s="18"/>
      <c r="C216" s="11"/>
    </row>
    <row r="217" customFormat="false" ht="15.75" hidden="false" customHeight="false" outlineLevel="0" collapsed="false">
      <c r="B217" s="18"/>
      <c r="C217" s="11"/>
    </row>
    <row r="218" customFormat="false" ht="15.75" hidden="false" customHeight="false" outlineLevel="0" collapsed="false">
      <c r="B218" s="18"/>
      <c r="C218" s="11"/>
    </row>
    <row r="219" customFormat="false" ht="15.75" hidden="false" customHeight="false" outlineLevel="0" collapsed="false">
      <c r="B219" s="18"/>
      <c r="C219" s="11"/>
    </row>
    <row r="220" customFormat="false" ht="15.75" hidden="false" customHeight="false" outlineLevel="0" collapsed="false">
      <c r="B220" s="18"/>
      <c r="C220" s="11"/>
    </row>
    <row r="221" customFormat="false" ht="15.75" hidden="false" customHeight="false" outlineLevel="0" collapsed="false">
      <c r="B221" s="18"/>
      <c r="C221" s="11"/>
    </row>
    <row r="222" customFormat="false" ht="15.75" hidden="false" customHeight="false" outlineLevel="0" collapsed="false">
      <c r="B222" s="18"/>
      <c r="C222" s="11"/>
    </row>
    <row r="223" customFormat="false" ht="15.75" hidden="false" customHeight="false" outlineLevel="0" collapsed="false">
      <c r="B223" s="18"/>
      <c r="C223" s="11"/>
    </row>
    <row r="224" customFormat="false" ht="15.75" hidden="false" customHeight="false" outlineLevel="0" collapsed="false">
      <c r="B224" s="18"/>
      <c r="C224" s="11"/>
    </row>
    <row r="225" customFormat="false" ht="15.75" hidden="false" customHeight="false" outlineLevel="0" collapsed="false">
      <c r="B225" s="18"/>
      <c r="C225" s="11"/>
    </row>
    <row r="226" customFormat="false" ht="15.75" hidden="false" customHeight="false" outlineLevel="0" collapsed="false">
      <c r="B226" s="18"/>
      <c r="C226" s="11"/>
    </row>
    <row r="227" customFormat="false" ht="15.75" hidden="false" customHeight="false" outlineLevel="0" collapsed="false">
      <c r="B227" s="18"/>
      <c r="C227" s="11"/>
    </row>
    <row r="228" customFormat="false" ht="15.75" hidden="false" customHeight="false" outlineLevel="0" collapsed="false">
      <c r="B228" s="18"/>
      <c r="C228" s="11"/>
    </row>
    <row r="229" customFormat="false" ht="15.75" hidden="false" customHeight="false" outlineLevel="0" collapsed="false">
      <c r="B229" s="18"/>
      <c r="C229" s="11"/>
    </row>
    <row r="230" customFormat="false" ht="15.75" hidden="false" customHeight="false" outlineLevel="0" collapsed="false">
      <c r="B230" s="18"/>
      <c r="C230" s="11"/>
    </row>
    <row r="231" customFormat="false" ht="15.75" hidden="false" customHeight="false" outlineLevel="0" collapsed="false">
      <c r="B231" s="18"/>
      <c r="C231" s="11"/>
    </row>
    <row r="232" customFormat="false" ht="15.75" hidden="false" customHeight="false" outlineLevel="0" collapsed="false">
      <c r="B232" s="18"/>
      <c r="C232" s="11"/>
    </row>
    <row r="233" customFormat="false" ht="15.75" hidden="false" customHeight="false" outlineLevel="0" collapsed="false">
      <c r="B233" s="18"/>
      <c r="C233" s="11"/>
    </row>
    <row r="234" customFormat="false" ht="15.75" hidden="false" customHeight="false" outlineLevel="0" collapsed="false">
      <c r="B234" s="18"/>
      <c r="C234" s="11"/>
    </row>
    <row r="235" customFormat="false" ht="15.75" hidden="false" customHeight="false" outlineLevel="0" collapsed="false">
      <c r="B235" s="18"/>
      <c r="C235" s="11"/>
    </row>
    <row r="236" customFormat="false" ht="15.75" hidden="false" customHeight="false" outlineLevel="0" collapsed="false">
      <c r="B236" s="18"/>
      <c r="C236" s="11"/>
    </row>
    <row r="237" customFormat="false" ht="15.75" hidden="false" customHeight="false" outlineLevel="0" collapsed="false">
      <c r="B237" s="18"/>
      <c r="C237" s="11"/>
    </row>
    <row r="238" customFormat="false" ht="15.75" hidden="false" customHeight="false" outlineLevel="0" collapsed="false">
      <c r="B238" s="18"/>
      <c r="C238" s="11"/>
    </row>
    <row r="239" customFormat="false" ht="15.75" hidden="false" customHeight="false" outlineLevel="0" collapsed="false">
      <c r="B239" s="18"/>
      <c r="C239" s="11"/>
    </row>
    <row r="240" customFormat="false" ht="15.75" hidden="false" customHeight="false" outlineLevel="0" collapsed="false">
      <c r="B240" s="18"/>
      <c r="C240" s="11"/>
    </row>
    <row r="241" customFormat="false" ht="15.75" hidden="false" customHeight="false" outlineLevel="0" collapsed="false">
      <c r="B241" s="18"/>
      <c r="C241" s="11"/>
    </row>
    <row r="242" customFormat="false" ht="15.75" hidden="false" customHeight="false" outlineLevel="0" collapsed="false">
      <c r="B242" s="18"/>
      <c r="C242" s="11"/>
    </row>
    <row r="243" customFormat="false" ht="15.75" hidden="false" customHeight="false" outlineLevel="0" collapsed="false">
      <c r="B243" s="18"/>
      <c r="C243" s="11"/>
    </row>
    <row r="244" customFormat="false" ht="15.75" hidden="false" customHeight="false" outlineLevel="0" collapsed="false">
      <c r="B244" s="18"/>
      <c r="C244" s="11"/>
    </row>
    <row r="245" customFormat="false" ht="15.75" hidden="false" customHeight="false" outlineLevel="0" collapsed="false">
      <c r="B245" s="18"/>
      <c r="C245" s="11"/>
    </row>
    <row r="246" customFormat="false" ht="15.75" hidden="false" customHeight="false" outlineLevel="0" collapsed="false">
      <c r="B246" s="18"/>
      <c r="C246" s="11"/>
    </row>
    <row r="247" customFormat="false" ht="15.75" hidden="false" customHeight="false" outlineLevel="0" collapsed="false">
      <c r="B247" s="18"/>
      <c r="C247" s="11"/>
    </row>
    <row r="248" customFormat="false" ht="15.75" hidden="false" customHeight="false" outlineLevel="0" collapsed="false">
      <c r="B248" s="18"/>
      <c r="C248" s="11"/>
    </row>
    <row r="249" customFormat="false" ht="15.75" hidden="false" customHeight="false" outlineLevel="0" collapsed="false">
      <c r="B249" s="18"/>
      <c r="C249" s="11"/>
    </row>
    <row r="250" customFormat="false" ht="15.75" hidden="false" customHeight="false" outlineLevel="0" collapsed="false">
      <c r="B250" s="18"/>
      <c r="C250" s="11"/>
    </row>
    <row r="251" customFormat="false" ht="15.75" hidden="false" customHeight="false" outlineLevel="0" collapsed="false">
      <c r="B251" s="18"/>
      <c r="C251" s="11"/>
    </row>
    <row r="252" customFormat="false" ht="15.75" hidden="false" customHeight="false" outlineLevel="0" collapsed="false">
      <c r="B252" s="18"/>
      <c r="C252" s="11"/>
    </row>
    <row r="253" customFormat="false" ht="15.75" hidden="false" customHeight="false" outlineLevel="0" collapsed="false">
      <c r="B253" s="18"/>
      <c r="C253" s="11"/>
    </row>
    <row r="254" customFormat="false" ht="15.75" hidden="false" customHeight="false" outlineLevel="0" collapsed="false">
      <c r="B254" s="18"/>
      <c r="C254" s="11"/>
    </row>
    <row r="255" customFormat="false" ht="15.75" hidden="false" customHeight="false" outlineLevel="0" collapsed="false">
      <c r="B255" s="18"/>
      <c r="C255" s="11"/>
    </row>
    <row r="256" customFormat="false" ht="15.75" hidden="false" customHeight="false" outlineLevel="0" collapsed="false">
      <c r="B256" s="18"/>
      <c r="C256" s="11"/>
    </row>
    <row r="257" customFormat="false" ht="15.75" hidden="false" customHeight="false" outlineLevel="0" collapsed="false">
      <c r="B257" s="18"/>
      <c r="C257" s="11"/>
    </row>
    <row r="258" customFormat="false" ht="15.75" hidden="false" customHeight="false" outlineLevel="0" collapsed="false">
      <c r="B258" s="18"/>
      <c r="C258" s="11"/>
    </row>
    <row r="259" customFormat="false" ht="15.75" hidden="false" customHeight="false" outlineLevel="0" collapsed="false">
      <c r="B259" s="18"/>
      <c r="C259" s="11"/>
    </row>
    <row r="260" customFormat="false" ht="15.75" hidden="false" customHeight="false" outlineLevel="0" collapsed="false">
      <c r="B260" s="18"/>
      <c r="C260" s="11"/>
    </row>
    <row r="261" customFormat="false" ht="15.75" hidden="false" customHeight="false" outlineLevel="0" collapsed="false">
      <c r="B261" s="18"/>
      <c r="C261" s="11"/>
    </row>
    <row r="262" customFormat="false" ht="15.75" hidden="false" customHeight="false" outlineLevel="0" collapsed="false">
      <c r="B262" s="18"/>
      <c r="C262" s="11"/>
    </row>
    <row r="263" customFormat="false" ht="15.75" hidden="false" customHeight="false" outlineLevel="0" collapsed="false">
      <c r="B263" s="18"/>
      <c r="C263" s="11"/>
    </row>
    <row r="264" customFormat="false" ht="15.75" hidden="false" customHeight="false" outlineLevel="0" collapsed="false">
      <c r="B264" s="18"/>
      <c r="C264" s="11"/>
    </row>
    <row r="265" customFormat="false" ht="15.75" hidden="false" customHeight="false" outlineLevel="0" collapsed="false">
      <c r="B265" s="18"/>
      <c r="C265" s="11"/>
    </row>
    <row r="266" customFormat="false" ht="15.75" hidden="false" customHeight="false" outlineLevel="0" collapsed="false">
      <c r="B266" s="18"/>
      <c r="C266" s="11"/>
    </row>
    <row r="267" customFormat="false" ht="15.75" hidden="false" customHeight="false" outlineLevel="0" collapsed="false">
      <c r="B267" s="18"/>
      <c r="C267" s="11"/>
    </row>
    <row r="268" customFormat="false" ht="15.75" hidden="false" customHeight="false" outlineLevel="0" collapsed="false">
      <c r="B268" s="18"/>
      <c r="C268" s="11"/>
    </row>
    <row r="269" customFormat="false" ht="15.75" hidden="false" customHeight="false" outlineLevel="0" collapsed="false">
      <c r="B269" s="18"/>
      <c r="C269" s="11"/>
    </row>
    <row r="270" customFormat="false" ht="15.75" hidden="false" customHeight="false" outlineLevel="0" collapsed="false">
      <c r="B270" s="18"/>
      <c r="C270" s="11"/>
    </row>
    <row r="271" customFormat="false" ht="15.75" hidden="false" customHeight="false" outlineLevel="0" collapsed="false">
      <c r="B271" s="18"/>
      <c r="C271" s="11"/>
    </row>
    <row r="272" customFormat="false" ht="15.75" hidden="false" customHeight="false" outlineLevel="0" collapsed="false">
      <c r="B272" s="18"/>
      <c r="C272" s="11"/>
    </row>
    <row r="273" customFormat="false" ht="15.75" hidden="false" customHeight="false" outlineLevel="0" collapsed="false">
      <c r="B273" s="18"/>
      <c r="C273" s="11"/>
    </row>
    <row r="274" customFormat="false" ht="15.75" hidden="false" customHeight="false" outlineLevel="0" collapsed="false">
      <c r="B274" s="18"/>
      <c r="C274" s="11"/>
    </row>
    <row r="275" customFormat="false" ht="15.75" hidden="false" customHeight="false" outlineLevel="0" collapsed="false">
      <c r="B275" s="18"/>
      <c r="C275" s="11"/>
    </row>
    <row r="276" customFormat="false" ht="15.75" hidden="false" customHeight="false" outlineLevel="0" collapsed="false">
      <c r="B276" s="18"/>
      <c r="C276" s="11"/>
    </row>
    <row r="277" customFormat="false" ht="15.75" hidden="false" customHeight="false" outlineLevel="0" collapsed="false">
      <c r="B277" s="18"/>
      <c r="C277" s="11"/>
    </row>
    <row r="278" customFormat="false" ht="15.75" hidden="false" customHeight="false" outlineLevel="0" collapsed="false">
      <c r="B278" s="18"/>
      <c r="C278" s="11"/>
    </row>
    <row r="279" customFormat="false" ht="15.75" hidden="false" customHeight="false" outlineLevel="0" collapsed="false">
      <c r="B279" s="18"/>
      <c r="C279" s="11"/>
    </row>
    <row r="280" customFormat="false" ht="15.75" hidden="false" customHeight="false" outlineLevel="0" collapsed="false">
      <c r="B280" s="18"/>
      <c r="C280" s="11"/>
    </row>
    <row r="281" customFormat="false" ht="15.75" hidden="false" customHeight="false" outlineLevel="0" collapsed="false">
      <c r="B281" s="18"/>
      <c r="C281" s="11"/>
    </row>
    <row r="282" customFormat="false" ht="15.75" hidden="false" customHeight="false" outlineLevel="0" collapsed="false">
      <c r="B282" s="18"/>
      <c r="C282" s="11"/>
    </row>
    <row r="283" customFormat="false" ht="15.75" hidden="false" customHeight="false" outlineLevel="0" collapsed="false">
      <c r="B283" s="18"/>
      <c r="C283" s="11"/>
    </row>
    <row r="284" customFormat="false" ht="15.75" hidden="false" customHeight="false" outlineLevel="0" collapsed="false">
      <c r="B284" s="18"/>
      <c r="C284" s="11"/>
    </row>
    <row r="285" customFormat="false" ht="15.75" hidden="false" customHeight="false" outlineLevel="0" collapsed="false">
      <c r="B285" s="18"/>
      <c r="C285" s="11"/>
    </row>
    <row r="286" customFormat="false" ht="15.75" hidden="false" customHeight="false" outlineLevel="0" collapsed="false">
      <c r="B286" s="18"/>
      <c r="C286" s="11"/>
    </row>
    <row r="287" customFormat="false" ht="15.75" hidden="false" customHeight="false" outlineLevel="0" collapsed="false">
      <c r="B287" s="18"/>
      <c r="C287" s="11"/>
    </row>
    <row r="288" customFormat="false" ht="15.75" hidden="false" customHeight="false" outlineLevel="0" collapsed="false">
      <c r="B288" s="18"/>
      <c r="C288" s="11"/>
    </row>
    <row r="289" customFormat="false" ht="15.75" hidden="false" customHeight="false" outlineLevel="0" collapsed="false">
      <c r="B289" s="18"/>
      <c r="C289" s="11"/>
    </row>
    <row r="290" customFormat="false" ht="15.75" hidden="false" customHeight="false" outlineLevel="0" collapsed="false">
      <c r="B290" s="18"/>
      <c r="C290" s="11"/>
    </row>
    <row r="291" customFormat="false" ht="15.75" hidden="false" customHeight="false" outlineLevel="0" collapsed="false">
      <c r="B291" s="18"/>
      <c r="C291" s="11"/>
    </row>
    <row r="292" customFormat="false" ht="15.75" hidden="false" customHeight="false" outlineLevel="0" collapsed="false">
      <c r="B292" s="18"/>
      <c r="C292" s="11"/>
    </row>
    <row r="293" customFormat="false" ht="15.75" hidden="false" customHeight="false" outlineLevel="0" collapsed="false">
      <c r="B293" s="18"/>
      <c r="C293" s="11"/>
    </row>
    <row r="294" customFormat="false" ht="15.75" hidden="false" customHeight="false" outlineLevel="0" collapsed="false">
      <c r="B294" s="18"/>
      <c r="C294" s="11"/>
    </row>
    <row r="295" customFormat="false" ht="15.75" hidden="false" customHeight="false" outlineLevel="0" collapsed="false">
      <c r="B295" s="18"/>
      <c r="C295" s="11"/>
    </row>
    <row r="296" customFormat="false" ht="15.75" hidden="false" customHeight="false" outlineLevel="0" collapsed="false">
      <c r="B296" s="18"/>
      <c r="C296" s="11"/>
    </row>
    <row r="297" customFormat="false" ht="15.75" hidden="false" customHeight="false" outlineLevel="0" collapsed="false">
      <c r="B297" s="18"/>
      <c r="C297" s="11"/>
    </row>
    <row r="298" customFormat="false" ht="15.75" hidden="false" customHeight="false" outlineLevel="0" collapsed="false">
      <c r="B298" s="18"/>
      <c r="C298" s="11"/>
    </row>
    <row r="299" customFormat="false" ht="15.75" hidden="false" customHeight="false" outlineLevel="0" collapsed="false">
      <c r="B299" s="18"/>
      <c r="C299" s="11"/>
    </row>
    <row r="300" customFormat="false" ht="15.75" hidden="false" customHeight="false" outlineLevel="0" collapsed="false">
      <c r="B300" s="18"/>
      <c r="C300" s="11"/>
    </row>
    <row r="301" customFormat="false" ht="15.75" hidden="false" customHeight="false" outlineLevel="0" collapsed="false">
      <c r="B301" s="18"/>
      <c r="C301" s="11"/>
    </row>
    <row r="302" customFormat="false" ht="15.75" hidden="false" customHeight="false" outlineLevel="0" collapsed="false">
      <c r="B302" s="18"/>
      <c r="C302" s="11"/>
    </row>
    <row r="303" customFormat="false" ht="15.75" hidden="false" customHeight="false" outlineLevel="0" collapsed="false">
      <c r="B303" s="18"/>
      <c r="C303" s="11"/>
    </row>
    <row r="304" customFormat="false" ht="15.75" hidden="false" customHeight="false" outlineLevel="0" collapsed="false">
      <c r="B304" s="18"/>
      <c r="C304" s="11"/>
    </row>
    <row r="305" customFormat="false" ht="15.75" hidden="false" customHeight="false" outlineLevel="0" collapsed="false">
      <c r="B305" s="18"/>
      <c r="C305" s="11"/>
    </row>
    <row r="306" customFormat="false" ht="15.75" hidden="false" customHeight="false" outlineLevel="0" collapsed="false">
      <c r="B306" s="18"/>
      <c r="C306" s="11"/>
    </row>
    <row r="307" customFormat="false" ht="15.75" hidden="false" customHeight="false" outlineLevel="0" collapsed="false">
      <c r="B307" s="18"/>
      <c r="C307" s="11"/>
    </row>
    <row r="308" customFormat="false" ht="15.75" hidden="false" customHeight="false" outlineLevel="0" collapsed="false">
      <c r="B308" s="18"/>
      <c r="C308" s="11"/>
    </row>
    <row r="309" customFormat="false" ht="15.75" hidden="false" customHeight="false" outlineLevel="0" collapsed="false">
      <c r="B309" s="18"/>
      <c r="C309" s="11"/>
    </row>
    <row r="310" customFormat="false" ht="15.75" hidden="false" customHeight="false" outlineLevel="0" collapsed="false">
      <c r="B310" s="18"/>
      <c r="C310" s="11"/>
    </row>
    <row r="311" customFormat="false" ht="15.75" hidden="false" customHeight="false" outlineLevel="0" collapsed="false">
      <c r="B311" s="18"/>
      <c r="C311" s="11"/>
    </row>
    <row r="312" customFormat="false" ht="15.75" hidden="false" customHeight="false" outlineLevel="0" collapsed="false">
      <c r="B312" s="18"/>
      <c r="C312" s="11"/>
    </row>
    <row r="313" customFormat="false" ht="15.75" hidden="false" customHeight="false" outlineLevel="0" collapsed="false">
      <c r="B313" s="18"/>
      <c r="C313" s="11"/>
    </row>
    <row r="314" customFormat="false" ht="15.75" hidden="false" customHeight="false" outlineLevel="0" collapsed="false">
      <c r="B314" s="18"/>
      <c r="C314" s="11"/>
    </row>
    <row r="315" customFormat="false" ht="15.75" hidden="false" customHeight="false" outlineLevel="0" collapsed="false">
      <c r="B315" s="18"/>
      <c r="C315" s="11"/>
    </row>
    <row r="316" customFormat="false" ht="15.75" hidden="false" customHeight="false" outlineLevel="0" collapsed="false">
      <c r="B316" s="18"/>
      <c r="C316" s="11"/>
    </row>
    <row r="317" customFormat="false" ht="15.75" hidden="false" customHeight="false" outlineLevel="0" collapsed="false">
      <c r="B317" s="18"/>
      <c r="C317" s="11"/>
    </row>
    <row r="318" customFormat="false" ht="15.75" hidden="false" customHeight="false" outlineLevel="0" collapsed="false">
      <c r="B318" s="18"/>
      <c r="C318" s="11"/>
    </row>
    <row r="319" customFormat="false" ht="15.75" hidden="false" customHeight="false" outlineLevel="0" collapsed="false">
      <c r="B319" s="18"/>
      <c r="C319" s="11"/>
    </row>
    <row r="320" customFormat="false" ht="15.75" hidden="false" customHeight="false" outlineLevel="0" collapsed="false">
      <c r="B320" s="18"/>
      <c r="C320" s="11"/>
    </row>
    <row r="321" customFormat="false" ht="15.75" hidden="false" customHeight="false" outlineLevel="0" collapsed="false">
      <c r="B321" s="18"/>
      <c r="C321" s="11"/>
    </row>
    <row r="322" customFormat="false" ht="15.75" hidden="false" customHeight="false" outlineLevel="0" collapsed="false">
      <c r="B322" s="18"/>
      <c r="C322" s="11"/>
    </row>
    <row r="323" customFormat="false" ht="15.75" hidden="false" customHeight="false" outlineLevel="0" collapsed="false">
      <c r="B323" s="18"/>
      <c r="C323" s="11"/>
    </row>
    <row r="324" customFormat="false" ht="15.75" hidden="false" customHeight="false" outlineLevel="0" collapsed="false">
      <c r="B324" s="18"/>
      <c r="C324" s="11"/>
    </row>
    <row r="325" customFormat="false" ht="15.75" hidden="false" customHeight="false" outlineLevel="0" collapsed="false">
      <c r="B325" s="18"/>
      <c r="C325" s="11"/>
    </row>
    <row r="326" customFormat="false" ht="15.75" hidden="false" customHeight="false" outlineLevel="0" collapsed="false">
      <c r="B326" s="18"/>
      <c r="C326" s="11"/>
    </row>
    <row r="327" customFormat="false" ht="15.75" hidden="false" customHeight="false" outlineLevel="0" collapsed="false">
      <c r="B327" s="18"/>
      <c r="C327" s="11"/>
    </row>
    <row r="328" customFormat="false" ht="15.75" hidden="false" customHeight="false" outlineLevel="0" collapsed="false">
      <c r="B328" s="18"/>
      <c r="C328" s="11"/>
    </row>
    <row r="329" customFormat="false" ht="15.75" hidden="false" customHeight="false" outlineLevel="0" collapsed="false">
      <c r="B329" s="18"/>
      <c r="C329" s="11"/>
    </row>
    <row r="330" customFormat="false" ht="15.75" hidden="false" customHeight="false" outlineLevel="0" collapsed="false">
      <c r="B330" s="18"/>
      <c r="C330" s="11"/>
    </row>
    <row r="331" customFormat="false" ht="15.75" hidden="false" customHeight="false" outlineLevel="0" collapsed="false">
      <c r="B331" s="18"/>
      <c r="C331" s="11"/>
    </row>
    <row r="332" customFormat="false" ht="15.75" hidden="false" customHeight="false" outlineLevel="0" collapsed="false">
      <c r="B332" s="18"/>
      <c r="C332" s="11"/>
    </row>
    <row r="333" customFormat="false" ht="15.75" hidden="false" customHeight="false" outlineLevel="0" collapsed="false">
      <c r="B333" s="18"/>
      <c r="C333" s="11"/>
    </row>
    <row r="334" customFormat="false" ht="15.75" hidden="false" customHeight="false" outlineLevel="0" collapsed="false">
      <c r="B334" s="18"/>
      <c r="C334" s="11"/>
    </row>
    <row r="335" customFormat="false" ht="15.75" hidden="false" customHeight="false" outlineLevel="0" collapsed="false">
      <c r="B335" s="18"/>
      <c r="C335" s="11"/>
    </row>
    <row r="336" customFormat="false" ht="15.75" hidden="false" customHeight="false" outlineLevel="0" collapsed="false">
      <c r="B336" s="18"/>
      <c r="C336" s="11"/>
    </row>
    <row r="337" customFormat="false" ht="15.75" hidden="false" customHeight="false" outlineLevel="0" collapsed="false">
      <c r="B337" s="18"/>
      <c r="C337" s="11"/>
    </row>
    <row r="338" customFormat="false" ht="15.75" hidden="false" customHeight="false" outlineLevel="0" collapsed="false">
      <c r="B338" s="18"/>
      <c r="C338" s="11"/>
    </row>
    <row r="339" customFormat="false" ht="15.75" hidden="false" customHeight="false" outlineLevel="0" collapsed="false">
      <c r="B339" s="18"/>
      <c r="C339" s="11"/>
    </row>
    <row r="340" customFormat="false" ht="15.75" hidden="false" customHeight="false" outlineLevel="0" collapsed="false">
      <c r="B340" s="18"/>
      <c r="C340" s="11"/>
    </row>
    <row r="341" customFormat="false" ht="15.75" hidden="false" customHeight="false" outlineLevel="0" collapsed="false">
      <c r="B341" s="18"/>
      <c r="C341" s="11"/>
    </row>
    <row r="342" customFormat="false" ht="15.75" hidden="false" customHeight="false" outlineLevel="0" collapsed="false">
      <c r="B342" s="18"/>
      <c r="C342" s="11"/>
    </row>
    <row r="343" customFormat="false" ht="15.75" hidden="false" customHeight="false" outlineLevel="0" collapsed="false">
      <c r="B343" s="18"/>
      <c r="C343" s="11"/>
    </row>
    <row r="344" customFormat="false" ht="15.75" hidden="false" customHeight="false" outlineLevel="0" collapsed="false">
      <c r="B344" s="18"/>
      <c r="C344" s="11"/>
    </row>
    <row r="345" customFormat="false" ht="15.75" hidden="false" customHeight="false" outlineLevel="0" collapsed="false">
      <c r="B345" s="18"/>
      <c r="C345" s="11"/>
    </row>
    <row r="346" customFormat="false" ht="15.75" hidden="false" customHeight="false" outlineLevel="0" collapsed="false">
      <c r="B346" s="18"/>
      <c r="C346" s="11"/>
    </row>
    <row r="347" customFormat="false" ht="15.75" hidden="false" customHeight="false" outlineLevel="0" collapsed="false">
      <c r="B347" s="18"/>
      <c r="C347" s="11"/>
    </row>
    <row r="348" customFormat="false" ht="15.75" hidden="false" customHeight="false" outlineLevel="0" collapsed="false">
      <c r="B348" s="18"/>
      <c r="C348" s="11"/>
    </row>
    <row r="349" customFormat="false" ht="15.75" hidden="false" customHeight="false" outlineLevel="0" collapsed="false">
      <c r="B349" s="18"/>
      <c r="C349" s="11"/>
    </row>
    <row r="350" customFormat="false" ht="15.75" hidden="false" customHeight="false" outlineLevel="0" collapsed="false">
      <c r="B350" s="18"/>
      <c r="C350" s="11"/>
    </row>
    <row r="351" customFormat="false" ht="15.75" hidden="false" customHeight="false" outlineLevel="0" collapsed="false">
      <c r="B351" s="18"/>
      <c r="C351" s="11"/>
    </row>
    <row r="352" customFormat="false" ht="15.75" hidden="false" customHeight="false" outlineLevel="0" collapsed="false">
      <c r="B352" s="18"/>
      <c r="C352" s="11"/>
    </row>
    <row r="353" customFormat="false" ht="15.75" hidden="false" customHeight="false" outlineLevel="0" collapsed="false">
      <c r="B353" s="18"/>
      <c r="C353" s="11"/>
    </row>
    <row r="354" customFormat="false" ht="15.75" hidden="false" customHeight="false" outlineLevel="0" collapsed="false">
      <c r="B354" s="18"/>
      <c r="C354" s="11"/>
    </row>
    <row r="355" customFormat="false" ht="15.75" hidden="false" customHeight="false" outlineLevel="0" collapsed="false">
      <c r="B355" s="18"/>
      <c r="C355" s="11"/>
    </row>
    <row r="356" customFormat="false" ht="15.75" hidden="false" customHeight="false" outlineLevel="0" collapsed="false">
      <c r="B356" s="18"/>
      <c r="C356" s="11"/>
    </row>
    <row r="357" customFormat="false" ht="15.75" hidden="false" customHeight="false" outlineLevel="0" collapsed="false">
      <c r="B357" s="18"/>
      <c r="C357" s="11"/>
    </row>
    <row r="358" customFormat="false" ht="15.75" hidden="false" customHeight="false" outlineLevel="0" collapsed="false">
      <c r="B358" s="18"/>
      <c r="C358" s="11"/>
    </row>
    <row r="359" customFormat="false" ht="15.75" hidden="false" customHeight="false" outlineLevel="0" collapsed="false">
      <c r="B359" s="18"/>
      <c r="C359" s="11"/>
    </row>
    <row r="360" customFormat="false" ht="15.75" hidden="false" customHeight="false" outlineLevel="0" collapsed="false">
      <c r="B360" s="18"/>
      <c r="C360" s="11"/>
    </row>
    <row r="361" customFormat="false" ht="15.75" hidden="false" customHeight="false" outlineLevel="0" collapsed="false">
      <c r="B361" s="18"/>
      <c r="C361" s="11"/>
    </row>
    <row r="362" customFormat="false" ht="15.75" hidden="false" customHeight="false" outlineLevel="0" collapsed="false">
      <c r="B362" s="18"/>
      <c r="C362" s="11"/>
    </row>
    <row r="363" customFormat="false" ht="15.75" hidden="false" customHeight="false" outlineLevel="0" collapsed="false">
      <c r="B363" s="18"/>
      <c r="C363" s="11"/>
    </row>
    <row r="364" customFormat="false" ht="15.75" hidden="false" customHeight="false" outlineLevel="0" collapsed="false">
      <c r="B364" s="18"/>
      <c r="C364" s="11"/>
    </row>
    <row r="365" customFormat="false" ht="15.75" hidden="false" customHeight="false" outlineLevel="0" collapsed="false">
      <c r="B365" s="18"/>
      <c r="C365" s="11"/>
    </row>
    <row r="366" customFormat="false" ht="15.75" hidden="false" customHeight="false" outlineLevel="0" collapsed="false">
      <c r="B366" s="18"/>
      <c r="C366" s="11"/>
    </row>
    <row r="367" customFormat="false" ht="15.75" hidden="false" customHeight="false" outlineLevel="0" collapsed="false">
      <c r="B367" s="18"/>
      <c r="C367" s="11"/>
    </row>
    <row r="368" customFormat="false" ht="15.75" hidden="false" customHeight="false" outlineLevel="0" collapsed="false">
      <c r="B368" s="18"/>
      <c r="C368" s="11"/>
    </row>
    <row r="369" customFormat="false" ht="15.75" hidden="false" customHeight="false" outlineLevel="0" collapsed="false">
      <c r="B369" s="18"/>
      <c r="C369" s="11"/>
    </row>
    <row r="370" customFormat="false" ht="15.75" hidden="false" customHeight="false" outlineLevel="0" collapsed="false">
      <c r="B370" s="18"/>
      <c r="C370" s="11"/>
    </row>
    <row r="371" customFormat="false" ht="15.75" hidden="false" customHeight="false" outlineLevel="0" collapsed="false">
      <c r="B371" s="18"/>
      <c r="C371" s="11"/>
    </row>
    <row r="372" customFormat="false" ht="15.75" hidden="false" customHeight="false" outlineLevel="0" collapsed="false">
      <c r="B372" s="18"/>
      <c r="C372" s="11"/>
    </row>
    <row r="373" customFormat="false" ht="15.75" hidden="false" customHeight="false" outlineLevel="0" collapsed="false">
      <c r="B373" s="18"/>
      <c r="C373" s="11"/>
    </row>
    <row r="374" customFormat="false" ht="15.75" hidden="false" customHeight="false" outlineLevel="0" collapsed="false">
      <c r="B374" s="18"/>
      <c r="C374" s="11"/>
    </row>
    <row r="375" customFormat="false" ht="15.75" hidden="false" customHeight="false" outlineLevel="0" collapsed="false">
      <c r="B375" s="18"/>
      <c r="C375" s="11"/>
    </row>
    <row r="376" customFormat="false" ht="15.75" hidden="false" customHeight="false" outlineLevel="0" collapsed="false">
      <c r="B376" s="18"/>
      <c r="C376" s="11"/>
    </row>
    <row r="377" customFormat="false" ht="15.75" hidden="false" customHeight="false" outlineLevel="0" collapsed="false">
      <c r="B377" s="18"/>
      <c r="C377" s="11"/>
    </row>
    <row r="378" customFormat="false" ht="15.75" hidden="false" customHeight="false" outlineLevel="0" collapsed="false">
      <c r="B378" s="18"/>
      <c r="C378" s="11"/>
    </row>
    <row r="379" customFormat="false" ht="15.75" hidden="false" customHeight="false" outlineLevel="0" collapsed="false">
      <c r="B379" s="18"/>
      <c r="C379" s="11"/>
    </row>
    <row r="380" customFormat="false" ht="15.75" hidden="false" customHeight="false" outlineLevel="0" collapsed="false">
      <c r="B380" s="18"/>
      <c r="C380" s="11"/>
    </row>
    <row r="381" customFormat="false" ht="15.75" hidden="false" customHeight="false" outlineLevel="0" collapsed="false">
      <c r="B381" s="18"/>
      <c r="C381" s="11"/>
    </row>
    <row r="382" customFormat="false" ht="15.75" hidden="false" customHeight="false" outlineLevel="0" collapsed="false">
      <c r="B382" s="18"/>
      <c r="C382" s="11"/>
    </row>
    <row r="383" customFormat="false" ht="15.75" hidden="false" customHeight="false" outlineLevel="0" collapsed="false">
      <c r="B383" s="18"/>
      <c r="C383" s="11"/>
    </row>
    <row r="384" customFormat="false" ht="15.75" hidden="false" customHeight="false" outlineLevel="0" collapsed="false">
      <c r="B384" s="18"/>
      <c r="C384" s="11"/>
    </row>
    <row r="385" customFormat="false" ht="15.75" hidden="false" customHeight="false" outlineLevel="0" collapsed="false">
      <c r="B385" s="18"/>
      <c r="C385" s="11"/>
    </row>
    <row r="386" customFormat="false" ht="15.75" hidden="false" customHeight="false" outlineLevel="0" collapsed="false">
      <c r="B386" s="18"/>
      <c r="C386" s="11"/>
    </row>
    <row r="387" customFormat="false" ht="15.75" hidden="false" customHeight="false" outlineLevel="0" collapsed="false">
      <c r="B387" s="18"/>
      <c r="C387" s="11"/>
    </row>
    <row r="388" customFormat="false" ht="15.75" hidden="false" customHeight="false" outlineLevel="0" collapsed="false">
      <c r="B388" s="18"/>
      <c r="C388" s="11"/>
    </row>
    <row r="389" customFormat="false" ht="15.75" hidden="false" customHeight="false" outlineLevel="0" collapsed="false">
      <c r="B389" s="18"/>
      <c r="C389" s="11"/>
    </row>
    <row r="390" customFormat="false" ht="15.75" hidden="false" customHeight="false" outlineLevel="0" collapsed="false">
      <c r="B390" s="18"/>
      <c r="C390" s="11"/>
    </row>
    <row r="391" customFormat="false" ht="15.75" hidden="false" customHeight="false" outlineLevel="0" collapsed="false">
      <c r="B391" s="18"/>
      <c r="C391" s="11"/>
    </row>
    <row r="392" customFormat="false" ht="15.75" hidden="false" customHeight="false" outlineLevel="0" collapsed="false">
      <c r="B392" s="18"/>
      <c r="C392" s="11"/>
    </row>
    <row r="393" customFormat="false" ht="15.75" hidden="false" customHeight="false" outlineLevel="0" collapsed="false">
      <c r="B393" s="18"/>
      <c r="C393" s="11"/>
    </row>
    <row r="394" customFormat="false" ht="15.75" hidden="false" customHeight="false" outlineLevel="0" collapsed="false">
      <c r="B394" s="18"/>
      <c r="C394" s="11"/>
    </row>
    <row r="395" customFormat="false" ht="15.75" hidden="false" customHeight="false" outlineLevel="0" collapsed="false">
      <c r="B395" s="18"/>
      <c r="C395" s="11"/>
    </row>
    <row r="396" customFormat="false" ht="15.75" hidden="false" customHeight="false" outlineLevel="0" collapsed="false">
      <c r="B396" s="18"/>
      <c r="C396" s="11"/>
    </row>
    <row r="397" customFormat="false" ht="15.75" hidden="false" customHeight="false" outlineLevel="0" collapsed="false">
      <c r="B397" s="18"/>
      <c r="C397" s="11"/>
    </row>
    <row r="398" customFormat="false" ht="15.75" hidden="false" customHeight="false" outlineLevel="0" collapsed="false">
      <c r="B398" s="18"/>
      <c r="C398" s="11"/>
    </row>
    <row r="399" customFormat="false" ht="15.75" hidden="false" customHeight="false" outlineLevel="0" collapsed="false">
      <c r="B399" s="18"/>
      <c r="C399" s="11"/>
    </row>
    <row r="400" customFormat="false" ht="15.75" hidden="false" customHeight="false" outlineLevel="0" collapsed="false">
      <c r="B400" s="18"/>
      <c r="C400" s="11"/>
    </row>
    <row r="401" customFormat="false" ht="15.75" hidden="false" customHeight="false" outlineLevel="0" collapsed="false">
      <c r="B401" s="18"/>
      <c r="C401" s="11"/>
    </row>
    <row r="402" customFormat="false" ht="15.75" hidden="false" customHeight="false" outlineLevel="0" collapsed="false">
      <c r="B402" s="18"/>
      <c r="C402" s="11"/>
    </row>
    <row r="403" customFormat="false" ht="15.75" hidden="false" customHeight="false" outlineLevel="0" collapsed="false">
      <c r="B403" s="18"/>
      <c r="C403" s="11"/>
    </row>
    <row r="404" customFormat="false" ht="15.75" hidden="false" customHeight="false" outlineLevel="0" collapsed="false">
      <c r="B404" s="18"/>
      <c r="C404" s="11"/>
    </row>
    <row r="405" customFormat="false" ht="15.75" hidden="false" customHeight="false" outlineLevel="0" collapsed="false">
      <c r="B405" s="18"/>
      <c r="C405" s="11"/>
    </row>
    <row r="406" customFormat="false" ht="15.75" hidden="false" customHeight="false" outlineLevel="0" collapsed="false">
      <c r="B406" s="18"/>
      <c r="C406" s="11"/>
    </row>
    <row r="407" customFormat="false" ht="15.75" hidden="false" customHeight="false" outlineLevel="0" collapsed="false">
      <c r="B407" s="18"/>
      <c r="C407" s="11"/>
    </row>
    <row r="408" customFormat="false" ht="15.75" hidden="false" customHeight="false" outlineLevel="0" collapsed="false">
      <c r="B408" s="18"/>
      <c r="C408" s="11"/>
    </row>
    <row r="409" customFormat="false" ht="15.75" hidden="false" customHeight="false" outlineLevel="0" collapsed="false">
      <c r="B409" s="18"/>
      <c r="C409" s="11"/>
    </row>
    <row r="410" customFormat="false" ht="15.75" hidden="false" customHeight="false" outlineLevel="0" collapsed="false">
      <c r="B410" s="18"/>
      <c r="C410" s="11"/>
    </row>
    <row r="411" customFormat="false" ht="15.75" hidden="false" customHeight="false" outlineLevel="0" collapsed="false">
      <c r="B411" s="18"/>
      <c r="C411" s="11"/>
    </row>
    <row r="412" customFormat="false" ht="15.75" hidden="false" customHeight="false" outlineLevel="0" collapsed="false">
      <c r="B412" s="18"/>
      <c r="C412" s="11"/>
    </row>
    <row r="413" customFormat="false" ht="15.75" hidden="false" customHeight="false" outlineLevel="0" collapsed="false">
      <c r="B413" s="18"/>
      <c r="C413" s="11"/>
    </row>
    <row r="414" customFormat="false" ht="15.75" hidden="false" customHeight="false" outlineLevel="0" collapsed="false">
      <c r="B414" s="18"/>
      <c r="C414" s="11"/>
    </row>
    <row r="415" customFormat="false" ht="15.75" hidden="false" customHeight="false" outlineLevel="0" collapsed="false">
      <c r="B415" s="18"/>
      <c r="C415" s="11"/>
    </row>
    <row r="416" customFormat="false" ht="15.75" hidden="false" customHeight="false" outlineLevel="0" collapsed="false">
      <c r="B416" s="18"/>
      <c r="C416" s="11"/>
    </row>
    <row r="417" customFormat="false" ht="15.75" hidden="false" customHeight="false" outlineLevel="0" collapsed="false">
      <c r="B417" s="18"/>
      <c r="C417" s="11"/>
    </row>
    <row r="418" customFormat="false" ht="15.75" hidden="false" customHeight="false" outlineLevel="0" collapsed="false">
      <c r="B418" s="18"/>
      <c r="C418" s="11"/>
    </row>
    <row r="419" customFormat="false" ht="15.75" hidden="false" customHeight="false" outlineLevel="0" collapsed="false">
      <c r="B419" s="18"/>
      <c r="C419" s="11"/>
    </row>
    <row r="420" customFormat="false" ht="15.75" hidden="false" customHeight="false" outlineLevel="0" collapsed="false">
      <c r="B420" s="18"/>
      <c r="C420" s="11"/>
    </row>
    <row r="421" customFormat="false" ht="15.75" hidden="false" customHeight="false" outlineLevel="0" collapsed="false">
      <c r="B421" s="18"/>
      <c r="C421" s="11"/>
    </row>
    <row r="422" customFormat="false" ht="15.75" hidden="false" customHeight="false" outlineLevel="0" collapsed="false">
      <c r="B422" s="18"/>
      <c r="C422" s="11"/>
    </row>
    <row r="423" customFormat="false" ht="15.75" hidden="false" customHeight="false" outlineLevel="0" collapsed="false">
      <c r="B423" s="18"/>
      <c r="C423" s="11"/>
    </row>
    <row r="424" customFormat="false" ht="15.75" hidden="false" customHeight="false" outlineLevel="0" collapsed="false">
      <c r="B424" s="18"/>
      <c r="C424" s="11"/>
    </row>
    <row r="425" customFormat="false" ht="15.75" hidden="false" customHeight="false" outlineLevel="0" collapsed="false">
      <c r="B425" s="18"/>
      <c r="C425" s="11"/>
    </row>
    <row r="426" customFormat="false" ht="15.75" hidden="false" customHeight="false" outlineLevel="0" collapsed="false">
      <c r="B426" s="18"/>
      <c r="C426" s="11"/>
    </row>
    <row r="427" customFormat="false" ht="15.75" hidden="false" customHeight="false" outlineLevel="0" collapsed="false">
      <c r="B427" s="18"/>
      <c r="C427" s="11"/>
    </row>
    <row r="428" customFormat="false" ht="15.75" hidden="false" customHeight="false" outlineLevel="0" collapsed="false">
      <c r="B428" s="18"/>
      <c r="C428" s="11"/>
    </row>
    <row r="429" customFormat="false" ht="15.75" hidden="false" customHeight="false" outlineLevel="0" collapsed="false">
      <c r="B429" s="18"/>
      <c r="C429" s="11"/>
    </row>
    <row r="430" customFormat="false" ht="15.75" hidden="false" customHeight="false" outlineLevel="0" collapsed="false">
      <c r="B430" s="18"/>
      <c r="C430" s="11"/>
    </row>
    <row r="431" customFormat="false" ht="15.75" hidden="false" customHeight="false" outlineLevel="0" collapsed="false">
      <c r="B431" s="18"/>
      <c r="C431" s="11"/>
    </row>
    <row r="432" customFormat="false" ht="15.75" hidden="false" customHeight="false" outlineLevel="0" collapsed="false">
      <c r="B432" s="18"/>
      <c r="C432" s="11"/>
    </row>
    <row r="433" customFormat="false" ht="15.75" hidden="false" customHeight="false" outlineLevel="0" collapsed="false">
      <c r="B433" s="18"/>
      <c r="C433" s="11"/>
    </row>
    <row r="434" customFormat="false" ht="15.75" hidden="false" customHeight="false" outlineLevel="0" collapsed="false">
      <c r="B434" s="18"/>
      <c r="C434" s="11"/>
    </row>
    <row r="435" customFormat="false" ht="15.75" hidden="false" customHeight="false" outlineLevel="0" collapsed="false">
      <c r="B435" s="18"/>
      <c r="C435" s="11"/>
    </row>
    <row r="436" customFormat="false" ht="15.75" hidden="false" customHeight="false" outlineLevel="0" collapsed="false">
      <c r="B436" s="18"/>
      <c r="C436" s="11"/>
    </row>
    <row r="437" customFormat="false" ht="15.75" hidden="false" customHeight="false" outlineLevel="0" collapsed="false">
      <c r="B437" s="18"/>
      <c r="C437" s="11"/>
    </row>
    <row r="438" customFormat="false" ht="15.75" hidden="false" customHeight="false" outlineLevel="0" collapsed="false">
      <c r="B438" s="18"/>
      <c r="C438" s="11"/>
    </row>
    <row r="439" customFormat="false" ht="15.75" hidden="false" customHeight="false" outlineLevel="0" collapsed="false">
      <c r="B439" s="18"/>
      <c r="C439" s="11"/>
    </row>
    <row r="440" customFormat="false" ht="15.75" hidden="false" customHeight="false" outlineLevel="0" collapsed="false">
      <c r="B440" s="18"/>
      <c r="C440" s="11"/>
    </row>
    <row r="441" customFormat="false" ht="15.75" hidden="false" customHeight="false" outlineLevel="0" collapsed="false">
      <c r="B441" s="18"/>
      <c r="C441" s="11"/>
    </row>
    <row r="442" customFormat="false" ht="15.75" hidden="false" customHeight="false" outlineLevel="0" collapsed="false">
      <c r="B442" s="18"/>
      <c r="C442" s="11"/>
    </row>
    <row r="443" customFormat="false" ht="15.75" hidden="false" customHeight="false" outlineLevel="0" collapsed="false">
      <c r="B443" s="18"/>
      <c r="C443" s="11"/>
    </row>
    <row r="444" customFormat="false" ht="15.75" hidden="false" customHeight="false" outlineLevel="0" collapsed="false">
      <c r="B444" s="18"/>
      <c r="C444" s="11"/>
    </row>
    <row r="445" customFormat="false" ht="15.75" hidden="false" customHeight="false" outlineLevel="0" collapsed="false">
      <c r="B445" s="18"/>
      <c r="C445" s="11"/>
    </row>
    <row r="446" customFormat="false" ht="15.75" hidden="false" customHeight="false" outlineLevel="0" collapsed="false">
      <c r="B446" s="18"/>
      <c r="C446" s="11"/>
    </row>
    <row r="447" customFormat="false" ht="15.75" hidden="false" customHeight="false" outlineLevel="0" collapsed="false">
      <c r="B447" s="18"/>
      <c r="C447" s="11"/>
    </row>
    <row r="448" customFormat="false" ht="15.75" hidden="false" customHeight="false" outlineLevel="0" collapsed="false">
      <c r="B448" s="18"/>
      <c r="C448" s="11"/>
    </row>
    <row r="449" customFormat="false" ht="15.75" hidden="false" customHeight="false" outlineLevel="0" collapsed="false">
      <c r="B449" s="18"/>
      <c r="C449" s="11"/>
    </row>
    <row r="450" customFormat="false" ht="15.75" hidden="false" customHeight="false" outlineLevel="0" collapsed="false">
      <c r="B450" s="18"/>
      <c r="C450" s="11"/>
    </row>
    <row r="451" customFormat="false" ht="15.75" hidden="false" customHeight="false" outlineLevel="0" collapsed="false">
      <c r="B451" s="18"/>
      <c r="C451" s="11"/>
    </row>
    <row r="452" customFormat="false" ht="15.75" hidden="false" customHeight="false" outlineLevel="0" collapsed="false">
      <c r="B452" s="18"/>
      <c r="C452" s="11"/>
    </row>
    <row r="453" customFormat="false" ht="15.75" hidden="false" customHeight="false" outlineLevel="0" collapsed="false">
      <c r="B453" s="18"/>
      <c r="C453" s="11"/>
    </row>
    <row r="454" customFormat="false" ht="15.75" hidden="false" customHeight="false" outlineLevel="0" collapsed="false">
      <c r="B454" s="18"/>
      <c r="C454" s="11"/>
    </row>
    <row r="455" customFormat="false" ht="15.75" hidden="false" customHeight="false" outlineLevel="0" collapsed="false">
      <c r="B455" s="18"/>
      <c r="C455" s="11"/>
    </row>
    <row r="456" customFormat="false" ht="15.75" hidden="false" customHeight="false" outlineLevel="0" collapsed="false">
      <c r="B456" s="18"/>
      <c r="C456" s="11"/>
    </row>
    <row r="457" customFormat="false" ht="15.75" hidden="false" customHeight="false" outlineLevel="0" collapsed="false">
      <c r="B457" s="18"/>
      <c r="C457" s="11"/>
    </row>
    <row r="458" customFormat="false" ht="15.75" hidden="false" customHeight="false" outlineLevel="0" collapsed="false">
      <c r="B458" s="18"/>
      <c r="C458" s="11"/>
    </row>
    <row r="459" customFormat="false" ht="15.75" hidden="false" customHeight="false" outlineLevel="0" collapsed="false">
      <c r="B459" s="18"/>
      <c r="C459" s="11"/>
    </row>
    <row r="460" customFormat="false" ht="15.75" hidden="false" customHeight="false" outlineLevel="0" collapsed="false">
      <c r="B460" s="18"/>
      <c r="C460" s="11"/>
    </row>
    <row r="461" customFormat="false" ht="15.75" hidden="false" customHeight="false" outlineLevel="0" collapsed="false">
      <c r="B461" s="18"/>
      <c r="C461" s="11"/>
    </row>
    <row r="462" customFormat="false" ht="15.75" hidden="false" customHeight="false" outlineLevel="0" collapsed="false">
      <c r="B462" s="18"/>
      <c r="C462" s="11"/>
    </row>
    <row r="463" customFormat="false" ht="15.75" hidden="false" customHeight="false" outlineLevel="0" collapsed="false">
      <c r="B463" s="18"/>
      <c r="C463" s="11"/>
    </row>
    <row r="464" customFormat="false" ht="15.75" hidden="false" customHeight="false" outlineLevel="0" collapsed="false">
      <c r="B464" s="18"/>
      <c r="C464" s="11"/>
    </row>
    <row r="465" customFormat="false" ht="15.75" hidden="false" customHeight="false" outlineLevel="0" collapsed="false">
      <c r="B465" s="18"/>
      <c r="C465" s="11"/>
    </row>
    <row r="466" customFormat="false" ht="15.75" hidden="false" customHeight="false" outlineLevel="0" collapsed="false">
      <c r="B466" s="18"/>
      <c r="C466" s="11"/>
    </row>
    <row r="467" customFormat="false" ht="15.75" hidden="false" customHeight="false" outlineLevel="0" collapsed="false">
      <c r="B467" s="18"/>
      <c r="C467" s="11"/>
    </row>
    <row r="468" customFormat="false" ht="15.75" hidden="false" customHeight="false" outlineLevel="0" collapsed="false">
      <c r="B468" s="18"/>
      <c r="C468" s="11"/>
    </row>
    <row r="469" customFormat="false" ht="15.75" hidden="false" customHeight="false" outlineLevel="0" collapsed="false">
      <c r="B469" s="18"/>
      <c r="C469" s="11"/>
    </row>
    <row r="470" customFormat="false" ht="15.75" hidden="false" customHeight="false" outlineLevel="0" collapsed="false">
      <c r="B470" s="18"/>
      <c r="C470" s="11"/>
    </row>
    <row r="471" customFormat="false" ht="15.75" hidden="false" customHeight="false" outlineLevel="0" collapsed="false">
      <c r="B471" s="18"/>
      <c r="C471" s="11"/>
    </row>
    <row r="472" customFormat="false" ht="15.75" hidden="false" customHeight="false" outlineLevel="0" collapsed="false">
      <c r="B472" s="18"/>
      <c r="C472" s="11"/>
    </row>
    <row r="473" customFormat="false" ht="15.75" hidden="false" customHeight="false" outlineLevel="0" collapsed="false">
      <c r="B473" s="18"/>
      <c r="C473" s="11"/>
    </row>
    <row r="474" customFormat="false" ht="15.75" hidden="false" customHeight="false" outlineLevel="0" collapsed="false">
      <c r="B474" s="18"/>
      <c r="C474" s="11"/>
    </row>
    <row r="475" customFormat="false" ht="15.75" hidden="false" customHeight="false" outlineLevel="0" collapsed="false">
      <c r="B475" s="18"/>
      <c r="C475" s="11"/>
    </row>
    <row r="476" customFormat="false" ht="15.75" hidden="false" customHeight="false" outlineLevel="0" collapsed="false">
      <c r="B476" s="18"/>
      <c r="C476" s="11"/>
    </row>
    <row r="477" customFormat="false" ht="15.75" hidden="false" customHeight="false" outlineLevel="0" collapsed="false">
      <c r="B477" s="18"/>
      <c r="C477" s="11"/>
    </row>
    <row r="478" customFormat="false" ht="15.75" hidden="false" customHeight="false" outlineLevel="0" collapsed="false">
      <c r="B478" s="18"/>
      <c r="C478" s="11"/>
    </row>
    <row r="479" customFormat="false" ht="15.75" hidden="false" customHeight="false" outlineLevel="0" collapsed="false">
      <c r="B479" s="18"/>
      <c r="C479" s="11"/>
    </row>
    <row r="480" customFormat="false" ht="15.75" hidden="false" customHeight="false" outlineLevel="0" collapsed="false">
      <c r="B480" s="18"/>
      <c r="C480" s="11"/>
    </row>
    <row r="481" customFormat="false" ht="15.75" hidden="false" customHeight="false" outlineLevel="0" collapsed="false">
      <c r="B481" s="18"/>
      <c r="C481" s="11"/>
    </row>
    <row r="482" customFormat="false" ht="15.75" hidden="false" customHeight="false" outlineLevel="0" collapsed="false">
      <c r="B482" s="18"/>
      <c r="C482" s="11"/>
    </row>
    <row r="483" customFormat="false" ht="15.75" hidden="false" customHeight="false" outlineLevel="0" collapsed="false">
      <c r="B483" s="18"/>
      <c r="C483" s="11"/>
    </row>
    <row r="484" customFormat="false" ht="15.75" hidden="false" customHeight="false" outlineLevel="0" collapsed="false">
      <c r="B484" s="18"/>
      <c r="C484" s="11"/>
    </row>
    <row r="485" customFormat="false" ht="15.75" hidden="false" customHeight="false" outlineLevel="0" collapsed="false">
      <c r="B485" s="18"/>
      <c r="C485" s="11"/>
    </row>
    <row r="486" customFormat="false" ht="15.75" hidden="false" customHeight="false" outlineLevel="0" collapsed="false">
      <c r="B486" s="18"/>
      <c r="C486" s="11"/>
    </row>
    <row r="487" customFormat="false" ht="15.75" hidden="false" customHeight="false" outlineLevel="0" collapsed="false">
      <c r="B487" s="18"/>
      <c r="C487" s="11"/>
    </row>
    <row r="488" customFormat="false" ht="15.75" hidden="false" customHeight="false" outlineLevel="0" collapsed="false">
      <c r="B488" s="18"/>
      <c r="C488" s="11"/>
    </row>
    <row r="489" customFormat="false" ht="15.75" hidden="false" customHeight="false" outlineLevel="0" collapsed="false">
      <c r="B489" s="18"/>
      <c r="C489" s="11"/>
    </row>
    <row r="490" customFormat="false" ht="15.75" hidden="false" customHeight="false" outlineLevel="0" collapsed="false">
      <c r="B490" s="18"/>
      <c r="C490" s="11"/>
    </row>
    <row r="491" customFormat="false" ht="15.75" hidden="false" customHeight="false" outlineLevel="0" collapsed="false">
      <c r="B491" s="18"/>
      <c r="C491" s="11"/>
    </row>
    <row r="492" customFormat="false" ht="15.75" hidden="false" customHeight="false" outlineLevel="0" collapsed="false">
      <c r="B492" s="18"/>
      <c r="C492" s="11"/>
    </row>
    <row r="493" customFormat="false" ht="15.75" hidden="false" customHeight="false" outlineLevel="0" collapsed="false">
      <c r="B493" s="18"/>
      <c r="C493" s="11"/>
    </row>
    <row r="494" customFormat="false" ht="15.75" hidden="false" customHeight="false" outlineLevel="0" collapsed="false">
      <c r="B494" s="18"/>
      <c r="C494" s="11"/>
    </row>
    <row r="495" customFormat="false" ht="15.75" hidden="false" customHeight="false" outlineLevel="0" collapsed="false">
      <c r="B495" s="18"/>
      <c r="C495" s="11"/>
    </row>
    <row r="496" customFormat="false" ht="15.75" hidden="false" customHeight="false" outlineLevel="0" collapsed="false">
      <c r="B496" s="18"/>
      <c r="C496" s="11"/>
    </row>
    <row r="497" customFormat="false" ht="15.75" hidden="false" customHeight="false" outlineLevel="0" collapsed="false">
      <c r="B497" s="18"/>
      <c r="C497" s="11"/>
    </row>
    <row r="498" customFormat="false" ht="15.75" hidden="false" customHeight="false" outlineLevel="0" collapsed="false">
      <c r="B498" s="18"/>
      <c r="C498" s="11"/>
    </row>
    <row r="499" customFormat="false" ht="15.75" hidden="false" customHeight="false" outlineLevel="0" collapsed="false">
      <c r="B499" s="18"/>
      <c r="C499" s="11"/>
    </row>
    <row r="500" customFormat="false" ht="15.75" hidden="false" customHeight="false" outlineLevel="0" collapsed="false">
      <c r="B500" s="18"/>
      <c r="C500" s="11"/>
    </row>
    <row r="501" customFormat="false" ht="15.75" hidden="false" customHeight="false" outlineLevel="0" collapsed="false">
      <c r="B501" s="18"/>
      <c r="C501" s="11"/>
    </row>
    <row r="502" customFormat="false" ht="15.75" hidden="false" customHeight="false" outlineLevel="0" collapsed="false">
      <c r="B502" s="18"/>
      <c r="C502" s="11"/>
    </row>
    <row r="503" customFormat="false" ht="15.75" hidden="false" customHeight="false" outlineLevel="0" collapsed="false">
      <c r="B503" s="18"/>
      <c r="C503" s="11"/>
    </row>
    <row r="504" customFormat="false" ht="15.75" hidden="false" customHeight="false" outlineLevel="0" collapsed="false">
      <c r="B504" s="18"/>
      <c r="C504" s="11"/>
    </row>
    <row r="505" customFormat="false" ht="15.75" hidden="false" customHeight="false" outlineLevel="0" collapsed="false">
      <c r="B505" s="18"/>
      <c r="C505" s="11"/>
    </row>
    <row r="506" customFormat="false" ht="15.75" hidden="false" customHeight="false" outlineLevel="0" collapsed="false">
      <c r="B506" s="18"/>
      <c r="C506" s="11"/>
    </row>
    <row r="507" customFormat="false" ht="15.75" hidden="false" customHeight="false" outlineLevel="0" collapsed="false">
      <c r="B507" s="18"/>
      <c r="C507" s="11"/>
    </row>
    <row r="508" customFormat="false" ht="15.75" hidden="false" customHeight="false" outlineLevel="0" collapsed="false">
      <c r="B508" s="18"/>
      <c r="C508" s="11"/>
    </row>
    <row r="509" customFormat="false" ht="15.75" hidden="false" customHeight="false" outlineLevel="0" collapsed="false">
      <c r="B509" s="18"/>
      <c r="C509" s="11"/>
    </row>
    <row r="510" customFormat="false" ht="15.75" hidden="false" customHeight="false" outlineLevel="0" collapsed="false">
      <c r="B510" s="18"/>
      <c r="C510" s="11"/>
    </row>
    <row r="511" customFormat="false" ht="15.75" hidden="false" customHeight="false" outlineLevel="0" collapsed="false">
      <c r="B511" s="18"/>
      <c r="C511" s="11"/>
    </row>
    <row r="512" customFormat="false" ht="15.75" hidden="false" customHeight="false" outlineLevel="0" collapsed="false">
      <c r="B512" s="18"/>
      <c r="C512" s="11"/>
    </row>
    <row r="513" customFormat="false" ht="15.75" hidden="false" customHeight="false" outlineLevel="0" collapsed="false">
      <c r="B513" s="18"/>
      <c r="C513" s="11"/>
    </row>
    <row r="514" customFormat="false" ht="15.75" hidden="false" customHeight="false" outlineLevel="0" collapsed="false">
      <c r="B514" s="18"/>
      <c r="C514" s="11"/>
    </row>
    <row r="515" customFormat="false" ht="15.75" hidden="false" customHeight="false" outlineLevel="0" collapsed="false">
      <c r="B515" s="18"/>
      <c r="C515" s="11"/>
    </row>
    <row r="516" customFormat="false" ht="15.75" hidden="false" customHeight="false" outlineLevel="0" collapsed="false">
      <c r="B516" s="18"/>
      <c r="C516" s="11"/>
    </row>
    <row r="517" customFormat="false" ht="15.75" hidden="false" customHeight="false" outlineLevel="0" collapsed="false">
      <c r="B517" s="18"/>
      <c r="C517" s="11"/>
    </row>
    <row r="518" customFormat="false" ht="15.75" hidden="false" customHeight="false" outlineLevel="0" collapsed="false">
      <c r="B518" s="18"/>
      <c r="C518" s="11"/>
    </row>
    <row r="519" customFormat="false" ht="15.75" hidden="false" customHeight="false" outlineLevel="0" collapsed="false">
      <c r="B519" s="18"/>
      <c r="C519" s="11"/>
    </row>
    <row r="520" customFormat="false" ht="15.75" hidden="false" customHeight="false" outlineLevel="0" collapsed="false">
      <c r="B520" s="18"/>
      <c r="C520" s="11"/>
    </row>
    <row r="521" customFormat="false" ht="15.75" hidden="false" customHeight="false" outlineLevel="0" collapsed="false">
      <c r="B521" s="18"/>
      <c r="C521" s="11"/>
    </row>
    <row r="522" customFormat="false" ht="15.75" hidden="false" customHeight="false" outlineLevel="0" collapsed="false">
      <c r="B522" s="18"/>
      <c r="C522" s="11"/>
    </row>
    <row r="523" customFormat="false" ht="15.75" hidden="false" customHeight="false" outlineLevel="0" collapsed="false">
      <c r="B523" s="18"/>
      <c r="C523" s="11"/>
    </row>
    <row r="524" customFormat="false" ht="15.75" hidden="false" customHeight="false" outlineLevel="0" collapsed="false">
      <c r="B524" s="18"/>
      <c r="C524" s="11"/>
    </row>
    <row r="525" customFormat="false" ht="15.75" hidden="false" customHeight="false" outlineLevel="0" collapsed="false">
      <c r="B525" s="18"/>
      <c r="C525" s="11"/>
    </row>
    <row r="526" customFormat="false" ht="15.75" hidden="false" customHeight="false" outlineLevel="0" collapsed="false">
      <c r="B526" s="18"/>
      <c r="C526" s="11"/>
    </row>
    <row r="527" customFormat="false" ht="15.75" hidden="false" customHeight="false" outlineLevel="0" collapsed="false">
      <c r="B527" s="18"/>
      <c r="C527" s="11"/>
    </row>
    <row r="528" customFormat="false" ht="15.75" hidden="false" customHeight="false" outlineLevel="0" collapsed="false">
      <c r="B528" s="18"/>
      <c r="C528" s="11"/>
    </row>
    <row r="529" customFormat="false" ht="15.75" hidden="false" customHeight="false" outlineLevel="0" collapsed="false">
      <c r="B529" s="18"/>
      <c r="C529" s="11"/>
    </row>
    <row r="530" customFormat="false" ht="15.75" hidden="false" customHeight="false" outlineLevel="0" collapsed="false">
      <c r="B530" s="18"/>
      <c r="C530" s="11"/>
    </row>
    <row r="531" customFormat="false" ht="15.75" hidden="false" customHeight="false" outlineLevel="0" collapsed="false">
      <c r="B531" s="18"/>
      <c r="C531" s="11"/>
    </row>
    <row r="532" customFormat="false" ht="15.75" hidden="false" customHeight="false" outlineLevel="0" collapsed="false">
      <c r="B532" s="18"/>
      <c r="C532" s="11"/>
    </row>
    <row r="533" customFormat="false" ht="15.75" hidden="false" customHeight="false" outlineLevel="0" collapsed="false">
      <c r="B533" s="18"/>
      <c r="C533" s="11"/>
    </row>
    <row r="534" customFormat="false" ht="15.75" hidden="false" customHeight="false" outlineLevel="0" collapsed="false">
      <c r="B534" s="18"/>
      <c r="C534" s="11"/>
    </row>
    <row r="535" customFormat="false" ht="15.75" hidden="false" customHeight="false" outlineLevel="0" collapsed="false">
      <c r="B535" s="18"/>
      <c r="C535" s="11"/>
    </row>
    <row r="536" customFormat="false" ht="15.75" hidden="false" customHeight="false" outlineLevel="0" collapsed="false">
      <c r="B536" s="18"/>
      <c r="C536" s="11"/>
    </row>
    <row r="537" customFormat="false" ht="15.75" hidden="false" customHeight="false" outlineLevel="0" collapsed="false">
      <c r="B537" s="18"/>
      <c r="C537" s="11"/>
    </row>
    <row r="538" customFormat="false" ht="15.75" hidden="false" customHeight="false" outlineLevel="0" collapsed="false">
      <c r="B538" s="18"/>
      <c r="C538" s="11"/>
    </row>
    <row r="539" customFormat="false" ht="15.75" hidden="false" customHeight="false" outlineLevel="0" collapsed="false">
      <c r="B539" s="18"/>
      <c r="C539" s="11"/>
    </row>
    <row r="540" customFormat="false" ht="15.75" hidden="false" customHeight="false" outlineLevel="0" collapsed="false">
      <c r="B540" s="18"/>
      <c r="C540" s="11"/>
    </row>
    <row r="541" customFormat="false" ht="15.75" hidden="false" customHeight="false" outlineLevel="0" collapsed="false">
      <c r="B541" s="18"/>
      <c r="C541" s="11"/>
    </row>
    <row r="542" customFormat="false" ht="15.75" hidden="false" customHeight="false" outlineLevel="0" collapsed="false">
      <c r="B542" s="18"/>
      <c r="C542" s="11"/>
    </row>
    <row r="543" customFormat="false" ht="15.75" hidden="false" customHeight="false" outlineLevel="0" collapsed="false">
      <c r="B543" s="18"/>
      <c r="C543" s="11"/>
    </row>
    <row r="544" customFormat="false" ht="15.75" hidden="false" customHeight="false" outlineLevel="0" collapsed="false">
      <c r="B544" s="18"/>
      <c r="C544" s="11"/>
    </row>
    <row r="545" customFormat="false" ht="15.75" hidden="false" customHeight="false" outlineLevel="0" collapsed="false">
      <c r="B545" s="18"/>
      <c r="C545" s="11"/>
    </row>
    <row r="546" customFormat="false" ht="15.75" hidden="false" customHeight="false" outlineLevel="0" collapsed="false">
      <c r="B546" s="18"/>
      <c r="C546" s="11"/>
    </row>
    <row r="547" customFormat="false" ht="15.75" hidden="false" customHeight="false" outlineLevel="0" collapsed="false">
      <c r="B547" s="18"/>
      <c r="C547" s="11"/>
    </row>
    <row r="548" customFormat="false" ht="15.75" hidden="false" customHeight="false" outlineLevel="0" collapsed="false">
      <c r="B548" s="18"/>
      <c r="C548" s="11"/>
    </row>
    <row r="549" customFormat="false" ht="15.75" hidden="false" customHeight="false" outlineLevel="0" collapsed="false">
      <c r="B549" s="18"/>
      <c r="C549" s="11"/>
    </row>
    <row r="550" customFormat="false" ht="15.75" hidden="false" customHeight="false" outlineLevel="0" collapsed="false">
      <c r="B550" s="18"/>
      <c r="C550" s="11"/>
    </row>
    <row r="551" customFormat="false" ht="15.75" hidden="false" customHeight="false" outlineLevel="0" collapsed="false">
      <c r="B551" s="18"/>
      <c r="C551" s="11"/>
    </row>
    <row r="552" customFormat="false" ht="15.75" hidden="false" customHeight="false" outlineLevel="0" collapsed="false">
      <c r="B552" s="18"/>
      <c r="C552" s="11"/>
    </row>
    <row r="553" customFormat="false" ht="15.75" hidden="false" customHeight="false" outlineLevel="0" collapsed="false">
      <c r="B553" s="18"/>
      <c r="C553" s="11"/>
    </row>
    <row r="554" customFormat="false" ht="15.75" hidden="false" customHeight="false" outlineLevel="0" collapsed="false">
      <c r="B554" s="18"/>
      <c r="C554" s="11"/>
    </row>
    <row r="555" customFormat="false" ht="15.75" hidden="false" customHeight="false" outlineLevel="0" collapsed="false">
      <c r="B555" s="18"/>
      <c r="C555" s="11"/>
    </row>
    <row r="556" customFormat="false" ht="15.75" hidden="false" customHeight="false" outlineLevel="0" collapsed="false">
      <c r="B556" s="18"/>
      <c r="C556" s="11"/>
    </row>
    <row r="557" customFormat="false" ht="15.75" hidden="false" customHeight="false" outlineLevel="0" collapsed="false">
      <c r="B557" s="18"/>
      <c r="C557" s="11"/>
    </row>
    <row r="558" customFormat="false" ht="15.75" hidden="false" customHeight="false" outlineLevel="0" collapsed="false">
      <c r="B558" s="18"/>
      <c r="C558" s="11"/>
    </row>
    <row r="559" customFormat="false" ht="15.75" hidden="false" customHeight="false" outlineLevel="0" collapsed="false">
      <c r="B559" s="18"/>
      <c r="C559" s="11"/>
    </row>
    <row r="560" customFormat="false" ht="15.75" hidden="false" customHeight="false" outlineLevel="0" collapsed="false">
      <c r="B560" s="18"/>
      <c r="C560" s="11"/>
    </row>
    <row r="561" customFormat="false" ht="15.75" hidden="false" customHeight="false" outlineLevel="0" collapsed="false">
      <c r="B561" s="18"/>
      <c r="C561" s="11"/>
    </row>
    <row r="562" customFormat="false" ht="15.75" hidden="false" customHeight="false" outlineLevel="0" collapsed="false">
      <c r="B562" s="18"/>
      <c r="C562" s="11"/>
    </row>
    <row r="563" customFormat="false" ht="15.75" hidden="false" customHeight="false" outlineLevel="0" collapsed="false">
      <c r="B563" s="18"/>
      <c r="C563" s="11"/>
    </row>
    <row r="564" customFormat="false" ht="15.75" hidden="false" customHeight="false" outlineLevel="0" collapsed="false">
      <c r="B564" s="18"/>
      <c r="C564" s="11"/>
    </row>
    <row r="565" customFormat="false" ht="15.75" hidden="false" customHeight="false" outlineLevel="0" collapsed="false">
      <c r="B565" s="18"/>
      <c r="C565" s="11"/>
    </row>
    <row r="566" customFormat="false" ht="15.75" hidden="false" customHeight="false" outlineLevel="0" collapsed="false">
      <c r="B566" s="18"/>
      <c r="C566" s="11"/>
    </row>
    <row r="567" customFormat="false" ht="15.75" hidden="false" customHeight="false" outlineLevel="0" collapsed="false">
      <c r="B567" s="18"/>
      <c r="C567" s="11"/>
    </row>
    <row r="568" customFormat="false" ht="15.75" hidden="false" customHeight="false" outlineLevel="0" collapsed="false">
      <c r="B568" s="18"/>
      <c r="C568" s="11"/>
    </row>
    <row r="569" customFormat="false" ht="15.75" hidden="false" customHeight="false" outlineLevel="0" collapsed="false">
      <c r="B569" s="18"/>
      <c r="C569" s="11"/>
    </row>
    <row r="570" customFormat="false" ht="15.75" hidden="false" customHeight="false" outlineLevel="0" collapsed="false">
      <c r="B570" s="18"/>
      <c r="C570" s="11"/>
    </row>
    <row r="571" customFormat="false" ht="15.75" hidden="false" customHeight="false" outlineLevel="0" collapsed="false">
      <c r="B571" s="18"/>
      <c r="C571" s="11"/>
    </row>
    <row r="572" customFormat="false" ht="15.75" hidden="false" customHeight="false" outlineLevel="0" collapsed="false">
      <c r="B572" s="18"/>
      <c r="C572" s="11"/>
    </row>
    <row r="573" customFormat="false" ht="15.75" hidden="false" customHeight="false" outlineLevel="0" collapsed="false">
      <c r="B573" s="18"/>
      <c r="C573" s="11"/>
    </row>
    <row r="574" customFormat="false" ht="15.75" hidden="false" customHeight="false" outlineLevel="0" collapsed="false">
      <c r="B574" s="18"/>
      <c r="C574" s="11"/>
    </row>
    <row r="575" customFormat="false" ht="15.75" hidden="false" customHeight="false" outlineLevel="0" collapsed="false">
      <c r="B575" s="18"/>
      <c r="C575" s="11"/>
    </row>
    <row r="576" customFormat="false" ht="15.75" hidden="false" customHeight="false" outlineLevel="0" collapsed="false">
      <c r="B576" s="18"/>
      <c r="C576" s="11"/>
    </row>
    <row r="577" customFormat="false" ht="15.75" hidden="false" customHeight="false" outlineLevel="0" collapsed="false">
      <c r="B577" s="18"/>
      <c r="C577" s="11"/>
    </row>
    <row r="578" customFormat="false" ht="15.75" hidden="false" customHeight="false" outlineLevel="0" collapsed="false">
      <c r="B578" s="18"/>
      <c r="C578" s="11"/>
    </row>
    <row r="579" customFormat="false" ht="15.75" hidden="false" customHeight="false" outlineLevel="0" collapsed="false">
      <c r="B579" s="18"/>
      <c r="C579" s="11"/>
    </row>
    <row r="580" customFormat="false" ht="15.75" hidden="false" customHeight="false" outlineLevel="0" collapsed="false">
      <c r="B580" s="18"/>
      <c r="C580" s="11"/>
    </row>
    <row r="581" customFormat="false" ht="15.75" hidden="false" customHeight="false" outlineLevel="0" collapsed="false">
      <c r="B581" s="18"/>
      <c r="C581" s="11"/>
    </row>
    <row r="582" customFormat="false" ht="15.75" hidden="false" customHeight="false" outlineLevel="0" collapsed="false">
      <c r="B582" s="18"/>
      <c r="C582" s="11"/>
    </row>
    <row r="583" customFormat="false" ht="15.75" hidden="false" customHeight="false" outlineLevel="0" collapsed="false">
      <c r="B583" s="18"/>
      <c r="C583" s="11"/>
    </row>
    <row r="584" customFormat="false" ht="15.75" hidden="false" customHeight="false" outlineLevel="0" collapsed="false">
      <c r="B584" s="18"/>
      <c r="C584" s="11"/>
    </row>
    <row r="585" customFormat="false" ht="15.75" hidden="false" customHeight="false" outlineLevel="0" collapsed="false">
      <c r="B585" s="18"/>
      <c r="C585" s="11"/>
    </row>
    <row r="586" customFormat="false" ht="15.75" hidden="false" customHeight="false" outlineLevel="0" collapsed="false">
      <c r="B586" s="18"/>
      <c r="C586" s="11"/>
    </row>
    <row r="587" customFormat="false" ht="15.75" hidden="false" customHeight="false" outlineLevel="0" collapsed="false">
      <c r="B587" s="18"/>
      <c r="C587" s="11"/>
    </row>
    <row r="588" customFormat="false" ht="15.75" hidden="false" customHeight="false" outlineLevel="0" collapsed="false">
      <c r="B588" s="18"/>
      <c r="C588" s="11"/>
    </row>
    <row r="589" customFormat="false" ht="15.75" hidden="false" customHeight="false" outlineLevel="0" collapsed="false">
      <c r="B589" s="18"/>
      <c r="C589" s="11"/>
    </row>
    <row r="590" customFormat="false" ht="15.75" hidden="false" customHeight="false" outlineLevel="0" collapsed="false">
      <c r="B590" s="18"/>
      <c r="C590" s="11"/>
    </row>
    <row r="591" customFormat="false" ht="15.75" hidden="false" customHeight="false" outlineLevel="0" collapsed="false">
      <c r="B591" s="18"/>
      <c r="C591" s="11"/>
    </row>
    <row r="592" customFormat="false" ht="15.75" hidden="false" customHeight="false" outlineLevel="0" collapsed="false">
      <c r="B592" s="18"/>
      <c r="C592" s="11"/>
    </row>
    <row r="593" customFormat="false" ht="15.75" hidden="false" customHeight="false" outlineLevel="0" collapsed="false">
      <c r="B593" s="18"/>
      <c r="C593" s="11"/>
    </row>
    <row r="594" customFormat="false" ht="15.75" hidden="false" customHeight="false" outlineLevel="0" collapsed="false">
      <c r="B594" s="18"/>
      <c r="C594" s="11"/>
    </row>
    <row r="595" customFormat="false" ht="15.75" hidden="false" customHeight="false" outlineLevel="0" collapsed="false">
      <c r="B595" s="18"/>
      <c r="C595" s="11"/>
    </row>
    <row r="596" customFormat="false" ht="15.75" hidden="false" customHeight="false" outlineLevel="0" collapsed="false">
      <c r="B596" s="18"/>
      <c r="C596" s="11"/>
    </row>
    <row r="597" customFormat="false" ht="15.75" hidden="false" customHeight="false" outlineLevel="0" collapsed="false">
      <c r="B597" s="18"/>
      <c r="C597" s="11"/>
    </row>
    <row r="598" customFormat="false" ht="15.75" hidden="false" customHeight="false" outlineLevel="0" collapsed="false">
      <c r="B598" s="18"/>
      <c r="C598" s="11"/>
    </row>
    <row r="599" customFormat="false" ht="15.75" hidden="false" customHeight="false" outlineLevel="0" collapsed="false">
      <c r="B599" s="18"/>
      <c r="C599" s="11"/>
    </row>
    <row r="600" customFormat="false" ht="15.75" hidden="false" customHeight="false" outlineLevel="0" collapsed="false">
      <c r="B600" s="18"/>
      <c r="C600" s="11"/>
    </row>
    <row r="601" customFormat="false" ht="15.75" hidden="false" customHeight="false" outlineLevel="0" collapsed="false">
      <c r="B601" s="18"/>
      <c r="C601" s="11"/>
    </row>
    <row r="602" customFormat="false" ht="15.75" hidden="false" customHeight="false" outlineLevel="0" collapsed="false">
      <c r="B602" s="18"/>
      <c r="C602" s="11"/>
    </row>
    <row r="603" customFormat="false" ht="15.75" hidden="false" customHeight="false" outlineLevel="0" collapsed="false">
      <c r="B603" s="18"/>
      <c r="C603" s="11"/>
    </row>
    <row r="604" customFormat="false" ht="15.75" hidden="false" customHeight="false" outlineLevel="0" collapsed="false">
      <c r="B604" s="18"/>
      <c r="C604" s="11"/>
    </row>
    <row r="605" customFormat="false" ht="15.75" hidden="false" customHeight="false" outlineLevel="0" collapsed="false">
      <c r="B605" s="18"/>
      <c r="C605" s="11"/>
    </row>
    <row r="606" customFormat="false" ht="15.75" hidden="false" customHeight="false" outlineLevel="0" collapsed="false">
      <c r="B606" s="18"/>
      <c r="C606" s="11"/>
    </row>
    <row r="607" customFormat="false" ht="15.75" hidden="false" customHeight="false" outlineLevel="0" collapsed="false">
      <c r="B607" s="18"/>
      <c r="C607" s="11"/>
    </row>
    <row r="608" customFormat="false" ht="15.75" hidden="false" customHeight="false" outlineLevel="0" collapsed="false">
      <c r="B608" s="18"/>
      <c r="C608" s="11"/>
    </row>
    <row r="609" customFormat="false" ht="15.75" hidden="false" customHeight="false" outlineLevel="0" collapsed="false">
      <c r="B609" s="18"/>
      <c r="C609" s="11"/>
    </row>
    <row r="610" customFormat="false" ht="15.75" hidden="false" customHeight="false" outlineLevel="0" collapsed="false">
      <c r="B610" s="18"/>
      <c r="C610" s="11"/>
    </row>
    <row r="611" customFormat="false" ht="15.75" hidden="false" customHeight="false" outlineLevel="0" collapsed="false">
      <c r="B611" s="18"/>
      <c r="C611" s="11"/>
    </row>
    <row r="612" customFormat="false" ht="15.75" hidden="false" customHeight="false" outlineLevel="0" collapsed="false">
      <c r="B612" s="18"/>
      <c r="C612" s="11"/>
    </row>
    <row r="613" customFormat="false" ht="15.75" hidden="false" customHeight="false" outlineLevel="0" collapsed="false">
      <c r="B613" s="18"/>
      <c r="C613" s="11"/>
    </row>
    <row r="614" customFormat="false" ht="15.75" hidden="false" customHeight="false" outlineLevel="0" collapsed="false">
      <c r="B614" s="18"/>
      <c r="C614" s="11"/>
    </row>
    <row r="615" customFormat="false" ht="15.75" hidden="false" customHeight="false" outlineLevel="0" collapsed="false">
      <c r="B615" s="18"/>
      <c r="C615" s="11"/>
    </row>
    <row r="616" customFormat="false" ht="15.75" hidden="false" customHeight="false" outlineLevel="0" collapsed="false">
      <c r="B616" s="18"/>
      <c r="C616" s="11"/>
    </row>
    <row r="617" customFormat="false" ht="15.75" hidden="false" customHeight="false" outlineLevel="0" collapsed="false">
      <c r="B617" s="18"/>
      <c r="C617" s="11"/>
    </row>
    <row r="618" customFormat="false" ht="15.75" hidden="false" customHeight="false" outlineLevel="0" collapsed="false">
      <c r="B618" s="18"/>
      <c r="C618" s="11"/>
    </row>
    <row r="619" customFormat="false" ht="15.75" hidden="false" customHeight="false" outlineLevel="0" collapsed="false">
      <c r="B619" s="18"/>
      <c r="C619" s="11"/>
    </row>
    <row r="620" customFormat="false" ht="15.75" hidden="false" customHeight="false" outlineLevel="0" collapsed="false">
      <c r="B620" s="18"/>
      <c r="C620" s="11"/>
    </row>
    <row r="621" customFormat="false" ht="15.75" hidden="false" customHeight="false" outlineLevel="0" collapsed="false">
      <c r="B621" s="18"/>
      <c r="C621" s="11"/>
    </row>
    <row r="622" customFormat="false" ht="15.75" hidden="false" customHeight="false" outlineLevel="0" collapsed="false">
      <c r="B622" s="18"/>
      <c r="C622" s="11"/>
    </row>
    <row r="623" customFormat="false" ht="15.75" hidden="false" customHeight="false" outlineLevel="0" collapsed="false">
      <c r="B623" s="18"/>
      <c r="C623" s="11"/>
    </row>
    <row r="624" customFormat="false" ht="15.75" hidden="false" customHeight="false" outlineLevel="0" collapsed="false">
      <c r="B624" s="18"/>
      <c r="C624" s="11"/>
    </row>
    <row r="625" customFormat="false" ht="15.75" hidden="false" customHeight="false" outlineLevel="0" collapsed="false">
      <c r="B625" s="18"/>
      <c r="C625" s="11"/>
    </row>
    <row r="626" customFormat="false" ht="15.75" hidden="false" customHeight="false" outlineLevel="0" collapsed="false">
      <c r="B626" s="18"/>
      <c r="C626" s="11"/>
    </row>
    <row r="627" customFormat="false" ht="15.75" hidden="false" customHeight="false" outlineLevel="0" collapsed="false">
      <c r="B627" s="18"/>
      <c r="C627" s="11"/>
    </row>
    <row r="628" customFormat="false" ht="15.75" hidden="false" customHeight="false" outlineLevel="0" collapsed="false">
      <c r="B628" s="18"/>
      <c r="C628" s="11"/>
    </row>
    <row r="629" customFormat="false" ht="15.75" hidden="false" customHeight="false" outlineLevel="0" collapsed="false">
      <c r="B629" s="18"/>
      <c r="C629" s="11"/>
    </row>
    <row r="630" customFormat="false" ht="15.75" hidden="false" customHeight="false" outlineLevel="0" collapsed="false">
      <c r="B630" s="18"/>
      <c r="C630" s="11"/>
    </row>
    <row r="631" customFormat="false" ht="15.75" hidden="false" customHeight="false" outlineLevel="0" collapsed="false">
      <c r="B631" s="18"/>
      <c r="C631" s="11"/>
    </row>
    <row r="632" customFormat="false" ht="15.75" hidden="false" customHeight="false" outlineLevel="0" collapsed="false">
      <c r="B632" s="18"/>
      <c r="C632" s="11"/>
    </row>
    <row r="633" customFormat="false" ht="15.75" hidden="false" customHeight="false" outlineLevel="0" collapsed="false">
      <c r="B633" s="18"/>
      <c r="C633" s="11"/>
    </row>
    <row r="634" customFormat="false" ht="15.75" hidden="false" customHeight="false" outlineLevel="0" collapsed="false">
      <c r="B634" s="18"/>
      <c r="C634" s="11"/>
    </row>
    <row r="635" customFormat="false" ht="15.75" hidden="false" customHeight="false" outlineLevel="0" collapsed="false">
      <c r="B635" s="18"/>
      <c r="C635" s="11"/>
    </row>
    <row r="636" customFormat="false" ht="15.75" hidden="false" customHeight="false" outlineLevel="0" collapsed="false">
      <c r="B636" s="18"/>
      <c r="C636" s="11"/>
    </row>
    <row r="637" customFormat="false" ht="15.75" hidden="false" customHeight="false" outlineLevel="0" collapsed="false">
      <c r="B637" s="18"/>
      <c r="C637" s="11"/>
    </row>
    <row r="638" customFormat="false" ht="15.75" hidden="false" customHeight="false" outlineLevel="0" collapsed="false">
      <c r="B638" s="18"/>
      <c r="C638" s="11"/>
    </row>
    <row r="639" customFormat="false" ht="15.75" hidden="false" customHeight="false" outlineLevel="0" collapsed="false">
      <c r="B639" s="18"/>
      <c r="C639" s="11"/>
    </row>
    <row r="640" customFormat="false" ht="15.75" hidden="false" customHeight="false" outlineLevel="0" collapsed="false">
      <c r="B640" s="18"/>
      <c r="C640" s="11"/>
    </row>
    <row r="641" customFormat="false" ht="15.75" hidden="false" customHeight="false" outlineLevel="0" collapsed="false">
      <c r="B641" s="18"/>
      <c r="C641" s="11"/>
    </row>
    <row r="642" customFormat="false" ht="15.75" hidden="false" customHeight="false" outlineLevel="0" collapsed="false">
      <c r="B642" s="18"/>
      <c r="C642" s="11"/>
    </row>
    <row r="643" customFormat="false" ht="15.75" hidden="false" customHeight="false" outlineLevel="0" collapsed="false">
      <c r="B643" s="18"/>
      <c r="C643" s="11"/>
    </row>
    <row r="644" customFormat="false" ht="15.75" hidden="false" customHeight="false" outlineLevel="0" collapsed="false">
      <c r="B644" s="18"/>
      <c r="C644" s="11"/>
    </row>
    <row r="645" customFormat="false" ht="15.75" hidden="false" customHeight="false" outlineLevel="0" collapsed="false">
      <c r="B645" s="18"/>
      <c r="C645" s="11"/>
    </row>
    <row r="646" customFormat="false" ht="15.75" hidden="false" customHeight="false" outlineLevel="0" collapsed="false">
      <c r="B646" s="18"/>
      <c r="C646" s="11"/>
    </row>
    <row r="647" customFormat="false" ht="15.75" hidden="false" customHeight="false" outlineLevel="0" collapsed="false">
      <c r="B647" s="18"/>
      <c r="C647" s="11"/>
    </row>
    <row r="648" customFormat="false" ht="15.75" hidden="false" customHeight="false" outlineLevel="0" collapsed="false">
      <c r="B648" s="18"/>
      <c r="C648" s="11"/>
    </row>
    <row r="649" customFormat="false" ht="15.75" hidden="false" customHeight="false" outlineLevel="0" collapsed="false">
      <c r="B649" s="18"/>
      <c r="C649" s="11"/>
    </row>
    <row r="650" customFormat="false" ht="15.75" hidden="false" customHeight="false" outlineLevel="0" collapsed="false">
      <c r="B650" s="18"/>
      <c r="C650" s="11"/>
    </row>
    <row r="651" customFormat="false" ht="15.75" hidden="false" customHeight="false" outlineLevel="0" collapsed="false">
      <c r="B651" s="18"/>
      <c r="C651" s="11"/>
    </row>
    <row r="652" customFormat="false" ht="15.75" hidden="false" customHeight="false" outlineLevel="0" collapsed="false">
      <c r="B652" s="18"/>
      <c r="C652" s="11"/>
    </row>
    <row r="653" customFormat="false" ht="15.75" hidden="false" customHeight="false" outlineLevel="0" collapsed="false">
      <c r="B653" s="18"/>
      <c r="C653" s="11"/>
    </row>
    <row r="654" customFormat="false" ht="15.75" hidden="false" customHeight="false" outlineLevel="0" collapsed="false">
      <c r="B654" s="18"/>
      <c r="C654" s="11"/>
    </row>
    <row r="655" customFormat="false" ht="15.75" hidden="false" customHeight="false" outlineLevel="0" collapsed="false">
      <c r="B655" s="18"/>
      <c r="C655" s="11"/>
    </row>
    <row r="656" customFormat="false" ht="15.75" hidden="false" customHeight="false" outlineLevel="0" collapsed="false">
      <c r="B656" s="18"/>
      <c r="C656" s="11"/>
    </row>
    <row r="657" customFormat="false" ht="15.75" hidden="false" customHeight="false" outlineLevel="0" collapsed="false">
      <c r="B657" s="18"/>
      <c r="C657" s="11"/>
    </row>
    <row r="658" customFormat="false" ht="15.75" hidden="false" customHeight="false" outlineLevel="0" collapsed="false">
      <c r="B658" s="18"/>
      <c r="C658" s="11"/>
    </row>
    <row r="659" customFormat="false" ht="15.75" hidden="false" customHeight="false" outlineLevel="0" collapsed="false">
      <c r="B659" s="18"/>
      <c r="C659" s="11"/>
    </row>
    <row r="660" customFormat="false" ht="15.75" hidden="false" customHeight="false" outlineLevel="0" collapsed="false">
      <c r="B660" s="18"/>
      <c r="C660" s="11"/>
    </row>
    <row r="661" customFormat="false" ht="15.75" hidden="false" customHeight="false" outlineLevel="0" collapsed="false">
      <c r="B661" s="18"/>
      <c r="C661" s="11"/>
    </row>
    <row r="662" customFormat="false" ht="15.75" hidden="false" customHeight="false" outlineLevel="0" collapsed="false">
      <c r="B662" s="18"/>
      <c r="C662" s="11"/>
    </row>
    <row r="663" customFormat="false" ht="15.75" hidden="false" customHeight="false" outlineLevel="0" collapsed="false">
      <c r="B663" s="18"/>
      <c r="C663" s="11"/>
    </row>
    <row r="664" customFormat="false" ht="15.75" hidden="false" customHeight="false" outlineLevel="0" collapsed="false">
      <c r="B664" s="18"/>
      <c r="C664" s="11"/>
    </row>
    <row r="665" customFormat="false" ht="15.75" hidden="false" customHeight="false" outlineLevel="0" collapsed="false">
      <c r="B665" s="18"/>
      <c r="C665" s="11"/>
    </row>
    <row r="666" customFormat="false" ht="15.75" hidden="false" customHeight="false" outlineLevel="0" collapsed="false">
      <c r="B666" s="18"/>
      <c r="C666" s="11"/>
    </row>
    <row r="667" customFormat="false" ht="15.75" hidden="false" customHeight="false" outlineLevel="0" collapsed="false">
      <c r="B667" s="18"/>
      <c r="C667" s="11"/>
    </row>
    <row r="668" customFormat="false" ht="15.75" hidden="false" customHeight="false" outlineLevel="0" collapsed="false">
      <c r="B668" s="18"/>
      <c r="C668" s="11"/>
    </row>
    <row r="669" customFormat="false" ht="15.75" hidden="false" customHeight="false" outlineLevel="0" collapsed="false">
      <c r="B669" s="18"/>
      <c r="C669" s="11"/>
    </row>
    <row r="670" customFormat="false" ht="15.75" hidden="false" customHeight="false" outlineLevel="0" collapsed="false">
      <c r="B670" s="18"/>
      <c r="C670" s="11"/>
    </row>
    <row r="671" customFormat="false" ht="15.75" hidden="false" customHeight="false" outlineLevel="0" collapsed="false">
      <c r="B671" s="18"/>
      <c r="C671" s="11"/>
    </row>
    <row r="672" customFormat="false" ht="15.75" hidden="false" customHeight="false" outlineLevel="0" collapsed="false">
      <c r="B672" s="18"/>
      <c r="C672" s="11"/>
    </row>
    <row r="673" customFormat="false" ht="15.75" hidden="false" customHeight="false" outlineLevel="0" collapsed="false">
      <c r="B673" s="18"/>
      <c r="C673" s="11"/>
    </row>
    <row r="674" customFormat="false" ht="15.75" hidden="false" customHeight="false" outlineLevel="0" collapsed="false">
      <c r="B674" s="18"/>
      <c r="C674" s="11"/>
    </row>
    <row r="675" customFormat="false" ht="15.75" hidden="false" customHeight="false" outlineLevel="0" collapsed="false">
      <c r="B675" s="18"/>
      <c r="C675" s="11"/>
    </row>
    <row r="676" customFormat="false" ht="15.75" hidden="false" customHeight="false" outlineLevel="0" collapsed="false">
      <c r="B676" s="18"/>
      <c r="C676" s="11"/>
    </row>
    <row r="677" customFormat="false" ht="15.75" hidden="false" customHeight="false" outlineLevel="0" collapsed="false">
      <c r="B677" s="18"/>
      <c r="C677" s="11"/>
    </row>
    <row r="678" customFormat="false" ht="15.75" hidden="false" customHeight="false" outlineLevel="0" collapsed="false">
      <c r="B678" s="18"/>
      <c r="C678" s="11"/>
    </row>
    <row r="679" customFormat="false" ht="15.75" hidden="false" customHeight="false" outlineLevel="0" collapsed="false">
      <c r="B679" s="18"/>
      <c r="C679" s="11"/>
    </row>
    <row r="680" customFormat="false" ht="15.75" hidden="false" customHeight="false" outlineLevel="0" collapsed="false">
      <c r="B680" s="18"/>
      <c r="C680" s="11"/>
    </row>
    <row r="681" customFormat="false" ht="15.75" hidden="false" customHeight="false" outlineLevel="0" collapsed="false">
      <c r="B681" s="18"/>
      <c r="C681" s="11"/>
    </row>
    <row r="682" customFormat="false" ht="15.75" hidden="false" customHeight="false" outlineLevel="0" collapsed="false">
      <c r="B682" s="18"/>
      <c r="C682" s="11"/>
    </row>
    <row r="683" customFormat="false" ht="15.75" hidden="false" customHeight="false" outlineLevel="0" collapsed="false">
      <c r="B683" s="18"/>
      <c r="C683" s="11"/>
    </row>
    <row r="684" customFormat="false" ht="15.75" hidden="false" customHeight="false" outlineLevel="0" collapsed="false">
      <c r="B684" s="18"/>
      <c r="C684" s="11"/>
    </row>
    <row r="685" customFormat="false" ht="15.75" hidden="false" customHeight="false" outlineLevel="0" collapsed="false">
      <c r="B685" s="18"/>
      <c r="C685" s="11"/>
    </row>
    <row r="686" customFormat="false" ht="15.75" hidden="false" customHeight="false" outlineLevel="0" collapsed="false">
      <c r="B686" s="18"/>
      <c r="C686" s="11"/>
    </row>
    <row r="687" customFormat="false" ht="15.75" hidden="false" customHeight="false" outlineLevel="0" collapsed="false">
      <c r="B687" s="18"/>
      <c r="C687" s="11"/>
    </row>
    <row r="688" customFormat="false" ht="15.75" hidden="false" customHeight="false" outlineLevel="0" collapsed="false">
      <c r="B688" s="18"/>
      <c r="C688" s="11"/>
    </row>
    <row r="689" customFormat="false" ht="15.75" hidden="false" customHeight="false" outlineLevel="0" collapsed="false">
      <c r="B689" s="18"/>
      <c r="C689" s="11"/>
    </row>
    <row r="690" customFormat="false" ht="15.75" hidden="false" customHeight="false" outlineLevel="0" collapsed="false">
      <c r="B690" s="18"/>
      <c r="C690" s="11"/>
    </row>
    <row r="691" customFormat="false" ht="15.75" hidden="false" customHeight="false" outlineLevel="0" collapsed="false">
      <c r="B691" s="18"/>
      <c r="C691" s="11"/>
    </row>
    <row r="692" customFormat="false" ht="15.75" hidden="false" customHeight="false" outlineLevel="0" collapsed="false">
      <c r="B692" s="18"/>
      <c r="C692" s="11"/>
    </row>
    <row r="693" customFormat="false" ht="15.75" hidden="false" customHeight="false" outlineLevel="0" collapsed="false">
      <c r="B693" s="18"/>
      <c r="C693" s="11"/>
    </row>
    <row r="694" customFormat="false" ht="15.75" hidden="false" customHeight="false" outlineLevel="0" collapsed="false">
      <c r="B694" s="18"/>
      <c r="C694" s="11"/>
    </row>
    <row r="695" customFormat="false" ht="15.75" hidden="false" customHeight="false" outlineLevel="0" collapsed="false">
      <c r="B695" s="18"/>
      <c r="C695" s="11"/>
    </row>
    <row r="696" customFormat="false" ht="15.75" hidden="false" customHeight="false" outlineLevel="0" collapsed="false">
      <c r="B696" s="18"/>
      <c r="C696" s="11"/>
    </row>
    <row r="697" customFormat="false" ht="15.75" hidden="false" customHeight="false" outlineLevel="0" collapsed="false">
      <c r="B697" s="18"/>
      <c r="C697" s="11"/>
    </row>
    <row r="698" customFormat="false" ht="15.75" hidden="false" customHeight="false" outlineLevel="0" collapsed="false">
      <c r="B698" s="18"/>
      <c r="C698" s="11"/>
    </row>
    <row r="699" customFormat="false" ht="15.75" hidden="false" customHeight="false" outlineLevel="0" collapsed="false">
      <c r="B699" s="18"/>
      <c r="C699" s="11"/>
    </row>
    <row r="700" customFormat="false" ht="15.75" hidden="false" customHeight="false" outlineLevel="0" collapsed="false">
      <c r="B700" s="18"/>
      <c r="C700" s="11"/>
    </row>
    <row r="701" customFormat="false" ht="15.75" hidden="false" customHeight="false" outlineLevel="0" collapsed="false">
      <c r="B701" s="18"/>
      <c r="C701" s="11"/>
    </row>
    <row r="702" customFormat="false" ht="15.75" hidden="false" customHeight="false" outlineLevel="0" collapsed="false">
      <c r="B702" s="18"/>
      <c r="C702" s="11"/>
    </row>
    <row r="703" customFormat="false" ht="15.75" hidden="false" customHeight="false" outlineLevel="0" collapsed="false">
      <c r="B703" s="18"/>
      <c r="C703" s="11"/>
    </row>
    <row r="704" customFormat="false" ht="15.75" hidden="false" customHeight="false" outlineLevel="0" collapsed="false">
      <c r="B704" s="18"/>
      <c r="C704" s="11"/>
    </row>
    <row r="705" customFormat="false" ht="15.75" hidden="false" customHeight="false" outlineLevel="0" collapsed="false">
      <c r="B705" s="18"/>
      <c r="C705" s="11"/>
    </row>
    <row r="706" customFormat="false" ht="15.75" hidden="false" customHeight="false" outlineLevel="0" collapsed="false">
      <c r="B706" s="18"/>
      <c r="C706" s="11"/>
    </row>
    <row r="707" customFormat="false" ht="15.75" hidden="false" customHeight="false" outlineLevel="0" collapsed="false">
      <c r="B707" s="18"/>
      <c r="C707" s="11"/>
    </row>
    <row r="708" customFormat="false" ht="15.75" hidden="false" customHeight="false" outlineLevel="0" collapsed="false">
      <c r="B708" s="18"/>
      <c r="C708" s="11"/>
    </row>
    <row r="709" customFormat="false" ht="15.75" hidden="false" customHeight="false" outlineLevel="0" collapsed="false">
      <c r="B709" s="18"/>
      <c r="C709" s="11"/>
    </row>
    <row r="710" customFormat="false" ht="15.75" hidden="false" customHeight="false" outlineLevel="0" collapsed="false">
      <c r="B710" s="18"/>
      <c r="C710" s="11"/>
    </row>
    <row r="711" customFormat="false" ht="15.75" hidden="false" customHeight="false" outlineLevel="0" collapsed="false">
      <c r="B711" s="18"/>
      <c r="C711" s="11"/>
    </row>
    <row r="712" customFormat="false" ht="15.75" hidden="false" customHeight="false" outlineLevel="0" collapsed="false">
      <c r="B712" s="18"/>
      <c r="C712" s="11"/>
    </row>
    <row r="713" customFormat="false" ht="15.75" hidden="false" customHeight="false" outlineLevel="0" collapsed="false">
      <c r="B713" s="18"/>
      <c r="C713" s="11"/>
    </row>
    <row r="714" customFormat="false" ht="15.75" hidden="false" customHeight="false" outlineLevel="0" collapsed="false">
      <c r="B714" s="18"/>
      <c r="C714" s="11"/>
    </row>
    <row r="715" customFormat="false" ht="15.75" hidden="false" customHeight="false" outlineLevel="0" collapsed="false">
      <c r="B715" s="18"/>
      <c r="C715" s="11"/>
    </row>
    <row r="716" customFormat="false" ht="15.75" hidden="false" customHeight="false" outlineLevel="0" collapsed="false">
      <c r="B716" s="18"/>
      <c r="C716" s="11"/>
    </row>
    <row r="717" customFormat="false" ht="15.75" hidden="false" customHeight="false" outlineLevel="0" collapsed="false">
      <c r="B717" s="18"/>
      <c r="C717" s="11"/>
    </row>
    <row r="718" customFormat="false" ht="15.75" hidden="false" customHeight="false" outlineLevel="0" collapsed="false">
      <c r="B718" s="18"/>
      <c r="C718" s="11"/>
    </row>
    <row r="719" customFormat="false" ht="15.75" hidden="false" customHeight="false" outlineLevel="0" collapsed="false">
      <c r="B719" s="18"/>
      <c r="C719" s="11"/>
    </row>
    <row r="720" customFormat="false" ht="15.75" hidden="false" customHeight="false" outlineLevel="0" collapsed="false">
      <c r="B720" s="18"/>
      <c r="C720" s="11"/>
    </row>
    <row r="721" customFormat="false" ht="15.75" hidden="false" customHeight="false" outlineLevel="0" collapsed="false">
      <c r="B721" s="18"/>
      <c r="C721" s="11"/>
    </row>
    <row r="722" customFormat="false" ht="15.75" hidden="false" customHeight="false" outlineLevel="0" collapsed="false">
      <c r="B722" s="18"/>
      <c r="C722" s="11"/>
    </row>
    <row r="723" customFormat="false" ht="15.75" hidden="false" customHeight="false" outlineLevel="0" collapsed="false">
      <c r="B723" s="18"/>
      <c r="C723" s="11"/>
    </row>
    <row r="724" customFormat="false" ht="15.75" hidden="false" customHeight="false" outlineLevel="0" collapsed="false">
      <c r="B724" s="18"/>
      <c r="C724" s="11"/>
    </row>
    <row r="725" customFormat="false" ht="15.75" hidden="false" customHeight="false" outlineLevel="0" collapsed="false">
      <c r="B725" s="18"/>
      <c r="C725" s="11"/>
    </row>
    <row r="726" customFormat="false" ht="15.75" hidden="false" customHeight="false" outlineLevel="0" collapsed="false">
      <c r="B726" s="18"/>
      <c r="C726" s="11"/>
    </row>
    <row r="727" customFormat="false" ht="15.75" hidden="false" customHeight="false" outlineLevel="0" collapsed="false">
      <c r="B727" s="18"/>
      <c r="C727" s="11"/>
    </row>
    <row r="728" customFormat="false" ht="15.75" hidden="false" customHeight="false" outlineLevel="0" collapsed="false">
      <c r="B728" s="18"/>
      <c r="C728" s="11"/>
    </row>
    <row r="729" customFormat="false" ht="15.75" hidden="false" customHeight="false" outlineLevel="0" collapsed="false">
      <c r="B729" s="18"/>
      <c r="C729" s="11"/>
    </row>
    <row r="730" customFormat="false" ht="15.75" hidden="false" customHeight="false" outlineLevel="0" collapsed="false">
      <c r="B730" s="18"/>
      <c r="C730" s="11"/>
    </row>
    <row r="731" customFormat="false" ht="15.75" hidden="false" customHeight="false" outlineLevel="0" collapsed="false">
      <c r="B731" s="18"/>
      <c r="C731" s="11"/>
    </row>
    <row r="732" customFormat="false" ht="15.75" hidden="false" customHeight="false" outlineLevel="0" collapsed="false">
      <c r="B732" s="18"/>
      <c r="C732" s="11"/>
    </row>
    <row r="733" customFormat="false" ht="15.75" hidden="false" customHeight="false" outlineLevel="0" collapsed="false">
      <c r="B733" s="18"/>
      <c r="C733" s="11"/>
    </row>
    <row r="734" customFormat="false" ht="15.75" hidden="false" customHeight="false" outlineLevel="0" collapsed="false">
      <c r="B734" s="18"/>
      <c r="C734" s="11"/>
    </row>
    <row r="735" customFormat="false" ht="15.75" hidden="false" customHeight="false" outlineLevel="0" collapsed="false">
      <c r="B735" s="18"/>
      <c r="C735" s="11"/>
    </row>
    <row r="736" customFormat="false" ht="15.75" hidden="false" customHeight="false" outlineLevel="0" collapsed="false">
      <c r="B736" s="18"/>
      <c r="C736" s="11"/>
    </row>
    <row r="737" customFormat="false" ht="15.75" hidden="false" customHeight="false" outlineLevel="0" collapsed="false">
      <c r="B737" s="18"/>
      <c r="C737" s="11"/>
    </row>
    <row r="738" customFormat="false" ht="15.75" hidden="false" customHeight="false" outlineLevel="0" collapsed="false">
      <c r="B738" s="18"/>
      <c r="C738" s="11"/>
    </row>
    <row r="739" customFormat="false" ht="15.75" hidden="false" customHeight="false" outlineLevel="0" collapsed="false">
      <c r="B739" s="18"/>
      <c r="C739" s="11"/>
    </row>
    <row r="740" customFormat="false" ht="15.75" hidden="false" customHeight="false" outlineLevel="0" collapsed="false">
      <c r="B740" s="18"/>
      <c r="C740" s="11"/>
    </row>
    <row r="741" customFormat="false" ht="15.75" hidden="false" customHeight="false" outlineLevel="0" collapsed="false">
      <c r="B741" s="18"/>
      <c r="C741" s="11"/>
    </row>
    <row r="742" customFormat="false" ht="15.75" hidden="false" customHeight="false" outlineLevel="0" collapsed="false">
      <c r="B742" s="18"/>
      <c r="C742" s="11"/>
    </row>
    <row r="743" customFormat="false" ht="15.75" hidden="false" customHeight="false" outlineLevel="0" collapsed="false">
      <c r="B743" s="18"/>
      <c r="C743" s="11"/>
    </row>
    <row r="744" customFormat="false" ht="15.75" hidden="false" customHeight="false" outlineLevel="0" collapsed="false">
      <c r="B744" s="18"/>
      <c r="C744" s="11"/>
    </row>
    <row r="745" customFormat="false" ht="15.75" hidden="false" customHeight="false" outlineLevel="0" collapsed="false">
      <c r="B745" s="18"/>
      <c r="C745" s="11"/>
    </row>
    <row r="746" customFormat="false" ht="15.75" hidden="false" customHeight="false" outlineLevel="0" collapsed="false">
      <c r="B746" s="18"/>
      <c r="C746" s="11"/>
    </row>
    <row r="747" customFormat="false" ht="15.75" hidden="false" customHeight="false" outlineLevel="0" collapsed="false">
      <c r="B747" s="18"/>
      <c r="C747" s="11"/>
    </row>
    <row r="748" customFormat="false" ht="15.75" hidden="false" customHeight="false" outlineLevel="0" collapsed="false">
      <c r="B748" s="18"/>
      <c r="C748" s="11"/>
    </row>
    <row r="749" customFormat="false" ht="15.75" hidden="false" customHeight="false" outlineLevel="0" collapsed="false">
      <c r="B749" s="18"/>
      <c r="C749" s="11"/>
    </row>
    <row r="750" customFormat="false" ht="15.75" hidden="false" customHeight="false" outlineLevel="0" collapsed="false">
      <c r="B750" s="18"/>
      <c r="C750" s="11"/>
    </row>
    <row r="751" customFormat="false" ht="15.75" hidden="false" customHeight="false" outlineLevel="0" collapsed="false">
      <c r="B751" s="18"/>
      <c r="C751" s="11"/>
    </row>
    <row r="752" customFormat="false" ht="15.75" hidden="false" customHeight="false" outlineLevel="0" collapsed="false">
      <c r="B752" s="18"/>
      <c r="C752" s="11"/>
    </row>
    <row r="753" customFormat="false" ht="15.75" hidden="false" customHeight="false" outlineLevel="0" collapsed="false">
      <c r="B753" s="18"/>
      <c r="C753" s="11"/>
    </row>
    <row r="754" customFormat="false" ht="15.75" hidden="false" customHeight="false" outlineLevel="0" collapsed="false">
      <c r="B754" s="18"/>
      <c r="C754" s="11"/>
    </row>
    <row r="755" customFormat="false" ht="15.75" hidden="false" customHeight="false" outlineLevel="0" collapsed="false">
      <c r="B755" s="18"/>
      <c r="C755" s="11"/>
    </row>
    <row r="756" customFormat="false" ht="15.75" hidden="false" customHeight="false" outlineLevel="0" collapsed="false">
      <c r="B756" s="18"/>
      <c r="C756" s="11"/>
    </row>
    <row r="757" customFormat="false" ht="15.75" hidden="false" customHeight="false" outlineLevel="0" collapsed="false">
      <c r="B757" s="18"/>
      <c r="C757" s="11"/>
    </row>
    <row r="758" customFormat="false" ht="15.75" hidden="false" customHeight="false" outlineLevel="0" collapsed="false">
      <c r="B758" s="18"/>
      <c r="C758" s="11"/>
    </row>
    <row r="759" customFormat="false" ht="15.75" hidden="false" customHeight="false" outlineLevel="0" collapsed="false">
      <c r="B759" s="18"/>
      <c r="C759" s="11"/>
    </row>
    <row r="760" customFormat="false" ht="15.75" hidden="false" customHeight="false" outlineLevel="0" collapsed="false">
      <c r="B760" s="18"/>
      <c r="C760" s="11"/>
    </row>
    <row r="761" customFormat="false" ht="15.75" hidden="false" customHeight="false" outlineLevel="0" collapsed="false">
      <c r="B761" s="18"/>
      <c r="C761" s="11"/>
    </row>
    <row r="762" customFormat="false" ht="15.75" hidden="false" customHeight="false" outlineLevel="0" collapsed="false">
      <c r="B762" s="18"/>
      <c r="C762" s="11"/>
    </row>
    <row r="763" customFormat="false" ht="15.75" hidden="false" customHeight="false" outlineLevel="0" collapsed="false">
      <c r="B763" s="18"/>
      <c r="C763" s="11"/>
    </row>
    <row r="764" customFormat="false" ht="15.75" hidden="false" customHeight="false" outlineLevel="0" collapsed="false">
      <c r="B764" s="18"/>
      <c r="C764" s="11"/>
    </row>
    <row r="765" customFormat="false" ht="15.75" hidden="false" customHeight="false" outlineLevel="0" collapsed="false">
      <c r="B765" s="18"/>
      <c r="C765" s="11"/>
    </row>
    <row r="766" customFormat="false" ht="15.75" hidden="false" customHeight="false" outlineLevel="0" collapsed="false">
      <c r="B766" s="18"/>
      <c r="C766" s="11"/>
    </row>
    <row r="767" customFormat="false" ht="15.75" hidden="false" customHeight="false" outlineLevel="0" collapsed="false">
      <c r="B767" s="18"/>
      <c r="C767" s="11"/>
    </row>
    <row r="768" customFormat="false" ht="15.75" hidden="false" customHeight="false" outlineLevel="0" collapsed="false">
      <c r="B768" s="18"/>
      <c r="C768" s="11"/>
    </row>
    <row r="769" customFormat="false" ht="15.75" hidden="false" customHeight="false" outlineLevel="0" collapsed="false">
      <c r="B769" s="18"/>
      <c r="C769" s="11"/>
    </row>
    <row r="770" customFormat="false" ht="15.75" hidden="false" customHeight="false" outlineLevel="0" collapsed="false">
      <c r="B770" s="18"/>
      <c r="C770" s="11"/>
    </row>
    <row r="771" customFormat="false" ht="15.75" hidden="false" customHeight="false" outlineLevel="0" collapsed="false">
      <c r="B771" s="18"/>
      <c r="C771" s="11"/>
    </row>
    <row r="772" customFormat="false" ht="15.75" hidden="false" customHeight="false" outlineLevel="0" collapsed="false">
      <c r="B772" s="18"/>
      <c r="C772" s="11"/>
    </row>
    <row r="773" customFormat="false" ht="15.75" hidden="false" customHeight="false" outlineLevel="0" collapsed="false">
      <c r="B773" s="18"/>
      <c r="C773" s="11"/>
    </row>
    <row r="774" customFormat="false" ht="15.75" hidden="false" customHeight="false" outlineLevel="0" collapsed="false">
      <c r="B774" s="18"/>
      <c r="C774" s="11"/>
    </row>
    <row r="775" customFormat="false" ht="15.75" hidden="false" customHeight="false" outlineLevel="0" collapsed="false">
      <c r="B775" s="18"/>
      <c r="C775" s="11"/>
    </row>
    <row r="776" customFormat="false" ht="15.75" hidden="false" customHeight="false" outlineLevel="0" collapsed="false">
      <c r="B776" s="18"/>
      <c r="C776" s="11"/>
    </row>
    <row r="777" customFormat="false" ht="15.75" hidden="false" customHeight="false" outlineLevel="0" collapsed="false">
      <c r="B777" s="18"/>
      <c r="C777" s="11"/>
    </row>
    <row r="778" customFormat="false" ht="15.75" hidden="false" customHeight="false" outlineLevel="0" collapsed="false">
      <c r="B778" s="18"/>
      <c r="C778" s="11"/>
    </row>
    <row r="779" customFormat="false" ht="15.75" hidden="false" customHeight="false" outlineLevel="0" collapsed="false">
      <c r="B779" s="18"/>
      <c r="C779" s="11"/>
    </row>
    <row r="780" customFormat="false" ht="15.75" hidden="false" customHeight="false" outlineLevel="0" collapsed="false">
      <c r="B780" s="18"/>
      <c r="C780" s="11"/>
    </row>
    <row r="781" customFormat="false" ht="15.75" hidden="false" customHeight="false" outlineLevel="0" collapsed="false">
      <c r="B781" s="18"/>
      <c r="C781" s="11"/>
    </row>
    <row r="782" customFormat="false" ht="15.75" hidden="false" customHeight="false" outlineLevel="0" collapsed="false">
      <c r="B782" s="18"/>
      <c r="C782" s="11"/>
    </row>
    <row r="783" customFormat="false" ht="15.75" hidden="false" customHeight="false" outlineLevel="0" collapsed="false">
      <c r="B783" s="18"/>
      <c r="C783" s="11"/>
    </row>
    <row r="784" customFormat="false" ht="15.75" hidden="false" customHeight="false" outlineLevel="0" collapsed="false">
      <c r="B784" s="18"/>
      <c r="C784" s="11"/>
    </row>
    <row r="785" customFormat="false" ht="15.75" hidden="false" customHeight="false" outlineLevel="0" collapsed="false">
      <c r="B785" s="18"/>
      <c r="C785" s="11"/>
    </row>
    <row r="786" customFormat="false" ht="15.75" hidden="false" customHeight="false" outlineLevel="0" collapsed="false">
      <c r="B786" s="18"/>
      <c r="C786" s="11"/>
    </row>
    <row r="787" customFormat="false" ht="15.75" hidden="false" customHeight="false" outlineLevel="0" collapsed="false">
      <c r="B787" s="18"/>
      <c r="C787" s="11"/>
    </row>
    <row r="788" customFormat="false" ht="15.75" hidden="false" customHeight="false" outlineLevel="0" collapsed="false">
      <c r="B788" s="18"/>
      <c r="C788" s="11"/>
    </row>
    <row r="789" customFormat="false" ht="15.75" hidden="false" customHeight="false" outlineLevel="0" collapsed="false">
      <c r="B789" s="18"/>
      <c r="C789" s="11"/>
    </row>
    <row r="790" customFormat="false" ht="15.75" hidden="false" customHeight="false" outlineLevel="0" collapsed="false">
      <c r="B790" s="18"/>
      <c r="C790" s="11"/>
    </row>
    <row r="791" customFormat="false" ht="15.75" hidden="false" customHeight="false" outlineLevel="0" collapsed="false">
      <c r="B791" s="18"/>
      <c r="C791" s="11"/>
    </row>
    <row r="792" customFormat="false" ht="15.75" hidden="false" customHeight="false" outlineLevel="0" collapsed="false">
      <c r="B792" s="18"/>
      <c r="C792" s="11"/>
    </row>
    <row r="793" customFormat="false" ht="15.75" hidden="false" customHeight="false" outlineLevel="0" collapsed="false">
      <c r="B793" s="18"/>
      <c r="C793" s="11"/>
    </row>
    <row r="794" customFormat="false" ht="15.75" hidden="false" customHeight="false" outlineLevel="0" collapsed="false">
      <c r="B794" s="18"/>
      <c r="C794" s="11"/>
    </row>
    <row r="795" customFormat="false" ht="15.75" hidden="false" customHeight="false" outlineLevel="0" collapsed="false">
      <c r="B795" s="18"/>
      <c r="C795" s="11"/>
    </row>
    <row r="796" customFormat="false" ht="15.75" hidden="false" customHeight="false" outlineLevel="0" collapsed="false">
      <c r="B796" s="18"/>
      <c r="C796" s="11"/>
    </row>
    <row r="797" customFormat="false" ht="15.75" hidden="false" customHeight="false" outlineLevel="0" collapsed="false">
      <c r="B797" s="18"/>
      <c r="C797" s="11"/>
    </row>
    <row r="798" customFormat="false" ht="15.75" hidden="false" customHeight="false" outlineLevel="0" collapsed="false">
      <c r="B798" s="18"/>
      <c r="C798" s="11"/>
    </row>
    <row r="799" customFormat="false" ht="15.75" hidden="false" customHeight="false" outlineLevel="0" collapsed="false">
      <c r="B799" s="18"/>
      <c r="C799" s="11"/>
    </row>
    <row r="800" customFormat="false" ht="15.75" hidden="false" customHeight="false" outlineLevel="0" collapsed="false">
      <c r="B800" s="18"/>
      <c r="C800" s="11"/>
    </row>
    <row r="801" customFormat="false" ht="15.75" hidden="false" customHeight="false" outlineLevel="0" collapsed="false">
      <c r="B801" s="18"/>
      <c r="C801" s="11"/>
    </row>
    <row r="802" customFormat="false" ht="15.75" hidden="false" customHeight="false" outlineLevel="0" collapsed="false">
      <c r="B802" s="18"/>
      <c r="C802" s="11"/>
    </row>
    <row r="803" customFormat="false" ht="15.75" hidden="false" customHeight="false" outlineLevel="0" collapsed="false">
      <c r="B803" s="18"/>
      <c r="C803" s="11"/>
    </row>
    <row r="804" customFormat="false" ht="15.75" hidden="false" customHeight="false" outlineLevel="0" collapsed="false">
      <c r="B804" s="18"/>
      <c r="C804" s="11"/>
    </row>
    <row r="805" customFormat="false" ht="15.75" hidden="false" customHeight="false" outlineLevel="0" collapsed="false">
      <c r="B805" s="18"/>
      <c r="C805" s="11"/>
    </row>
    <row r="806" customFormat="false" ht="15.75" hidden="false" customHeight="false" outlineLevel="0" collapsed="false">
      <c r="B806" s="18"/>
      <c r="C806" s="11"/>
    </row>
    <row r="807" customFormat="false" ht="15.75" hidden="false" customHeight="false" outlineLevel="0" collapsed="false">
      <c r="B807" s="18"/>
      <c r="C807" s="11"/>
    </row>
    <row r="808" customFormat="false" ht="15.75" hidden="false" customHeight="false" outlineLevel="0" collapsed="false">
      <c r="B808" s="18"/>
      <c r="C808" s="11"/>
    </row>
    <row r="809" customFormat="false" ht="15.75" hidden="false" customHeight="false" outlineLevel="0" collapsed="false">
      <c r="B809" s="18"/>
      <c r="C809" s="11"/>
    </row>
    <row r="810" customFormat="false" ht="15.75" hidden="false" customHeight="false" outlineLevel="0" collapsed="false">
      <c r="B810" s="18"/>
      <c r="C810" s="11"/>
    </row>
    <row r="811" customFormat="false" ht="15.75" hidden="false" customHeight="false" outlineLevel="0" collapsed="false">
      <c r="B811" s="18"/>
      <c r="C811" s="11"/>
    </row>
    <row r="812" customFormat="false" ht="15.75" hidden="false" customHeight="false" outlineLevel="0" collapsed="false">
      <c r="B812" s="18"/>
      <c r="C812" s="11"/>
    </row>
    <row r="813" customFormat="false" ht="15.75" hidden="false" customHeight="false" outlineLevel="0" collapsed="false">
      <c r="B813" s="18"/>
      <c r="C813" s="11"/>
    </row>
    <row r="814" customFormat="false" ht="15.75" hidden="false" customHeight="false" outlineLevel="0" collapsed="false">
      <c r="B814" s="18"/>
      <c r="C814" s="11"/>
    </row>
    <row r="815" customFormat="false" ht="15.75" hidden="false" customHeight="false" outlineLevel="0" collapsed="false">
      <c r="B815" s="18"/>
      <c r="C815" s="11"/>
    </row>
    <row r="816" customFormat="false" ht="15.75" hidden="false" customHeight="false" outlineLevel="0" collapsed="false">
      <c r="B816" s="18"/>
      <c r="C816" s="11"/>
    </row>
    <row r="817" customFormat="false" ht="15.75" hidden="false" customHeight="false" outlineLevel="0" collapsed="false">
      <c r="B817" s="18"/>
      <c r="C817" s="11"/>
    </row>
    <row r="818" customFormat="false" ht="15.75" hidden="false" customHeight="false" outlineLevel="0" collapsed="false">
      <c r="B818" s="18"/>
      <c r="C818" s="11"/>
    </row>
    <row r="819" customFormat="false" ht="15.75" hidden="false" customHeight="false" outlineLevel="0" collapsed="false">
      <c r="B819" s="18"/>
      <c r="C819" s="11"/>
    </row>
    <row r="820" customFormat="false" ht="15.75" hidden="false" customHeight="false" outlineLevel="0" collapsed="false">
      <c r="B820" s="18"/>
      <c r="C820" s="11"/>
    </row>
    <row r="821" customFormat="false" ht="15.75" hidden="false" customHeight="false" outlineLevel="0" collapsed="false">
      <c r="B821" s="18"/>
      <c r="C821" s="11"/>
    </row>
    <row r="822" customFormat="false" ht="15.75" hidden="false" customHeight="false" outlineLevel="0" collapsed="false">
      <c r="B822" s="18"/>
      <c r="C822" s="11"/>
    </row>
    <row r="823" customFormat="false" ht="15.75" hidden="false" customHeight="false" outlineLevel="0" collapsed="false">
      <c r="B823" s="18"/>
      <c r="C823" s="11"/>
    </row>
    <row r="824" customFormat="false" ht="15.75" hidden="false" customHeight="false" outlineLevel="0" collapsed="false">
      <c r="B824" s="18"/>
      <c r="C824" s="11"/>
    </row>
    <row r="825" customFormat="false" ht="15.75" hidden="false" customHeight="false" outlineLevel="0" collapsed="false">
      <c r="B825" s="18"/>
      <c r="C825" s="11"/>
    </row>
    <row r="826" customFormat="false" ht="15.75" hidden="false" customHeight="false" outlineLevel="0" collapsed="false">
      <c r="B826" s="18"/>
      <c r="C826" s="11"/>
    </row>
    <row r="827" customFormat="false" ht="15.75" hidden="false" customHeight="false" outlineLevel="0" collapsed="false">
      <c r="B827" s="18"/>
      <c r="C827" s="11"/>
    </row>
    <row r="828" customFormat="false" ht="15.75" hidden="false" customHeight="false" outlineLevel="0" collapsed="false">
      <c r="B828" s="18"/>
      <c r="C828" s="11"/>
    </row>
    <row r="829" customFormat="false" ht="15.75" hidden="false" customHeight="false" outlineLevel="0" collapsed="false">
      <c r="B829" s="18"/>
      <c r="C829" s="11"/>
    </row>
    <row r="830" customFormat="false" ht="15.75" hidden="false" customHeight="false" outlineLevel="0" collapsed="false">
      <c r="B830" s="18"/>
      <c r="C830" s="11"/>
    </row>
    <row r="831" customFormat="false" ht="15.75" hidden="false" customHeight="false" outlineLevel="0" collapsed="false">
      <c r="B831" s="18"/>
      <c r="C831" s="11"/>
    </row>
    <row r="832" customFormat="false" ht="15.75" hidden="false" customHeight="false" outlineLevel="0" collapsed="false">
      <c r="B832" s="18"/>
      <c r="C832" s="11"/>
    </row>
    <row r="833" customFormat="false" ht="15.75" hidden="false" customHeight="false" outlineLevel="0" collapsed="false">
      <c r="B833" s="18"/>
      <c r="C833" s="11"/>
    </row>
    <row r="834" customFormat="false" ht="15.75" hidden="false" customHeight="false" outlineLevel="0" collapsed="false">
      <c r="B834" s="18"/>
      <c r="C834" s="11"/>
    </row>
    <row r="835" customFormat="false" ht="15.75" hidden="false" customHeight="false" outlineLevel="0" collapsed="false">
      <c r="B835" s="18"/>
      <c r="C835" s="11"/>
    </row>
    <row r="836" customFormat="false" ht="15.75" hidden="false" customHeight="false" outlineLevel="0" collapsed="false">
      <c r="B836" s="18"/>
      <c r="C836" s="11"/>
    </row>
    <row r="837" customFormat="false" ht="15.75" hidden="false" customHeight="false" outlineLevel="0" collapsed="false">
      <c r="B837" s="18"/>
      <c r="C837" s="11"/>
    </row>
    <row r="838" customFormat="false" ht="15.75" hidden="false" customHeight="false" outlineLevel="0" collapsed="false">
      <c r="B838" s="18"/>
      <c r="C838" s="11"/>
    </row>
    <row r="839" customFormat="false" ht="15.75" hidden="false" customHeight="false" outlineLevel="0" collapsed="false">
      <c r="B839" s="18"/>
      <c r="C839" s="11"/>
    </row>
    <row r="840" customFormat="false" ht="15.75" hidden="false" customHeight="false" outlineLevel="0" collapsed="false">
      <c r="B840" s="18"/>
      <c r="C840" s="11"/>
    </row>
    <row r="841" customFormat="false" ht="15.75" hidden="false" customHeight="false" outlineLevel="0" collapsed="false">
      <c r="B841" s="18"/>
      <c r="C841" s="11"/>
    </row>
    <row r="842" customFormat="false" ht="15.75" hidden="false" customHeight="false" outlineLevel="0" collapsed="false">
      <c r="B842" s="18"/>
      <c r="C842" s="11"/>
    </row>
    <row r="843" customFormat="false" ht="15.75" hidden="false" customHeight="false" outlineLevel="0" collapsed="false">
      <c r="B843" s="18"/>
      <c r="C843" s="11"/>
    </row>
    <row r="844" customFormat="false" ht="15.75" hidden="false" customHeight="false" outlineLevel="0" collapsed="false">
      <c r="B844" s="18"/>
      <c r="C844" s="11"/>
    </row>
    <row r="845" customFormat="false" ht="15.75" hidden="false" customHeight="false" outlineLevel="0" collapsed="false">
      <c r="B845" s="18"/>
      <c r="C845" s="11"/>
    </row>
    <row r="846" customFormat="false" ht="15.75" hidden="false" customHeight="false" outlineLevel="0" collapsed="false">
      <c r="B846" s="18"/>
      <c r="C846" s="11"/>
    </row>
    <row r="847" customFormat="false" ht="15.75" hidden="false" customHeight="false" outlineLevel="0" collapsed="false">
      <c r="B847" s="18"/>
      <c r="C847" s="11"/>
    </row>
    <row r="848" customFormat="false" ht="15.75" hidden="false" customHeight="false" outlineLevel="0" collapsed="false">
      <c r="B848" s="18"/>
      <c r="C848" s="11"/>
    </row>
    <row r="849" customFormat="false" ht="15.75" hidden="false" customHeight="false" outlineLevel="0" collapsed="false">
      <c r="B849" s="18"/>
      <c r="C849" s="11"/>
    </row>
    <row r="850" customFormat="false" ht="15.75" hidden="false" customHeight="false" outlineLevel="0" collapsed="false">
      <c r="B850" s="18"/>
      <c r="C850" s="11"/>
    </row>
    <row r="851" customFormat="false" ht="15.75" hidden="false" customHeight="false" outlineLevel="0" collapsed="false">
      <c r="B851" s="18"/>
      <c r="C851" s="11"/>
    </row>
    <row r="852" customFormat="false" ht="15.75" hidden="false" customHeight="false" outlineLevel="0" collapsed="false">
      <c r="B852" s="18"/>
      <c r="C852" s="11"/>
    </row>
    <row r="853" customFormat="false" ht="15.75" hidden="false" customHeight="false" outlineLevel="0" collapsed="false">
      <c r="B853" s="18"/>
      <c r="C853" s="11"/>
    </row>
    <row r="854" customFormat="false" ht="15.75" hidden="false" customHeight="false" outlineLevel="0" collapsed="false">
      <c r="B854" s="18"/>
      <c r="C854" s="11"/>
    </row>
    <row r="855" customFormat="false" ht="15.75" hidden="false" customHeight="false" outlineLevel="0" collapsed="false">
      <c r="B855" s="18"/>
      <c r="C855" s="11"/>
    </row>
    <row r="856" customFormat="false" ht="15.75" hidden="false" customHeight="false" outlineLevel="0" collapsed="false">
      <c r="B856" s="18"/>
      <c r="C856" s="11"/>
    </row>
    <row r="857" customFormat="false" ht="15.75" hidden="false" customHeight="false" outlineLevel="0" collapsed="false">
      <c r="B857" s="18"/>
      <c r="C857" s="11"/>
    </row>
    <row r="858" customFormat="false" ht="15.75" hidden="false" customHeight="false" outlineLevel="0" collapsed="false">
      <c r="B858" s="18"/>
      <c r="C858" s="11"/>
    </row>
    <row r="859" customFormat="false" ht="15.75" hidden="false" customHeight="false" outlineLevel="0" collapsed="false">
      <c r="B859" s="18"/>
      <c r="C859" s="11"/>
    </row>
    <row r="860" customFormat="false" ht="15.75" hidden="false" customHeight="false" outlineLevel="0" collapsed="false">
      <c r="B860" s="18"/>
      <c r="C860" s="11"/>
    </row>
    <row r="861" customFormat="false" ht="15.75" hidden="false" customHeight="false" outlineLevel="0" collapsed="false">
      <c r="B861" s="18"/>
      <c r="C861" s="11"/>
    </row>
    <row r="862" customFormat="false" ht="15.75" hidden="false" customHeight="false" outlineLevel="0" collapsed="false">
      <c r="B862" s="18"/>
      <c r="C862" s="11"/>
    </row>
    <row r="863" customFormat="false" ht="15.75" hidden="false" customHeight="false" outlineLevel="0" collapsed="false">
      <c r="B863" s="18"/>
      <c r="C863" s="11"/>
    </row>
    <row r="864" customFormat="false" ht="15.75" hidden="false" customHeight="false" outlineLevel="0" collapsed="false">
      <c r="B864" s="18"/>
      <c r="C864" s="11"/>
    </row>
    <row r="865" customFormat="false" ht="15.75" hidden="false" customHeight="false" outlineLevel="0" collapsed="false">
      <c r="B865" s="18"/>
      <c r="C865" s="11"/>
    </row>
    <row r="866" customFormat="false" ht="15.75" hidden="false" customHeight="false" outlineLevel="0" collapsed="false">
      <c r="B866" s="18"/>
      <c r="C866" s="11"/>
    </row>
    <row r="867" customFormat="false" ht="15.75" hidden="false" customHeight="false" outlineLevel="0" collapsed="false">
      <c r="B867" s="18"/>
      <c r="C867" s="11"/>
    </row>
    <row r="868" customFormat="false" ht="15.75" hidden="false" customHeight="false" outlineLevel="0" collapsed="false">
      <c r="B868" s="18"/>
      <c r="C868" s="11"/>
    </row>
    <row r="869" customFormat="false" ht="15.75" hidden="false" customHeight="false" outlineLevel="0" collapsed="false">
      <c r="B869" s="18"/>
      <c r="C869" s="11"/>
    </row>
    <row r="870" customFormat="false" ht="15.75" hidden="false" customHeight="false" outlineLevel="0" collapsed="false">
      <c r="B870" s="18"/>
      <c r="C870" s="11"/>
    </row>
    <row r="871" customFormat="false" ht="15.75" hidden="false" customHeight="false" outlineLevel="0" collapsed="false">
      <c r="B871" s="18"/>
      <c r="C871" s="11"/>
    </row>
    <row r="872" customFormat="false" ht="15.75" hidden="false" customHeight="false" outlineLevel="0" collapsed="false">
      <c r="B872" s="18"/>
      <c r="C872" s="11"/>
    </row>
    <row r="873" customFormat="false" ht="15.75" hidden="false" customHeight="false" outlineLevel="0" collapsed="false">
      <c r="B873" s="18"/>
      <c r="C873" s="11"/>
    </row>
    <row r="874" customFormat="false" ht="15.75" hidden="false" customHeight="false" outlineLevel="0" collapsed="false">
      <c r="B874" s="18"/>
      <c r="C874" s="11"/>
    </row>
    <row r="875" customFormat="false" ht="15.75" hidden="false" customHeight="false" outlineLevel="0" collapsed="false">
      <c r="B875" s="18"/>
      <c r="C875" s="11"/>
    </row>
    <row r="876" customFormat="false" ht="15.75" hidden="false" customHeight="false" outlineLevel="0" collapsed="false">
      <c r="B876" s="18"/>
      <c r="C876" s="11"/>
    </row>
    <row r="877" customFormat="false" ht="15.75" hidden="false" customHeight="false" outlineLevel="0" collapsed="false">
      <c r="B877" s="18"/>
      <c r="C877" s="11"/>
    </row>
    <row r="878" customFormat="false" ht="15.75" hidden="false" customHeight="false" outlineLevel="0" collapsed="false">
      <c r="B878" s="18"/>
      <c r="C878" s="11"/>
    </row>
    <row r="879" customFormat="false" ht="15.75" hidden="false" customHeight="false" outlineLevel="0" collapsed="false">
      <c r="B879" s="18"/>
      <c r="C879" s="11"/>
    </row>
    <row r="880" customFormat="false" ht="15.75" hidden="false" customHeight="false" outlineLevel="0" collapsed="false">
      <c r="B880" s="18"/>
      <c r="C880" s="11"/>
    </row>
    <row r="881" customFormat="false" ht="15.75" hidden="false" customHeight="false" outlineLevel="0" collapsed="false">
      <c r="B881" s="18"/>
      <c r="C881" s="11"/>
    </row>
    <row r="882" customFormat="false" ht="15.75" hidden="false" customHeight="false" outlineLevel="0" collapsed="false">
      <c r="B882" s="18"/>
      <c r="C882" s="11"/>
    </row>
    <row r="883" customFormat="false" ht="15.75" hidden="false" customHeight="false" outlineLevel="0" collapsed="false">
      <c r="B883" s="18"/>
      <c r="C883" s="11"/>
    </row>
    <row r="884" customFormat="false" ht="15.75" hidden="false" customHeight="false" outlineLevel="0" collapsed="false">
      <c r="B884" s="18"/>
      <c r="C884" s="11"/>
    </row>
    <row r="885" customFormat="false" ht="15.75" hidden="false" customHeight="false" outlineLevel="0" collapsed="false">
      <c r="B885" s="18"/>
      <c r="C885" s="11"/>
    </row>
    <row r="886" customFormat="false" ht="15.75" hidden="false" customHeight="false" outlineLevel="0" collapsed="false">
      <c r="B886" s="18"/>
      <c r="C886" s="11"/>
    </row>
    <row r="887" customFormat="false" ht="15.75" hidden="false" customHeight="false" outlineLevel="0" collapsed="false">
      <c r="B887" s="18"/>
      <c r="C887" s="11"/>
    </row>
    <row r="888" customFormat="false" ht="15.75" hidden="false" customHeight="false" outlineLevel="0" collapsed="false">
      <c r="B888" s="18"/>
      <c r="C888" s="11"/>
    </row>
    <row r="889" customFormat="false" ht="15.75" hidden="false" customHeight="false" outlineLevel="0" collapsed="false">
      <c r="B889" s="18"/>
      <c r="C889" s="11"/>
    </row>
    <row r="890" customFormat="false" ht="15.75" hidden="false" customHeight="false" outlineLevel="0" collapsed="false">
      <c r="B890" s="18"/>
      <c r="C890" s="11"/>
    </row>
    <row r="891" customFormat="false" ht="15.75" hidden="false" customHeight="false" outlineLevel="0" collapsed="false">
      <c r="B891" s="18"/>
      <c r="C891" s="11"/>
    </row>
    <row r="892" customFormat="false" ht="15.75" hidden="false" customHeight="false" outlineLevel="0" collapsed="false">
      <c r="B892" s="18"/>
      <c r="C892" s="11"/>
    </row>
    <row r="893" customFormat="false" ht="15.75" hidden="false" customHeight="false" outlineLevel="0" collapsed="false">
      <c r="B893" s="18"/>
      <c r="C893" s="11"/>
    </row>
    <row r="894" customFormat="false" ht="15.75" hidden="false" customHeight="false" outlineLevel="0" collapsed="false">
      <c r="B894" s="18"/>
      <c r="C894" s="11"/>
    </row>
    <row r="895" customFormat="false" ht="15.75" hidden="false" customHeight="false" outlineLevel="0" collapsed="false">
      <c r="B895" s="18"/>
      <c r="C895" s="11"/>
    </row>
    <row r="896" customFormat="false" ht="15.75" hidden="false" customHeight="false" outlineLevel="0" collapsed="false">
      <c r="B896" s="18"/>
      <c r="C896" s="11"/>
    </row>
    <row r="897" customFormat="false" ht="15.75" hidden="false" customHeight="false" outlineLevel="0" collapsed="false">
      <c r="B897" s="18"/>
      <c r="C897" s="11"/>
    </row>
    <row r="898" customFormat="false" ht="15.75" hidden="false" customHeight="false" outlineLevel="0" collapsed="false">
      <c r="B898" s="18"/>
      <c r="C898" s="11"/>
    </row>
    <row r="899" customFormat="false" ht="15.75" hidden="false" customHeight="false" outlineLevel="0" collapsed="false">
      <c r="B899" s="18"/>
      <c r="C899" s="11"/>
    </row>
    <row r="900" customFormat="false" ht="15.75" hidden="false" customHeight="false" outlineLevel="0" collapsed="false">
      <c r="B900" s="18"/>
      <c r="C900" s="11"/>
    </row>
    <row r="901" customFormat="false" ht="15.75" hidden="false" customHeight="false" outlineLevel="0" collapsed="false">
      <c r="B901" s="18"/>
      <c r="C901" s="11"/>
    </row>
    <row r="902" customFormat="false" ht="15.75" hidden="false" customHeight="false" outlineLevel="0" collapsed="false">
      <c r="B902" s="18"/>
      <c r="C902" s="11"/>
    </row>
    <row r="903" customFormat="false" ht="15.75" hidden="false" customHeight="false" outlineLevel="0" collapsed="false">
      <c r="B903" s="18"/>
      <c r="C903" s="11"/>
    </row>
    <row r="904" customFormat="false" ht="15.75" hidden="false" customHeight="false" outlineLevel="0" collapsed="false">
      <c r="B904" s="18"/>
      <c r="C904" s="11"/>
    </row>
    <row r="905" customFormat="false" ht="15.75" hidden="false" customHeight="false" outlineLevel="0" collapsed="false">
      <c r="B905" s="18"/>
      <c r="C905" s="11"/>
    </row>
    <row r="906" customFormat="false" ht="15.75" hidden="false" customHeight="false" outlineLevel="0" collapsed="false">
      <c r="B906" s="18"/>
      <c r="C906" s="11"/>
    </row>
    <row r="907" customFormat="false" ht="15.75" hidden="false" customHeight="false" outlineLevel="0" collapsed="false">
      <c r="B907" s="18"/>
      <c r="C907" s="11"/>
    </row>
    <row r="908" customFormat="false" ht="15.75" hidden="false" customHeight="false" outlineLevel="0" collapsed="false">
      <c r="B908" s="18"/>
      <c r="C908" s="11"/>
    </row>
    <row r="909" customFormat="false" ht="15.75" hidden="false" customHeight="false" outlineLevel="0" collapsed="false">
      <c r="B909" s="18"/>
      <c r="C909" s="11"/>
    </row>
    <row r="910" customFormat="false" ht="15.75" hidden="false" customHeight="false" outlineLevel="0" collapsed="false">
      <c r="B910" s="18"/>
      <c r="C910" s="11"/>
    </row>
    <row r="911" customFormat="false" ht="15.75" hidden="false" customHeight="false" outlineLevel="0" collapsed="false">
      <c r="B911" s="18"/>
      <c r="C911" s="11"/>
    </row>
    <row r="912" customFormat="false" ht="15.75" hidden="false" customHeight="false" outlineLevel="0" collapsed="false">
      <c r="B912" s="18"/>
      <c r="C912" s="11"/>
    </row>
    <row r="913" customFormat="false" ht="15.75" hidden="false" customHeight="false" outlineLevel="0" collapsed="false">
      <c r="B913" s="18"/>
      <c r="C913" s="11"/>
    </row>
    <row r="914" customFormat="false" ht="15.75" hidden="false" customHeight="false" outlineLevel="0" collapsed="false">
      <c r="B914" s="18"/>
      <c r="C914" s="11"/>
    </row>
    <row r="915" customFormat="false" ht="15.75" hidden="false" customHeight="false" outlineLevel="0" collapsed="false">
      <c r="B915" s="18"/>
      <c r="C915" s="11"/>
    </row>
    <row r="916" customFormat="false" ht="15.75" hidden="false" customHeight="false" outlineLevel="0" collapsed="false">
      <c r="B916" s="18"/>
      <c r="C916" s="11"/>
    </row>
    <row r="917" customFormat="false" ht="15.75" hidden="false" customHeight="false" outlineLevel="0" collapsed="false">
      <c r="B917" s="18"/>
      <c r="C917" s="11"/>
    </row>
    <row r="918" customFormat="false" ht="15.75" hidden="false" customHeight="false" outlineLevel="0" collapsed="false">
      <c r="B918" s="18"/>
      <c r="C918" s="11"/>
    </row>
    <row r="919" customFormat="false" ht="15.75" hidden="false" customHeight="false" outlineLevel="0" collapsed="false">
      <c r="B919" s="18"/>
      <c r="C919" s="11"/>
    </row>
    <row r="920" customFormat="false" ht="15.75" hidden="false" customHeight="false" outlineLevel="0" collapsed="false">
      <c r="B920" s="18"/>
      <c r="C920" s="11"/>
    </row>
    <row r="921" customFormat="false" ht="15.75" hidden="false" customHeight="false" outlineLevel="0" collapsed="false">
      <c r="B921" s="18"/>
      <c r="C921" s="11"/>
    </row>
    <row r="922" customFormat="false" ht="15.75" hidden="false" customHeight="false" outlineLevel="0" collapsed="false">
      <c r="B922" s="18"/>
      <c r="C922" s="11"/>
    </row>
    <row r="923" customFormat="false" ht="15.75" hidden="false" customHeight="false" outlineLevel="0" collapsed="false">
      <c r="B923" s="18"/>
      <c r="C923" s="11"/>
    </row>
    <row r="924" customFormat="false" ht="15.75" hidden="false" customHeight="false" outlineLevel="0" collapsed="false">
      <c r="B924" s="18"/>
      <c r="C924" s="11"/>
    </row>
    <row r="925" customFormat="false" ht="15.75" hidden="false" customHeight="false" outlineLevel="0" collapsed="false">
      <c r="B925" s="18"/>
      <c r="C925" s="11"/>
    </row>
    <row r="926" customFormat="false" ht="15.75" hidden="false" customHeight="false" outlineLevel="0" collapsed="false">
      <c r="B926" s="18"/>
      <c r="C926" s="11"/>
    </row>
    <row r="927" customFormat="false" ht="15.75" hidden="false" customHeight="false" outlineLevel="0" collapsed="false">
      <c r="B927" s="18"/>
      <c r="C927" s="11"/>
    </row>
    <row r="928" customFormat="false" ht="15.75" hidden="false" customHeight="false" outlineLevel="0" collapsed="false">
      <c r="B928" s="18"/>
      <c r="C928" s="11"/>
    </row>
    <row r="929" customFormat="false" ht="15.75" hidden="false" customHeight="false" outlineLevel="0" collapsed="false">
      <c r="B929" s="18"/>
      <c r="C929" s="11"/>
    </row>
    <row r="930" customFormat="false" ht="15.75" hidden="false" customHeight="false" outlineLevel="0" collapsed="false">
      <c r="B930" s="18"/>
      <c r="C930" s="11"/>
    </row>
    <row r="931" customFormat="false" ht="15.75" hidden="false" customHeight="false" outlineLevel="0" collapsed="false">
      <c r="B931" s="18"/>
      <c r="C931" s="11"/>
    </row>
    <row r="932" customFormat="false" ht="15.75" hidden="false" customHeight="false" outlineLevel="0" collapsed="false">
      <c r="B932" s="18"/>
      <c r="C932" s="11"/>
    </row>
    <row r="933" customFormat="false" ht="15.75" hidden="false" customHeight="false" outlineLevel="0" collapsed="false">
      <c r="B933" s="18"/>
      <c r="C933" s="11"/>
    </row>
    <row r="934" customFormat="false" ht="15.75" hidden="false" customHeight="false" outlineLevel="0" collapsed="false">
      <c r="B934" s="18"/>
      <c r="C934" s="11"/>
    </row>
    <row r="935" customFormat="false" ht="15.75" hidden="false" customHeight="false" outlineLevel="0" collapsed="false">
      <c r="B935" s="18"/>
      <c r="C935" s="11"/>
    </row>
    <row r="936" customFormat="false" ht="15.75" hidden="false" customHeight="false" outlineLevel="0" collapsed="false">
      <c r="B936" s="18"/>
      <c r="C936" s="11"/>
    </row>
    <row r="937" customFormat="false" ht="15.75" hidden="false" customHeight="false" outlineLevel="0" collapsed="false">
      <c r="B937" s="18"/>
      <c r="C937" s="11"/>
    </row>
    <row r="938" customFormat="false" ht="15.75" hidden="false" customHeight="false" outlineLevel="0" collapsed="false">
      <c r="B938" s="18"/>
      <c r="C938" s="11"/>
    </row>
    <row r="939" customFormat="false" ht="15.75" hidden="false" customHeight="false" outlineLevel="0" collapsed="false">
      <c r="B939" s="18"/>
      <c r="C939" s="11"/>
    </row>
    <row r="940" customFormat="false" ht="15.75" hidden="false" customHeight="false" outlineLevel="0" collapsed="false">
      <c r="B940" s="18"/>
      <c r="C940" s="11"/>
    </row>
    <row r="941" customFormat="false" ht="15.75" hidden="false" customHeight="false" outlineLevel="0" collapsed="false">
      <c r="B941" s="18"/>
      <c r="C941" s="11"/>
    </row>
    <row r="942" customFormat="false" ht="15.75" hidden="false" customHeight="false" outlineLevel="0" collapsed="false">
      <c r="B942" s="18"/>
      <c r="C942" s="11"/>
    </row>
    <row r="943" customFormat="false" ht="15.75" hidden="false" customHeight="false" outlineLevel="0" collapsed="false">
      <c r="B943" s="18"/>
      <c r="C943" s="11"/>
    </row>
    <row r="944" customFormat="false" ht="15.75" hidden="false" customHeight="false" outlineLevel="0" collapsed="false">
      <c r="B944" s="18"/>
      <c r="C944" s="11"/>
    </row>
    <row r="945" customFormat="false" ht="15.75" hidden="false" customHeight="false" outlineLevel="0" collapsed="false">
      <c r="B945" s="18"/>
      <c r="C945" s="11"/>
    </row>
    <row r="946" customFormat="false" ht="15.75" hidden="false" customHeight="false" outlineLevel="0" collapsed="false">
      <c r="B946" s="18"/>
      <c r="C946" s="11"/>
    </row>
    <row r="947" customFormat="false" ht="15.75" hidden="false" customHeight="false" outlineLevel="0" collapsed="false">
      <c r="B947" s="18"/>
      <c r="C947" s="11"/>
    </row>
    <row r="948" customFormat="false" ht="15.75" hidden="false" customHeight="false" outlineLevel="0" collapsed="false">
      <c r="B948" s="18"/>
      <c r="C948" s="11"/>
    </row>
    <row r="949" customFormat="false" ht="15.75" hidden="false" customHeight="false" outlineLevel="0" collapsed="false">
      <c r="B949" s="18"/>
      <c r="C949" s="11"/>
    </row>
    <row r="950" customFormat="false" ht="15.75" hidden="false" customHeight="false" outlineLevel="0" collapsed="false">
      <c r="B950" s="18"/>
      <c r="C950" s="11"/>
    </row>
    <row r="951" customFormat="false" ht="15.75" hidden="false" customHeight="false" outlineLevel="0" collapsed="false">
      <c r="B951" s="18"/>
      <c r="C951" s="11"/>
    </row>
    <row r="952" customFormat="false" ht="15.75" hidden="false" customHeight="false" outlineLevel="0" collapsed="false">
      <c r="B952" s="18"/>
      <c r="C952" s="11"/>
    </row>
    <row r="953" customFormat="false" ht="15.75" hidden="false" customHeight="false" outlineLevel="0" collapsed="false">
      <c r="B953" s="18"/>
      <c r="C953" s="11"/>
    </row>
    <row r="954" customFormat="false" ht="15.75" hidden="false" customHeight="false" outlineLevel="0" collapsed="false">
      <c r="B954" s="18"/>
      <c r="C954" s="11"/>
    </row>
    <row r="955" customFormat="false" ht="15.75" hidden="false" customHeight="false" outlineLevel="0" collapsed="false">
      <c r="B955" s="18"/>
      <c r="C955" s="11"/>
    </row>
    <row r="956" customFormat="false" ht="15.75" hidden="false" customHeight="false" outlineLevel="0" collapsed="false">
      <c r="B956" s="18"/>
      <c r="C956" s="11"/>
    </row>
    <row r="957" customFormat="false" ht="15.75" hidden="false" customHeight="false" outlineLevel="0" collapsed="false">
      <c r="B957" s="18"/>
      <c r="C957" s="11"/>
    </row>
    <row r="958" customFormat="false" ht="15.75" hidden="false" customHeight="false" outlineLevel="0" collapsed="false">
      <c r="B958" s="18"/>
      <c r="C958" s="11"/>
    </row>
    <row r="959" customFormat="false" ht="15.75" hidden="false" customHeight="false" outlineLevel="0" collapsed="false">
      <c r="B959" s="18"/>
      <c r="C959" s="11"/>
    </row>
    <row r="960" customFormat="false" ht="15.75" hidden="false" customHeight="false" outlineLevel="0" collapsed="false">
      <c r="B960" s="18"/>
      <c r="C960" s="11"/>
    </row>
    <row r="961" customFormat="false" ht="15.75" hidden="false" customHeight="false" outlineLevel="0" collapsed="false">
      <c r="B961" s="18"/>
      <c r="C961" s="11"/>
    </row>
    <row r="962" customFormat="false" ht="15.75" hidden="false" customHeight="false" outlineLevel="0" collapsed="false">
      <c r="B962" s="18"/>
      <c r="C962" s="11"/>
    </row>
    <row r="963" customFormat="false" ht="15.75" hidden="false" customHeight="false" outlineLevel="0" collapsed="false">
      <c r="B963" s="18"/>
      <c r="C963" s="11"/>
    </row>
    <row r="964" customFormat="false" ht="15.75" hidden="false" customHeight="false" outlineLevel="0" collapsed="false">
      <c r="B964" s="18"/>
      <c r="C964" s="11"/>
    </row>
    <row r="965" customFormat="false" ht="15.75" hidden="false" customHeight="false" outlineLevel="0" collapsed="false">
      <c r="B965" s="18"/>
      <c r="C965" s="11"/>
    </row>
    <row r="966" customFormat="false" ht="15.75" hidden="false" customHeight="false" outlineLevel="0" collapsed="false">
      <c r="B966" s="18"/>
      <c r="C966" s="11"/>
    </row>
    <row r="967" customFormat="false" ht="15.75" hidden="false" customHeight="false" outlineLevel="0" collapsed="false">
      <c r="B967" s="18"/>
      <c r="C967" s="11"/>
    </row>
    <row r="968" customFormat="false" ht="15.75" hidden="false" customHeight="false" outlineLevel="0" collapsed="false">
      <c r="B968" s="18"/>
      <c r="C968" s="11"/>
    </row>
    <row r="969" customFormat="false" ht="15.75" hidden="false" customHeight="false" outlineLevel="0" collapsed="false">
      <c r="B969" s="18"/>
      <c r="C969" s="11"/>
    </row>
    <row r="970" customFormat="false" ht="15.75" hidden="false" customHeight="false" outlineLevel="0" collapsed="false">
      <c r="B970" s="18"/>
      <c r="C970" s="11"/>
    </row>
    <row r="971" customFormat="false" ht="15.75" hidden="false" customHeight="false" outlineLevel="0" collapsed="false">
      <c r="B971" s="18"/>
      <c r="C971" s="11"/>
    </row>
    <row r="972" customFormat="false" ht="15.75" hidden="false" customHeight="false" outlineLevel="0" collapsed="false">
      <c r="B972" s="18"/>
      <c r="C972" s="11"/>
    </row>
    <row r="973" customFormat="false" ht="15.75" hidden="false" customHeight="false" outlineLevel="0" collapsed="false">
      <c r="B973" s="18"/>
      <c r="C973" s="11"/>
    </row>
    <row r="974" customFormat="false" ht="15.75" hidden="false" customHeight="false" outlineLevel="0" collapsed="false">
      <c r="B974" s="18"/>
      <c r="C974" s="11"/>
    </row>
    <row r="975" customFormat="false" ht="15.75" hidden="false" customHeight="false" outlineLevel="0" collapsed="false">
      <c r="B975" s="18"/>
      <c r="C975" s="11"/>
    </row>
    <row r="976" customFormat="false" ht="15.75" hidden="false" customHeight="false" outlineLevel="0" collapsed="false">
      <c r="B976" s="18"/>
      <c r="C976" s="11"/>
    </row>
    <row r="977" customFormat="false" ht="15.75" hidden="false" customHeight="false" outlineLevel="0" collapsed="false">
      <c r="B977" s="18"/>
      <c r="C977" s="11"/>
    </row>
    <row r="978" customFormat="false" ht="15.75" hidden="false" customHeight="false" outlineLevel="0" collapsed="false">
      <c r="B978" s="18"/>
      <c r="C978" s="11"/>
    </row>
    <row r="979" customFormat="false" ht="15.75" hidden="false" customHeight="false" outlineLevel="0" collapsed="false">
      <c r="B979" s="18"/>
      <c r="C979" s="11"/>
    </row>
    <row r="980" customFormat="false" ht="15.75" hidden="false" customHeight="false" outlineLevel="0" collapsed="false">
      <c r="B980" s="18"/>
      <c r="C980" s="11"/>
    </row>
    <row r="981" customFormat="false" ht="15.75" hidden="false" customHeight="false" outlineLevel="0" collapsed="false">
      <c r="B981" s="18"/>
      <c r="C981" s="11"/>
    </row>
    <row r="982" customFormat="false" ht="15.75" hidden="false" customHeight="false" outlineLevel="0" collapsed="false">
      <c r="B982" s="18"/>
      <c r="C982" s="11"/>
    </row>
    <row r="983" customFormat="false" ht="15.75" hidden="false" customHeight="false" outlineLevel="0" collapsed="false">
      <c r="B983" s="18"/>
      <c r="C983" s="11"/>
    </row>
    <row r="984" customFormat="false" ht="15.75" hidden="false" customHeight="false" outlineLevel="0" collapsed="false">
      <c r="B984" s="18"/>
      <c r="C984" s="11"/>
    </row>
    <row r="985" customFormat="false" ht="15.75" hidden="false" customHeight="false" outlineLevel="0" collapsed="false">
      <c r="B985" s="18"/>
      <c r="C985" s="11"/>
    </row>
    <row r="986" customFormat="false" ht="15.75" hidden="false" customHeight="false" outlineLevel="0" collapsed="false">
      <c r="B986" s="18"/>
      <c r="C986" s="11"/>
    </row>
    <row r="987" customFormat="false" ht="15.75" hidden="false" customHeight="false" outlineLevel="0" collapsed="false">
      <c r="B987" s="18"/>
      <c r="C987" s="11"/>
    </row>
    <row r="988" customFormat="false" ht="15.75" hidden="false" customHeight="false" outlineLevel="0" collapsed="false">
      <c r="B988" s="18"/>
      <c r="C988" s="11"/>
    </row>
    <row r="989" customFormat="false" ht="15.75" hidden="false" customHeight="false" outlineLevel="0" collapsed="false">
      <c r="B989" s="18"/>
      <c r="C989" s="11"/>
    </row>
    <row r="990" customFormat="false" ht="15.75" hidden="false" customHeight="false" outlineLevel="0" collapsed="false">
      <c r="B990" s="18"/>
      <c r="C990" s="11"/>
    </row>
    <row r="991" customFormat="false" ht="15.75" hidden="false" customHeight="false" outlineLevel="0" collapsed="false">
      <c r="B991" s="18"/>
      <c r="C991" s="11"/>
    </row>
    <row r="992" customFormat="false" ht="15.75" hidden="false" customHeight="false" outlineLevel="0" collapsed="false">
      <c r="B992" s="18"/>
      <c r="C992" s="11"/>
    </row>
    <row r="993" customFormat="false" ht="15.75" hidden="false" customHeight="false" outlineLevel="0" collapsed="false">
      <c r="B993" s="18"/>
      <c r="C993" s="11"/>
    </row>
    <row r="994" customFormat="false" ht="15.75" hidden="false" customHeight="false" outlineLevel="0" collapsed="false">
      <c r="B994" s="18"/>
      <c r="C994" s="11"/>
    </row>
    <row r="995" customFormat="false" ht="15.75" hidden="false" customHeight="false" outlineLevel="0" collapsed="false">
      <c r="B995" s="18"/>
      <c r="C995" s="11"/>
    </row>
    <row r="996" customFormat="false" ht="15.75" hidden="false" customHeight="false" outlineLevel="0" collapsed="false">
      <c r="B996" s="18"/>
      <c r="C996" s="11"/>
    </row>
    <row r="997" customFormat="false" ht="15.75" hidden="false" customHeight="false" outlineLevel="0" collapsed="false">
      <c r="B997" s="18"/>
      <c r="C997" s="11"/>
    </row>
    <row r="998" customFormat="false" ht="15.75" hidden="false" customHeight="false" outlineLevel="0" collapsed="false">
      <c r="B998" s="18"/>
      <c r="C998" s="11"/>
    </row>
    <row r="999" customFormat="false" ht="15.75" hidden="false" customHeight="false" outlineLevel="0" collapsed="false">
      <c r="B999" s="18"/>
      <c r="C999" s="11"/>
    </row>
    <row r="1000" customFormat="false" ht="15.75" hidden="false" customHeight="false" outlineLevel="0" collapsed="false">
      <c r="B1000" s="18"/>
      <c r="C1000" s="1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7.63"/>
    <col collapsed="false" customWidth="true" hidden="false" outlineLevel="0" max="4" min="4" style="0" width="2.88"/>
    <col collapsed="false" customWidth="true" hidden="false" outlineLevel="0" max="5" min="5" style="0" width="7.63"/>
  </cols>
  <sheetData>
    <row r="1" customFormat="false" ht="15.75" hidden="false" customHeight="false" outlineLevel="0" collapsed="false">
      <c r="A1" s="9" t="s">
        <v>21</v>
      </c>
      <c r="B1" s="10" t="s">
        <v>159</v>
      </c>
      <c r="C1" s="19" t="s">
        <v>160</v>
      </c>
      <c r="D1" s="19" t="s">
        <v>161</v>
      </c>
      <c r="E1" s="19" t="s">
        <v>162</v>
      </c>
      <c r="F1" s="19"/>
      <c r="G1" s="19"/>
      <c r="H1" s="19"/>
      <c r="I1" s="19"/>
      <c r="J1" s="19"/>
      <c r="K1" s="19"/>
      <c r="L1" s="19"/>
      <c r="M1" s="19"/>
      <c r="N1" s="19"/>
      <c r="O1" s="19"/>
      <c r="P1" s="19"/>
      <c r="Q1" s="19"/>
      <c r="R1" s="19"/>
      <c r="S1" s="19"/>
      <c r="T1" s="19"/>
      <c r="U1" s="19"/>
      <c r="V1" s="19"/>
      <c r="W1" s="19"/>
      <c r="X1" s="19"/>
      <c r="Y1" s="19"/>
      <c r="Z1" s="19"/>
    </row>
    <row r="2" customFormat="false" ht="15.75" hidden="false" customHeight="false" outlineLevel="0" collapsed="false">
      <c r="A2" s="12" t="s">
        <v>55</v>
      </c>
      <c r="B2" s="13" t="n">
        <v>8</v>
      </c>
      <c r="C2" s="11" t="n">
        <f aca="false">B2/$B$7</f>
        <v>0.19047619047619</v>
      </c>
      <c r="D2" s="20" t="n">
        <f aca="false">B2</f>
        <v>8</v>
      </c>
      <c r="E2" s="11" t="n">
        <f aca="false">D2/$B$7</f>
        <v>0.19047619047619</v>
      </c>
    </row>
    <row r="3" customFormat="false" ht="15.75" hidden="false" customHeight="false" outlineLevel="0" collapsed="false">
      <c r="A3" s="14" t="s">
        <v>37</v>
      </c>
      <c r="B3" s="15" t="n">
        <v>6</v>
      </c>
      <c r="C3" s="11" t="n">
        <f aca="false">B3/$B$7</f>
        <v>0.142857142857143</v>
      </c>
      <c r="D3" s="20" t="n">
        <f aca="false">B3+D2</f>
        <v>14</v>
      </c>
      <c r="E3" s="11" t="n">
        <f aca="false">D3/$B$7</f>
        <v>0.333333333333333</v>
      </c>
    </row>
    <row r="4" customFormat="false" ht="15.75" hidden="false" customHeight="false" outlineLevel="0" collapsed="false">
      <c r="A4" s="14" t="s">
        <v>47</v>
      </c>
      <c r="B4" s="15" t="n">
        <v>12</v>
      </c>
      <c r="C4" s="11" t="n">
        <f aca="false">B4/$B$7</f>
        <v>0.285714285714286</v>
      </c>
      <c r="D4" s="20" t="n">
        <f aca="false">B4+D3</f>
        <v>26</v>
      </c>
      <c r="E4" s="11" t="n">
        <f aca="false">D4/$B$7</f>
        <v>0.619047619047619</v>
      </c>
    </row>
    <row r="5" customFormat="false" ht="15.75" hidden="false" customHeight="false" outlineLevel="0" collapsed="false">
      <c r="A5" s="14" t="s">
        <v>31</v>
      </c>
      <c r="B5" s="15" t="n">
        <v>14</v>
      </c>
      <c r="C5" s="11" t="n">
        <f aca="false">B5/$B$7</f>
        <v>0.333333333333333</v>
      </c>
      <c r="D5" s="20" t="n">
        <f aca="false">B5+D4</f>
        <v>40</v>
      </c>
      <c r="E5" s="11" t="n">
        <f aca="false">D5/$B$7</f>
        <v>0.952380952380952</v>
      </c>
    </row>
    <row r="6" customFormat="false" ht="15.75" hidden="false" customHeight="false" outlineLevel="0" collapsed="false">
      <c r="A6" s="14" t="s">
        <v>118</v>
      </c>
      <c r="B6" s="21" t="n">
        <v>2</v>
      </c>
      <c r="C6" s="11" t="n">
        <f aca="false">B6/$B$7</f>
        <v>0.0476190476190476</v>
      </c>
      <c r="D6" s="20" t="n">
        <f aca="false">B6+D5</f>
        <v>42</v>
      </c>
      <c r="E6" s="11" t="n">
        <f aca="false">D6/$B$7</f>
        <v>1</v>
      </c>
    </row>
    <row r="7" customFormat="false" ht="15.75" hidden="false" customHeight="false" outlineLevel="0" collapsed="false">
      <c r="A7" s="22" t="s">
        <v>163</v>
      </c>
      <c r="B7" s="23" t="n">
        <v>42</v>
      </c>
      <c r="C7" s="11" t="n">
        <f aca="false">B7/$B$7</f>
        <v>1</v>
      </c>
      <c r="E7" s="11"/>
    </row>
    <row r="8" customFormat="false" ht="15.75" hidden="false" customHeight="false" outlineLevel="0" collapsed="false">
      <c r="C8" s="11"/>
      <c r="E8" s="11"/>
    </row>
    <row r="9" customFormat="false" ht="15.75" hidden="false" customHeight="false" outlineLevel="0" collapsed="false">
      <c r="C9" s="11"/>
      <c r="E9" s="11"/>
    </row>
    <row r="10" customFormat="false" ht="15.75" hidden="false" customHeight="false" outlineLevel="0" collapsed="false">
      <c r="C10" s="11"/>
      <c r="E10" s="11"/>
    </row>
    <row r="11" customFormat="false" ht="15.75" hidden="false" customHeight="false" outlineLevel="0" collapsed="false">
      <c r="C11" s="11"/>
      <c r="E11" s="11"/>
    </row>
    <row r="12" customFormat="false" ht="15.75" hidden="false" customHeight="false" outlineLevel="0" collapsed="false">
      <c r="C12" s="11"/>
      <c r="E12" s="11"/>
    </row>
    <row r="13" customFormat="false" ht="15.75" hidden="false" customHeight="false" outlineLevel="0" collapsed="false">
      <c r="C13" s="11"/>
      <c r="E13" s="11"/>
    </row>
    <row r="14" customFormat="false" ht="15.75" hidden="false" customHeight="false" outlineLevel="0" collapsed="false">
      <c r="C14" s="11"/>
      <c r="E14" s="11"/>
    </row>
    <row r="15" customFormat="false" ht="15.75" hidden="false" customHeight="false" outlineLevel="0" collapsed="false">
      <c r="C15" s="11"/>
      <c r="E15" s="11"/>
    </row>
    <row r="16" customFormat="false" ht="15.75" hidden="false" customHeight="false" outlineLevel="0" collapsed="false">
      <c r="C16" s="11"/>
      <c r="E16" s="11"/>
    </row>
    <row r="17" customFormat="false" ht="15.75" hidden="false" customHeight="false" outlineLevel="0" collapsed="false">
      <c r="C17" s="11"/>
      <c r="E17" s="11"/>
    </row>
    <row r="18" customFormat="false" ht="15.75" hidden="false" customHeight="false" outlineLevel="0" collapsed="false">
      <c r="C18" s="11"/>
      <c r="E18" s="11"/>
    </row>
    <row r="19" customFormat="false" ht="15.75" hidden="false" customHeight="false" outlineLevel="0" collapsed="false">
      <c r="C19" s="11"/>
      <c r="E19" s="11"/>
    </row>
    <row r="20" customFormat="false" ht="15.75" hidden="false" customHeight="false" outlineLevel="0" collapsed="false">
      <c r="C20" s="11"/>
      <c r="E20" s="11"/>
    </row>
    <row r="21" customFormat="false" ht="15.75" hidden="false" customHeight="false" outlineLevel="0" collapsed="false">
      <c r="C21" s="11"/>
      <c r="E21" s="11"/>
    </row>
    <row r="22" customFormat="false" ht="15.75" hidden="false" customHeight="false" outlineLevel="0" collapsed="false">
      <c r="C22" s="11"/>
      <c r="E22" s="11"/>
    </row>
    <row r="23" customFormat="false" ht="15.75" hidden="false" customHeight="false" outlineLevel="0" collapsed="false">
      <c r="C23" s="11"/>
      <c r="E23" s="11"/>
    </row>
    <row r="24" customFormat="false" ht="15.75" hidden="false" customHeight="false" outlineLevel="0" collapsed="false">
      <c r="C24" s="11"/>
      <c r="E24" s="11"/>
    </row>
    <row r="25" customFormat="false" ht="15.75" hidden="false" customHeight="false" outlineLevel="0" collapsed="false">
      <c r="C25" s="11"/>
      <c r="E25" s="11"/>
    </row>
    <row r="26" customFormat="false" ht="15.75" hidden="false" customHeight="false" outlineLevel="0" collapsed="false">
      <c r="C26" s="11"/>
      <c r="E26" s="11"/>
    </row>
    <row r="27" customFormat="false" ht="15.75" hidden="false" customHeight="false" outlineLevel="0" collapsed="false">
      <c r="C27" s="11"/>
      <c r="E27" s="11"/>
    </row>
    <row r="28" customFormat="false" ht="15.75" hidden="false" customHeight="false" outlineLevel="0" collapsed="false">
      <c r="C28" s="11"/>
      <c r="E28" s="11"/>
    </row>
    <row r="29" customFormat="false" ht="15.75" hidden="false" customHeight="false" outlineLevel="0" collapsed="false">
      <c r="C29" s="11"/>
      <c r="E29" s="11"/>
    </row>
    <row r="30" customFormat="false" ht="15.75" hidden="false" customHeight="false" outlineLevel="0" collapsed="false">
      <c r="C30" s="11"/>
      <c r="E30" s="11"/>
    </row>
    <row r="31" customFormat="false" ht="15.75" hidden="false" customHeight="false" outlineLevel="0" collapsed="false">
      <c r="C31" s="11"/>
      <c r="E31" s="11"/>
    </row>
    <row r="32" customFormat="false" ht="15.75" hidden="false" customHeight="false" outlineLevel="0" collapsed="false">
      <c r="C32" s="11"/>
      <c r="E32" s="11"/>
    </row>
    <row r="33" customFormat="false" ht="15.75" hidden="false" customHeight="false" outlineLevel="0" collapsed="false">
      <c r="C33" s="11"/>
      <c r="E33" s="11"/>
    </row>
    <row r="34" customFormat="false" ht="15.75" hidden="false" customHeight="false" outlineLevel="0" collapsed="false">
      <c r="C34" s="11"/>
      <c r="E34" s="11"/>
    </row>
    <row r="35" customFormat="false" ht="15.75" hidden="false" customHeight="false" outlineLevel="0" collapsed="false">
      <c r="C35" s="11"/>
      <c r="E35" s="11"/>
    </row>
    <row r="36" customFormat="false" ht="15.75" hidden="false" customHeight="false" outlineLevel="0" collapsed="false">
      <c r="C36" s="11"/>
      <c r="E36" s="11"/>
    </row>
    <row r="37" customFormat="false" ht="15.75" hidden="false" customHeight="false" outlineLevel="0" collapsed="false">
      <c r="C37" s="11"/>
      <c r="E37" s="11"/>
    </row>
    <row r="38" customFormat="false" ht="15.75" hidden="false" customHeight="false" outlineLevel="0" collapsed="false">
      <c r="C38" s="11"/>
      <c r="E38" s="11"/>
    </row>
    <row r="39" customFormat="false" ht="15.75" hidden="false" customHeight="false" outlineLevel="0" collapsed="false">
      <c r="C39" s="11"/>
      <c r="E39" s="11"/>
    </row>
    <row r="40" customFormat="false" ht="15.75" hidden="false" customHeight="false" outlineLevel="0" collapsed="false">
      <c r="C40" s="11"/>
      <c r="E40" s="11"/>
    </row>
    <row r="41" customFormat="false" ht="15.75" hidden="false" customHeight="false" outlineLevel="0" collapsed="false">
      <c r="C41" s="11"/>
      <c r="E41" s="11"/>
    </row>
    <row r="42" customFormat="false" ht="15.75" hidden="false" customHeight="false" outlineLevel="0" collapsed="false">
      <c r="C42" s="11"/>
      <c r="E42" s="11"/>
    </row>
    <row r="43" customFormat="false" ht="15.75" hidden="false" customHeight="false" outlineLevel="0" collapsed="false">
      <c r="C43" s="11"/>
      <c r="E43" s="11"/>
    </row>
    <row r="44" customFormat="false" ht="15.75" hidden="false" customHeight="false" outlineLevel="0" collapsed="false">
      <c r="C44" s="11"/>
      <c r="E44" s="11"/>
    </row>
    <row r="45" customFormat="false" ht="15.75" hidden="false" customHeight="false" outlineLevel="0" collapsed="false">
      <c r="C45" s="11"/>
      <c r="E45" s="11"/>
    </row>
    <row r="46" customFormat="false" ht="15.75" hidden="false" customHeight="false" outlineLevel="0" collapsed="false">
      <c r="C46" s="11"/>
      <c r="E46" s="11"/>
    </row>
    <row r="47" customFormat="false" ht="15.75" hidden="false" customHeight="false" outlineLevel="0" collapsed="false">
      <c r="C47" s="11"/>
      <c r="E47" s="11"/>
    </row>
    <row r="48" customFormat="false" ht="15.75" hidden="false" customHeight="false" outlineLevel="0" collapsed="false">
      <c r="C48" s="11"/>
      <c r="E48" s="11"/>
    </row>
    <row r="49" customFormat="false" ht="15.75" hidden="false" customHeight="false" outlineLevel="0" collapsed="false">
      <c r="C49" s="11"/>
      <c r="E49" s="11"/>
    </row>
    <row r="50" customFormat="false" ht="15.75" hidden="false" customHeight="false" outlineLevel="0" collapsed="false">
      <c r="C50" s="11"/>
      <c r="E50" s="11"/>
    </row>
    <row r="51" customFormat="false" ht="15.75" hidden="false" customHeight="false" outlineLevel="0" collapsed="false">
      <c r="C51" s="11"/>
      <c r="E51" s="11"/>
    </row>
    <row r="52" customFormat="false" ht="15.75" hidden="false" customHeight="false" outlineLevel="0" collapsed="false">
      <c r="C52" s="11"/>
      <c r="E52" s="11"/>
    </row>
    <row r="53" customFormat="false" ht="15.75" hidden="false" customHeight="false" outlineLevel="0" collapsed="false">
      <c r="C53" s="11"/>
      <c r="E53" s="11"/>
    </row>
    <row r="54" customFormat="false" ht="15.75" hidden="false" customHeight="false" outlineLevel="0" collapsed="false">
      <c r="C54" s="11"/>
      <c r="E54" s="11"/>
    </row>
    <row r="55" customFormat="false" ht="15.75" hidden="false" customHeight="false" outlineLevel="0" collapsed="false">
      <c r="C55" s="11"/>
      <c r="E55" s="11"/>
    </row>
    <row r="56" customFormat="false" ht="15.75" hidden="false" customHeight="false" outlineLevel="0" collapsed="false">
      <c r="C56" s="11"/>
      <c r="E56" s="11"/>
    </row>
    <row r="57" customFormat="false" ht="15.75" hidden="false" customHeight="false" outlineLevel="0" collapsed="false">
      <c r="C57" s="11"/>
      <c r="E57" s="11"/>
    </row>
    <row r="58" customFormat="false" ht="15.75" hidden="false" customHeight="false" outlineLevel="0" collapsed="false">
      <c r="C58" s="11"/>
      <c r="E58" s="11"/>
    </row>
    <row r="59" customFormat="false" ht="15.75" hidden="false" customHeight="false" outlineLevel="0" collapsed="false">
      <c r="C59" s="11"/>
      <c r="E59" s="11"/>
    </row>
    <row r="60" customFormat="false" ht="15.75" hidden="false" customHeight="false" outlineLevel="0" collapsed="false">
      <c r="C60" s="11"/>
      <c r="E60" s="11"/>
    </row>
    <row r="61" customFormat="false" ht="15.75" hidden="false" customHeight="false" outlineLevel="0" collapsed="false">
      <c r="C61" s="11"/>
      <c r="E61" s="11"/>
    </row>
    <row r="62" customFormat="false" ht="15.75" hidden="false" customHeight="false" outlineLevel="0" collapsed="false">
      <c r="C62" s="11"/>
      <c r="E62" s="11"/>
    </row>
    <row r="63" customFormat="false" ht="15.75" hidden="false" customHeight="false" outlineLevel="0" collapsed="false">
      <c r="C63" s="11"/>
      <c r="E63" s="11"/>
    </row>
    <row r="64" customFormat="false" ht="15.75" hidden="false" customHeight="false" outlineLevel="0" collapsed="false">
      <c r="C64" s="11"/>
      <c r="E64" s="11"/>
    </row>
    <row r="65" customFormat="false" ht="15.75" hidden="false" customHeight="false" outlineLevel="0" collapsed="false">
      <c r="C65" s="11"/>
      <c r="E65" s="11"/>
    </row>
    <row r="66" customFormat="false" ht="15.75" hidden="false" customHeight="false" outlineLevel="0" collapsed="false">
      <c r="C66" s="11"/>
      <c r="E66" s="11"/>
    </row>
    <row r="67" customFormat="false" ht="15.75" hidden="false" customHeight="false" outlineLevel="0" collapsed="false">
      <c r="C67" s="11"/>
      <c r="E67" s="11"/>
    </row>
    <row r="68" customFormat="false" ht="15.75" hidden="false" customHeight="false" outlineLevel="0" collapsed="false">
      <c r="C68" s="11"/>
      <c r="E68" s="11"/>
    </row>
    <row r="69" customFormat="false" ht="15.75" hidden="false" customHeight="false" outlineLevel="0" collapsed="false">
      <c r="C69" s="11"/>
      <c r="E69" s="11"/>
    </row>
    <row r="70" customFormat="false" ht="15.75" hidden="false" customHeight="false" outlineLevel="0" collapsed="false">
      <c r="C70" s="11"/>
      <c r="E70" s="11"/>
    </row>
    <row r="71" customFormat="false" ht="15.75" hidden="false" customHeight="false" outlineLevel="0" collapsed="false">
      <c r="C71" s="11"/>
      <c r="E71" s="11"/>
    </row>
    <row r="72" customFormat="false" ht="15.75" hidden="false" customHeight="false" outlineLevel="0" collapsed="false">
      <c r="C72" s="11"/>
      <c r="E72" s="11"/>
    </row>
    <row r="73" customFormat="false" ht="15.75" hidden="false" customHeight="false" outlineLevel="0" collapsed="false">
      <c r="C73" s="11"/>
      <c r="E73" s="11"/>
    </row>
    <row r="74" customFormat="false" ht="15.75" hidden="false" customHeight="false" outlineLevel="0" collapsed="false">
      <c r="C74" s="11"/>
      <c r="E74" s="11"/>
    </row>
    <row r="75" customFormat="false" ht="15.75" hidden="false" customHeight="false" outlineLevel="0" collapsed="false">
      <c r="C75" s="11"/>
      <c r="E75" s="11"/>
    </row>
    <row r="76" customFormat="false" ht="15.75" hidden="false" customHeight="false" outlineLevel="0" collapsed="false">
      <c r="C76" s="11"/>
      <c r="E76" s="11"/>
    </row>
    <row r="77" customFormat="false" ht="15.75" hidden="false" customHeight="false" outlineLevel="0" collapsed="false">
      <c r="C77" s="11"/>
      <c r="E77" s="11"/>
    </row>
    <row r="78" customFormat="false" ht="15.75" hidden="false" customHeight="false" outlineLevel="0" collapsed="false">
      <c r="C78" s="11"/>
      <c r="E78" s="11"/>
    </row>
    <row r="79" customFormat="false" ht="15.75" hidden="false" customHeight="false" outlineLevel="0" collapsed="false">
      <c r="C79" s="11"/>
      <c r="E79" s="11"/>
    </row>
    <row r="80" customFormat="false" ht="15.75" hidden="false" customHeight="false" outlineLevel="0" collapsed="false">
      <c r="C80" s="11"/>
      <c r="E80" s="11"/>
    </row>
    <row r="81" customFormat="false" ht="15.75" hidden="false" customHeight="false" outlineLevel="0" collapsed="false">
      <c r="C81" s="11"/>
      <c r="E81" s="11"/>
    </row>
    <row r="82" customFormat="false" ht="15.75" hidden="false" customHeight="false" outlineLevel="0" collapsed="false">
      <c r="C82" s="11"/>
      <c r="E82" s="11"/>
    </row>
    <row r="83" customFormat="false" ht="15.75" hidden="false" customHeight="false" outlineLevel="0" collapsed="false">
      <c r="C83" s="11"/>
      <c r="E83" s="11"/>
    </row>
    <row r="84" customFormat="false" ht="15.75" hidden="false" customHeight="false" outlineLevel="0" collapsed="false">
      <c r="C84" s="11"/>
      <c r="E84" s="11"/>
    </row>
    <row r="85" customFormat="false" ht="15.75" hidden="false" customHeight="false" outlineLevel="0" collapsed="false">
      <c r="C85" s="11"/>
      <c r="E85" s="11"/>
    </row>
    <row r="86" customFormat="false" ht="15.75" hidden="false" customHeight="false" outlineLevel="0" collapsed="false">
      <c r="C86" s="11"/>
      <c r="E86" s="11"/>
    </row>
    <row r="87" customFormat="false" ht="15.75" hidden="false" customHeight="false" outlineLevel="0" collapsed="false">
      <c r="C87" s="11"/>
      <c r="E87" s="11"/>
    </row>
    <row r="88" customFormat="false" ht="15.75" hidden="false" customHeight="false" outlineLevel="0" collapsed="false">
      <c r="C88" s="11"/>
      <c r="E88" s="11"/>
    </row>
    <row r="89" customFormat="false" ht="15.75" hidden="false" customHeight="false" outlineLevel="0" collapsed="false">
      <c r="C89" s="11"/>
      <c r="E89" s="11"/>
    </row>
    <row r="90" customFormat="false" ht="15.75" hidden="false" customHeight="false" outlineLevel="0" collapsed="false">
      <c r="C90" s="11"/>
      <c r="E90" s="11"/>
    </row>
    <row r="91" customFormat="false" ht="15.75" hidden="false" customHeight="false" outlineLevel="0" collapsed="false">
      <c r="C91" s="11"/>
      <c r="E91" s="11"/>
    </row>
    <row r="92" customFormat="false" ht="15.75" hidden="false" customHeight="false" outlineLevel="0" collapsed="false">
      <c r="C92" s="11"/>
      <c r="E92" s="11"/>
    </row>
    <row r="93" customFormat="false" ht="15.75" hidden="false" customHeight="false" outlineLevel="0" collapsed="false">
      <c r="C93" s="11"/>
      <c r="E93" s="11"/>
    </row>
    <row r="94" customFormat="false" ht="15.75" hidden="false" customHeight="false" outlineLevel="0" collapsed="false">
      <c r="C94" s="11"/>
      <c r="E94" s="11"/>
    </row>
    <row r="95" customFormat="false" ht="15.75" hidden="false" customHeight="false" outlineLevel="0" collapsed="false">
      <c r="C95" s="11"/>
      <c r="E95" s="11"/>
    </row>
    <row r="96" customFormat="false" ht="15.75" hidden="false" customHeight="false" outlineLevel="0" collapsed="false">
      <c r="C96" s="11"/>
      <c r="E96" s="11"/>
    </row>
    <row r="97" customFormat="false" ht="15.75" hidden="false" customHeight="false" outlineLevel="0" collapsed="false">
      <c r="C97" s="11"/>
      <c r="E97" s="11"/>
    </row>
    <row r="98" customFormat="false" ht="15.75" hidden="false" customHeight="false" outlineLevel="0" collapsed="false">
      <c r="C98" s="11"/>
      <c r="E98" s="11"/>
    </row>
    <row r="99" customFormat="false" ht="15.75" hidden="false" customHeight="false" outlineLevel="0" collapsed="false">
      <c r="C99" s="11"/>
      <c r="E99" s="11"/>
    </row>
    <row r="100" customFormat="false" ht="15.75" hidden="false" customHeight="false" outlineLevel="0" collapsed="false">
      <c r="C100" s="11"/>
      <c r="E100" s="11"/>
    </row>
    <row r="101" customFormat="false" ht="15.75" hidden="false" customHeight="false" outlineLevel="0" collapsed="false">
      <c r="C101" s="11"/>
      <c r="E101" s="11"/>
    </row>
    <row r="102" customFormat="false" ht="15.75" hidden="false" customHeight="false" outlineLevel="0" collapsed="false">
      <c r="C102" s="11"/>
      <c r="E102" s="11"/>
    </row>
    <row r="103" customFormat="false" ht="15.75" hidden="false" customHeight="false" outlineLevel="0" collapsed="false">
      <c r="C103" s="11"/>
      <c r="E103" s="11"/>
    </row>
    <row r="104" customFormat="false" ht="15.75" hidden="false" customHeight="false" outlineLevel="0" collapsed="false">
      <c r="C104" s="11"/>
      <c r="E104" s="11"/>
    </row>
    <row r="105" customFormat="false" ht="15.75" hidden="false" customHeight="false" outlineLevel="0" collapsed="false">
      <c r="C105" s="11"/>
      <c r="E105" s="11"/>
    </row>
    <row r="106" customFormat="false" ht="15.75" hidden="false" customHeight="false" outlineLevel="0" collapsed="false">
      <c r="C106" s="11"/>
      <c r="E106" s="11"/>
    </row>
    <row r="107" customFormat="false" ht="15.75" hidden="false" customHeight="false" outlineLevel="0" collapsed="false">
      <c r="C107" s="11"/>
      <c r="E107" s="11"/>
    </row>
    <row r="108" customFormat="false" ht="15.75" hidden="false" customHeight="false" outlineLevel="0" collapsed="false">
      <c r="C108" s="11"/>
      <c r="E108" s="11"/>
    </row>
    <row r="109" customFormat="false" ht="15.75" hidden="false" customHeight="false" outlineLevel="0" collapsed="false">
      <c r="C109" s="11"/>
      <c r="E109" s="11"/>
    </row>
    <row r="110" customFormat="false" ht="15.75" hidden="false" customHeight="false" outlineLevel="0" collapsed="false">
      <c r="C110" s="11"/>
      <c r="E110" s="11"/>
    </row>
    <row r="111" customFormat="false" ht="15.75" hidden="false" customHeight="false" outlineLevel="0" collapsed="false">
      <c r="C111" s="11"/>
      <c r="E111" s="11"/>
    </row>
    <row r="112" customFormat="false" ht="15.75" hidden="false" customHeight="false" outlineLevel="0" collapsed="false">
      <c r="C112" s="11"/>
      <c r="E112" s="11"/>
    </row>
    <row r="113" customFormat="false" ht="15.75" hidden="false" customHeight="false" outlineLevel="0" collapsed="false">
      <c r="C113" s="11"/>
      <c r="E113" s="11"/>
    </row>
    <row r="114" customFormat="false" ht="15.75" hidden="false" customHeight="false" outlineLevel="0" collapsed="false">
      <c r="C114" s="11"/>
      <c r="E114" s="11"/>
    </row>
    <row r="115" customFormat="false" ht="15.75" hidden="false" customHeight="false" outlineLevel="0" collapsed="false">
      <c r="C115" s="11"/>
      <c r="E115" s="11"/>
    </row>
    <row r="116" customFormat="false" ht="15.75" hidden="false" customHeight="false" outlineLevel="0" collapsed="false">
      <c r="C116" s="11"/>
      <c r="E116" s="11"/>
    </row>
    <row r="117" customFormat="false" ht="15.75" hidden="false" customHeight="false" outlineLevel="0" collapsed="false">
      <c r="C117" s="11"/>
      <c r="E117" s="11"/>
    </row>
    <row r="118" customFormat="false" ht="15.75" hidden="false" customHeight="false" outlineLevel="0" collapsed="false">
      <c r="C118" s="11"/>
      <c r="E118" s="11"/>
    </row>
    <row r="119" customFormat="false" ht="15.75" hidden="false" customHeight="false" outlineLevel="0" collapsed="false">
      <c r="C119" s="11"/>
      <c r="E119" s="11"/>
    </row>
    <row r="120" customFormat="false" ht="15.75" hidden="false" customHeight="false" outlineLevel="0" collapsed="false">
      <c r="C120" s="11"/>
      <c r="E120" s="11"/>
    </row>
    <row r="121" customFormat="false" ht="15.75" hidden="false" customHeight="false" outlineLevel="0" collapsed="false">
      <c r="C121" s="11"/>
      <c r="E121" s="11"/>
    </row>
    <row r="122" customFormat="false" ht="15.75" hidden="false" customHeight="false" outlineLevel="0" collapsed="false">
      <c r="C122" s="11"/>
      <c r="E122" s="11"/>
    </row>
    <row r="123" customFormat="false" ht="15.75" hidden="false" customHeight="false" outlineLevel="0" collapsed="false">
      <c r="C123" s="11"/>
      <c r="E123" s="11"/>
    </row>
    <row r="124" customFormat="false" ht="15.75" hidden="false" customHeight="false" outlineLevel="0" collapsed="false">
      <c r="C124" s="11"/>
      <c r="E124" s="11"/>
    </row>
    <row r="125" customFormat="false" ht="15.75" hidden="false" customHeight="false" outlineLevel="0" collapsed="false">
      <c r="C125" s="11"/>
      <c r="E125" s="11"/>
    </row>
    <row r="126" customFormat="false" ht="15.75" hidden="false" customHeight="false" outlineLevel="0" collapsed="false">
      <c r="C126" s="11"/>
      <c r="E126" s="11"/>
    </row>
    <row r="127" customFormat="false" ht="15.75" hidden="false" customHeight="false" outlineLevel="0" collapsed="false">
      <c r="C127" s="11"/>
      <c r="E127" s="11"/>
    </row>
    <row r="128" customFormat="false" ht="15.75" hidden="false" customHeight="false" outlineLevel="0" collapsed="false">
      <c r="C128" s="11"/>
      <c r="E128" s="11"/>
    </row>
    <row r="129" customFormat="false" ht="15.75" hidden="false" customHeight="false" outlineLevel="0" collapsed="false">
      <c r="C129" s="11"/>
      <c r="E129" s="11"/>
    </row>
    <row r="130" customFormat="false" ht="15.75" hidden="false" customHeight="false" outlineLevel="0" collapsed="false">
      <c r="C130" s="11"/>
      <c r="E130" s="11"/>
    </row>
    <row r="131" customFormat="false" ht="15.75" hidden="false" customHeight="false" outlineLevel="0" collapsed="false">
      <c r="C131" s="11"/>
      <c r="E131" s="11"/>
    </row>
    <row r="132" customFormat="false" ht="15.75" hidden="false" customHeight="false" outlineLevel="0" collapsed="false">
      <c r="C132" s="11"/>
      <c r="E132" s="11"/>
    </row>
    <row r="133" customFormat="false" ht="15.75" hidden="false" customHeight="false" outlineLevel="0" collapsed="false">
      <c r="C133" s="11"/>
      <c r="E133" s="11"/>
    </row>
    <row r="134" customFormat="false" ht="15.75" hidden="false" customHeight="false" outlineLevel="0" collapsed="false">
      <c r="C134" s="11"/>
      <c r="E134" s="11"/>
    </row>
    <row r="135" customFormat="false" ht="15.75" hidden="false" customHeight="false" outlineLevel="0" collapsed="false">
      <c r="C135" s="11"/>
      <c r="E135" s="11"/>
    </row>
    <row r="136" customFormat="false" ht="15.75" hidden="false" customHeight="false" outlineLevel="0" collapsed="false">
      <c r="C136" s="11"/>
      <c r="E136" s="11"/>
    </row>
    <row r="137" customFormat="false" ht="15.75" hidden="false" customHeight="false" outlineLevel="0" collapsed="false">
      <c r="C137" s="11"/>
      <c r="E137" s="11"/>
    </row>
    <row r="138" customFormat="false" ht="15.75" hidden="false" customHeight="false" outlineLevel="0" collapsed="false">
      <c r="C138" s="11"/>
      <c r="E138" s="11"/>
    </row>
    <row r="139" customFormat="false" ht="15.75" hidden="false" customHeight="false" outlineLevel="0" collapsed="false">
      <c r="C139" s="11"/>
      <c r="E139" s="11"/>
    </row>
    <row r="140" customFormat="false" ht="15.75" hidden="false" customHeight="false" outlineLevel="0" collapsed="false">
      <c r="C140" s="11"/>
      <c r="E140" s="11"/>
    </row>
    <row r="141" customFormat="false" ht="15.75" hidden="false" customHeight="false" outlineLevel="0" collapsed="false">
      <c r="C141" s="11"/>
      <c r="E141" s="11"/>
    </row>
    <row r="142" customFormat="false" ht="15.75" hidden="false" customHeight="false" outlineLevel="0" collapsed="false">
      <c r="C142" s="11"/>
      <c r="E142" s="11"/>
    </row>
    <row r="143" customFormat="false" ht="15.75" hidden="false" customHeight="false" outlineLevel="0" collapsed="false">
      <c r="C143" s="11"/>
      <c r="E143" s="11"/>
    </row>
    <row r="144" customFormat="false" ht="15.75" hidden="false" customHeight="false" outlineLevel="0" collapsed="false">
      <c r="C144" s="11"/>
      <c r="E144" s="11"/>
    </row>
    <row r="145" customFormat="false" ht="15.75" hidden="false" customHeight="false" outlineLevel="0" collapsed="false">
      <c r="C145" s="11"/>
      <c r="E145" s="11"/>
    </row>
    <row r="146" customFormat="false" ht="15.75" hidden="false" customHeight="false" outlineLevel="0" collapsed="false">
      <c r="C146" s="11"/>
      <c r="E146" s="11"/>
    </row>
    <row r="147" customFormat="false" ht="15.75" hidden="false" customHeight="false" outlineLevel="0" collapsed="false">
      <c r="C147" s="11"/>
      <c r="E147" s="11"/>
    </row>
    <row r="148" customFormat="false" ht="15.75" hidden="false" customHeight="false" outlineLevel="0" collapsed="false">
      <c r="C148" s="11"/>
      <c r="E148" s="11"/>
    </row>
    <row r="149" customFormat="false" ht="15.75" hidden="false" customHeight="false" outlineLevel="0" collapsed="false">
      <c r="C149" s="11"/>
      <c r="E149" s="11"/>
    </row>
    <row r="150" customFormat="false" ht="15.75" hidden="false" customHeight="false" outlineLevel="0" collapsed="false">
      <c r="C150" s="11"/>
      <c r="E150" s="11"/>
    </row>
    <row r="151" customFormat="false" ht="15.75" hidden="false" customHeight="false" outlineLevel="0" collapsed="false">
      <c r="C151" s="11"/>
      <c r="E151" s="11"/>
    </row>
    <row r="152" customFormat="false" ht="15.75" hidden="false" customHeight="false" outlineLevel="0" collapsed="false">
      <c r="C152" s="11"/>
      <c r="E152" s="11"/>
    </row>
    <row r="153" customFormat="false" ht="15.75" hidden="false" customHeight="false" outlineLevel="0" collapsed="false">
      <c r="C153" s="11"/>
      <c r="E153" s="11"/>
    </row>
    <row r="154" customFormat="false" ht="15.75" hidden="false" customHeight="false" outlineLevel="0" collapsed="false">
      <c r="C154" s="11"/>
      <c r="E154" s="11"/>
    </row>
    <row r="155" customFormat="false" ht="15.75" hidden="false" customHeight="false" outlineLevel="0" collapsed="false">
      <c r="C155" s="11"/>
      <c r="E155" s="11"/>
    </row>
    <row r="156" customFormat="false" ht="15.75" hidden="false" customHeight="false" outlineLevel="0" collapsed="false">
      <c r="C156" s="11"/>
      <c r="E156" s="11"/>
    </row>
    <row r="157" customFormat="false" ht="15.75" hidden="false" customHeight="false" outlineLevel="0" collapsed="false">
      <c r="C157" s="11"/>
      <c r="E157" s="11"/>
    </row>
    <row r="158" customFormat="false" ht="15.75" hidden="false" customHeight="false" outlineLevel="0" collapsed="false">
      <c r="C158" s="11"/>
      <c r="E158" s="11"/>
    </row>
    <row r="159" customFormat="false" ht="15.75" hidden="false" customHeight="false" outlineLevel="0" collapsed="false">
      <c r="C159" s="11"/>
      <c r="E159" s="11"/>
    </row>
    <row r="160" customFormat="false" ht="15.75" hidden="false" customHeight="false" outlineLevel="0" collapsed="false">
      <c r="C160" s="11"/>
      <c r="E160" s="11"/>
    </row>
    <row r="161" customFormat="false" ht="15.75" hidden="false" customHeight="false" outlineLevel="0" collapsed="false">
      <c r="C161" s="11"/>
      <c r="E161" s="11"/>
    </row>
    <row r="162" customFormat="false" ht="15.75" hidden="false" customHeight="false" outlineLevel="0" collapsed="false">
      <c r="C162" s="11"/>
      <c r="E162" s="11"/>
    </row>
    <row r="163" customFormat="false" ht="15.75" hidden="false" customHeight="false" outlineLevel="0" collapsed="false">
      <c r="C163" s="11"/>
      <c r="E163" s="11"/>
    </row>
    <row r="164" customFormat="false" ht="15.75" hidden="false" customHeight="false" outlineLevel="0" collapsed="false">
      <c r="C164" s="11"/>
      <c r="E164" s="11"/>
    </row>
    <row r="165" customFormat="false" ht="15.75" hidden="false" customHeight="false" outlineLevel="0" collapsed="false">
      <c r="C165" s="11"/>
      <c r="E165" s="11"/>
    </row>
    <row r="166" customFormat="false" ht="15.75" hidden="false" customHeight="false" outlineLevel="0" collapsed="false">
      <c r="C166" s="11"/>
      <c r="E166" s="11"/>
    </row>
    <row r="167" customFormat="false" ht="15.75" hidden="false" customHeight="false" outlineLevel="0" collapsed="false">
      <c r="C167" s="11"/>
      <c r="E167" s="11"/>
    </row>
    <row r="168" customFormat="false" ht="15.75" hidden="false" customHeight="false" outlineLevel="0" collapsed="false">
      <c r="C168" s="11"/>
      <c r="E168" s="11"/>
    </row>
    <row r="169" customFormat="false" ht="15.75" hidden="false" customHeight="false" outlineLevel="0" collapsed="false">
      <c r="C169" s="11"/>
      <c r="E169" s="11"/>
    </row>
    <row r="170" customFormat="false" ht="15.75" hidden="false" customHeight="false" outlineLevel="0" collapsed="false">
      <c r="C170" s="11"/>
      <c r="E170" s="11"/>
    </row>
    <row r="171" customFormat="false" ht="15.75" hidden="false" customHeight="false" outlineLevel="0" collapsed="false">
      <c r="C171" s="11"/>
      <c r="E171" s="11"/>
    </row>
    <row r="172" customFormat="false" ht="15.75" hidden="false" customHeight="false" outlineLevel="0" collapsed="false">
      <c r="C172" s="11"/>
      <c r="E172" s="11"/>
    </row>
    <row r="173" customFormat="false" ht="15.75" hidden="false" customHeight="false" outlineLevel="0" collapsed="false">
      <c r="C173" s="11"/>
      <c r="E173" s="11"/>
    </row>
    <row r="174" customFormat="false" ht="15.75" hidden="false" customHeight="false" outlineLevel="0" collapsed="false">
      <c r="C174" s="11"/>
      <c r="E174" s="11"/>
    </row>
    <row r="175" customFormat="false" ht="15.75" hidden="false" customHeight="false" outlineLevel="0" collapsed="false">
      <c r="C175" s="11"/>
      <c r="E175" s="11"/>
    </row>
    <row r="176" customFormat="false" ht="15.75" hidden="false" customHeight="false" outlineLevel="0" collapsed="false">
      <c r="C176" s="11"/>
      <c r="E176" s="11"/>
    </row>
    <row r="177" customFormat="false" ht="15.75" hidden="false" customHeight="false" outlineLevel="0" collapsed="false">
      <c r="C177" s="11"/>
      <c r="E177" s="11"/>
    </row>
    <row r="178" customFormat="false" ht="15.75" hidden="false" customHeight="false" outlineLevel="0" collapsed="false">
      <c r="C178" s="11"/>
      <c r="E178" s="11"/>
    </row>
    <row r="179" customFormat="false" ht="15.75" hidden="false" customHeight="false" outlineLevel="0" collapsed="false">
      <c r="C179" s="11"/>
      <c r="E179" s="11"/>
    </row>
    <row r="180" customFormat="false" ht="15.75" hidden="false" customHeight="false" outlineLevel="0" collapsed="false">
      <c r="C180" s="11"/>
      <c r="E180" s="11"/>
    </row>
    <row r="181" customFormat="false" ht="15.75" hidden="false" customHeight="false" outlineLevel="0" collapsed="false">
      <c r="C181" s="11"/>
      <c r="E181" s="11"/>
    </row>
    <row r="182" customFormat="false" ht="15.75" hidden="false" customHeight="false" outlineLevel="0" collapsed="false">
      <c r="C182" s="11"/>
      <c r="E182" s="11"/>
    </row>
    <row r="183" customFormat="false" ht="15.75" hidden="false" customHeight="false" outlineLevel="0" collapsed="false">
      <c r="C183" s="11"/>
      <c r="E183" s="11"/>
    </row>
    <row r="184" customFormat="false" ht="15.75" hidden="false" customHeight="false" outlineLevel="0" collapsed="false">
      <c r="C184" s="11"/>
      <c r="E184" s="11"/>
    </row>
    <row r="185" customFormat="false" ht="15.75" hidden="false" customHeight="false" outlineLevel="0" collapsed="false">
      <c r="C185" s="11"/>
      <c r="E185" s="11"/>
    </row>
    <row r="186" customFormat="false" ht="15.75" hidden="false" customHeight="false" outlineLevel="0" collapsed="false">
      <c r="C186" s="11"/>
      <c r="E186" s="11"/>
    </row>
    <row r="187" customFormat="false" ht="15.75" hidden="false" customHeight="false" outlineLevel="0" collapsed="false">
      <c r="C187" s="11"/>
      <c r="E187" s="11"/>
    </row>
    <row r="188" customFormat="false" ht="15.75" hidden="false" customHeight="false" outlineLevel="0" collapsed="false">
      <c r="C188" s="11"/>
      <c r="E188" s="11"/>
    </row>
    <row r="189" customFormat="false" ht="15.75" hidden="false" customHeight="false" outlineLevel="0" collapsed="false">
      <c r="C189" s="11"/>
      <c r="E189" s="11"/>
    </row>
    <row r="190" customFormat="false" ht="15.75" hidden="false" customHeight="false" outlineLevel="0" collapsed="false">
      <c r="C190" s="11"/>
      <c r="E190" s="11"/>
    </row>
    <row r="191" customFormat="false" ht="15.75" hidden="false" customHeight="false" outlineLevel="0" collapsed="false">
      <c r="C191" s="11"/>
      <c r="E191" s="11"/>
    </row>
    <row r="192" customFormat="false" ht="15.75" hidden="false" customHeight="false" outlineLevel="0" collapsed="false">
      <c r="C192" s="11"/>
      <c r="E192" s="11"/>
    </row>
    <row r="193" customFormat="false" ht="15.75" hidden="false" customHeight="false" outlineLevel="0" collapsed="false">
      <c r="C193" s="11"/>
      <c r="E193" s="11"/>
    </row>
    <row r="194" customFormat="false" ht="15.75" hidden="false" customHeight="false" outlineLevel="0" collapsed="false">
      <c r="C194" s="11"/>
      <c r="E194" s="11"/>
    </row>
    <row r="195" customFormat="false" ht="15.75" hidden="false" customHeight="false" outlineLevel="0" collapsed="false">
      <c r="C195" s="11"/>
      <c r="E195" s="11"/>
    </row>
    <row r="196" customFormat="false" ht="15.75" hidden="false" customHeight="false" outlineLevel="0" collapsed="false">
      <c r="C196" s="11"/>
      <c r="E196" s="11"/>
    </row>
    <row r="197" customFormat="false" ht="15.75" hidden="false" customHeight="false" outlineLevel="0" collapsed="false">
      <c r="C197" s="11"/>
      <c r="E197" s="11"/>
    </row>
    <row r="198" customFormat="false" ht="15.75" hidden="false" customHeight="false" outlineLevel="0" collapsed="false">
      <c r="C198" s="11"/>
      <c r="E198" s="11"/>
    </row>
    <row r="199" customFormat="false" ht="15.75" hidden="false" customHeight="false" outlineLevel="0" collapsed="false">
      <c r="C199" s="11"/>
      <c r="E199" s="11"/>
    </row>
    <row r="200" customFormat="false" ht="15.75" hidden="false" customHeight="false" outlineLevel="0" collapsed="false">
      <c r="C200" s="11"/>
      <c r="E200" s="11"/>
    </row>
    <row r="201" customFormat="false" ht="15.75" hidden="false" customHeight="false" outlineLevel="0" collapsed="false">
      <c r="C201" s="11"/>
      <c r="E201" s="11"/>
    </row>
    <row r="202" customFormat="false" ht="15.75" hidden="false" customHeight="false" outlineLevel="0" collapsed="false">
      <c r="C202" s="11"/>
      <c r="E202" s="11"/>
    </row>
    <row r="203" customFormat="false" ht="15.75" hidden="false" customHeight="false" outlineLevel="0" collapsed="false">
      <c r="C203" s="11"/>
      <c r="E203" s="11"/>
    </row>
    <row r="204" customFormat="false" ht="15.75" hidden="false" customHeight="false" outlineLevel="0" collapsed="false">
      <c r="C204" s="11"/>
      <c r="E204" s="11"/>
    </row>
    <row r="205" customFormat="false" ht="15.75" hidden="false" customHeight="false" outlineLevel="0" collapsed="false">
      <c r="C205" s="11"/>
      <c r="E205" s="11"/>
    </row>
    <row r="206" customFormat="false" ht="15.75" hidden="false" customHeight="false" outlineLevel="0" collapsed="false">
      <c r="C206" s="11"/>
      <c r="E206" s="11"/>
    </row>
    <row r="207" customFormat="false" ht="15.75" hidden="false" customHeight="false" outlineLevel="0" collapsed="false">
      <c r="C207" s="11"/>
      <c r="E207" s="11"/>
    </row>
    <row r="208" customFormat="false" ht="15.75" hidden="false" customHeight="false" outlineLevel="0" collapsed="false">
      <c r="C208" s="11"/>
      <c r="E208" s="11"/>
    </row>
    <row r="209" customFormat="false" ht="15.75" hidden="false" customHeight="false" outlineLevel="0" collapsed="false">
      <c r="C209" s="11"/>
      <c r="E209" s="11"/>
    </row>
    <row r="210" customFormat="false" ht="15.75" hidden="false" customHeight="false" outlineLevel="0" collapsed="false">
      <c r="C210" s="11"/>
      <c r="E210" s="11"/>
    </row>
    <row r="211" customFormat="false" ht="15.75" hidden="false" customHeight="false" outlineLevel="0" collapsed="false">
      <c r="C211" s="11"/>
      <c r="E211" s="11"/>
    </row>
    <row r="212" customFormat="false" ht="15.75" hidden="false" customHeight="false" outlineLevel="0" collapsed="false">
      <c r="C212" s="11"/>
      <c r="E212" s="11"/>
    </row>
    <row r="213" customFormat="false" ht="15.75" hidden="false" customHeight="false" outlineLevel="0" collapsed="false">
      <c r="C213" s="11"/>
      <c r="E213" s="11"/>
    </row>
    <row r="214" customFormat="false" ht="15.75" hidden="false" customHeight="false" outlineLevel="0" collapsed="false">
      <c r="C214" s="11"/>
      <c r="E214" s="11"/>
    </row>
    <row r="215" customFormat="false" ht="15.75" hidden="false" customHeight="false" outlineLevel="0" collapsed="false">
      <c r="C215" s="11"/>
      <c r="E215" s="11"/>
    </row>
    <row r="216" customFormat="false" ht="15.75" hidden="false" customHeight="false" outlineLevel="0" collapsed="false">
      <c r="C216" s="11"/>
      <c r="E216" s="11"/>
    </row>
    <row r="217" customFormat="false" ht="15.75" hidden="false" customHeight="false" outlineLevel="0" collapsed="false">
      <c r="C217" s="11"/>
      <c r="E217" s="11"/>
    </row>
    <row r="218" customFormat="false" ht="15.75" hidden="false" customHeight="false" outlineLevel="0" collapsed="false">
      <c r="C218" s="11"/>
      <c r="E218" s="11"/>
    </row>
    <row r="219" customFormat="false" ht="15.75" hidden="false" customHeight="false" outlineLevel="0" collapsed="false">
      <c r="C219" s="11"/>
      <c r="E219" s="11"/>
    </row>
    <row r="220" customFormat="false" ht="15.75" hidden="false" customHeight="false" outlineLevel="0" collapsed="false">
      <c r="C220" s="11"/>
      <c r="E220" s="11"/>
    </row>
    <row r="221" customFormat="false" ht="15.75" hidden="false" customHeight="false" outlineLevel="0" collapsed="false">
      <c r="C221" s="11"/>
      <c r="E221" s="11"/>
    </row>
    <row r="222" customFormat="false" ht="15.75" hidden="false" customHeight="false" outlineLevel="0" collapsed="false">
      <c r="C222" s="11"/>
      <c r="E222" s="11"/>
    </row>
    <row r="223" customFormat="false" ht="15.75" hidden="false" customHeight="false" outlineLevel="0" collapsed="false">
      <c r="C223" s="11"/>
      <c r="E223" s="11"/>
    </row>
    <row r="224" customFormat="false" ht="15.75" hidden="false" customHeight="false" outlineLevel="0" collapsed="false">
      <c r="C224" s="11"/>
      <c r="E224" s="11"/>
    </row>
    <row r="225" customFormat="false" ht="15.75" hidden="false" customHeight="false" outlineLevel="0" collapsed="false">
      <c r="C225" s="11"/>
      <c r="E225" s="11"/>
    </row>
    <row r="226" customFormat="false" ht="15.75" hidden="false" customHeight="false" outlineLevel="0" collapsed="false">
      <c r="C226" s="11"/>
      <c r="E226" s="11"/>
    </row>
    <row r="227" customFormat="false" ht="15.75" hidden="false" customHeight="false" outlineLevel="0" collapsed="false">
      <c r="C227" s="11"/>
      <c r="E227" s="11"/>
    </row>
    <row r="228" customFormat="false" ht="15.75" hidden="false" customHeight="false" outlineLevel="0" collapsed="false">
      <c r="C228" s="11"/>
      <c r="E228" s="11"/>
    </row>
    <row r="229" customFormat="false" ht="15.75" hidden="false" customHeight="false" outlineLevel="0" collapsed="false">
      <c r="C229" s="11"/>
      <c r="E229" s="11"/>
    </row>
    <row r="230" customFormat="false" ht="15.75" hidden="false" customHeight="false" outlineLevel="0" collapsed="false">
      <c r="C230" s="11"/>
      <c r="E230" s="11"/>
    </row>
    <row r="231" customFormat="false" ht="15.75" hidden="false" customHeight="false" outlineLevel="0" collapsed="false">
      <c r="C231" s="11"/>
      <c r="E231" s="11"/>
    </row>
    <row r="232" customFormat="false" ht="15.75" hidden="false" customHeight="false" outlineLevel="0" collapsed="false">
      <c r="C232" s="11"/>
      <c r="E232" s="11"/>
    </row>
    <row r="233" customFormat="false" ht="15.75" hidden="false" customHeight="false" outlineLevel="0" collapsed="false">
      <c r="C233" s="11"/>
      <c r="E233" s="11"/>
    </row>
    <row r="234" customFormat="false" ht="15.75" hidden="false" customHeight="false" outlineLevel="0" collapsed="false">
      <c r="C234" s="11"/>
      <c r="E234" s="11"/>
    </row>
    <row r="235" customFormat="false" ht="15.75" hidden="false" customHeight="false" outlineLevel="0" collapsed="false">
      <c r="C235" s="11"/>
      <c r="E235" s="11"/>
    </row>
    <row r="236" customFormat="false" ht="15.75" hidden="false" customHeight="false" outlineLevel="0" collapsed="false">
      <c r="C236" s="11"/>
      <c r="E236" s="11"/>
    </row>
    <row r="237" customFormat="false" ht="15.75" hidden="false" customHeight="false" outlineLevel="0" collapsed="false">
      <c r="C237" s="11"/>
      <c r="E237" s="11"/>
    </row>
    <row r="238" customFormat="false" ht="15.75" hidden="false" customHeight="false" outlineLevel="0" collapsed="false">
      <c r="C238" s="11"/>
      <c r="E238" s="11"/>
    </row>
    <row r="239" customFormat="false" ht="15.75" hidden="false" customHeight="false" outlineLevel="0" collapsed="false">
      <c r="C239" s="11"/>
      <c r="E239" s="11"/>
    </row>
    <row r="240" customFormat="false" ht="15.75" hidden="false" customHeight="false" outlineLevel="0" collapsed="false">
      <c r="C240" s="11"/>
      <c r="E240" s="11"/>
    </row>
    <row r="241" customFormat="false" ht="15.75" hidden="false" customHeight="false" outlineLevel="0" collapsed="false">
      <c r="C241" s="11"/>
      <c r="E241" s="11"/>
    </row>
    <row r="242" customFormat="false" ht="15.75" hidden="false" customHeight="false" outlineLevel="0" collapsed="false">
      <c r="C242" s="11"/>
      <c r="E242" s="11"/>
    </row>
    <row r="243" customFormat="false" ht="15.75" hidden="false" customHeight="false" outlineLevel="0" collapsed="false">
      <c r="C243" s="11"/>
      <c r="E243" s="11"/>
    </row>
    <row r="244" customFormat="false" ht="15.75" hidden="false" customHeight="false" outlineLevel="0" collapsed="false">
      <c r="C244" s="11"/>
      <c r="E244" s="11"/>
    </row>
    <row r="245" customFormat="false" ht="15.75" hidden="false" customHeight="false" outlineLevel="0" collapsed="false">
      <c r="C245" s="11"/>
      <c r="E245" s="11"/>
    </row>
    <row r="246" customFormat="false" ht="15.75" hidden="false" customHeight="false" outlineLevel="0" collapsed="false">
      <c r="C246" s="11"/>
      <c r="E246" s="11"/>
    </row>
    <row r="247" customFormat="false" ht="15.75" hidden="false" customHeight="false" outlineLevel="0" collapsed="false">
      <c r="C247" s="11"/>
      <c r="E247" s="11"/>
    </row>
    <row r="248" customFormat="false" ht="15.75" hidden="false" customHeight="false" outlineLevel="0" collapsed="false">
      <c r="C248" s="11"/>
      <c r="E248" s="11"/>
    </row>
    <row r="249" customFormat="false" ht="15.75" hidden="false" customHeight="false" outlineLevel="0" collapsed="false">
      <c r="C249" s="11"/>
      <c r="E249" s="11"/>
    </row>
    <row r="250" customFormat="false" ht="15.75" hidden="false" customHeight="false" outlineLevel="0" collapsed="false">
      <c r="C250" s="11"/>
      <c r="E250" s="11"/>
    </row>
    <row r="251" customFormat="false" ht="15.75" hidden="false" customHeight="false" outlineLevel="0" collapsed="false">
      <c r="C251" s="11"/>
      <c r="E251" s="11"/>
    </row>
    <row r="252" customFormat="false" ht="15.75" hidden="false" customHeight="false" outlineLevel="0" collapsed="false">
      <c r="C252" s="11"/>
      <c r="E252" s="11"/>
    </row>
    <row r="253" customFormat="false" ht="15.75" hidden="false" customHeight="false" outlineLevel="0" collapsed="false">
      <c r="C253" s="11"/>
      <c r="E253" s="11"/>
    </row>
    <row r="254" customFormat="false" ht="15.75" hidden="false" customHeight="false" outlineLevel="0" collapsed="false">
      <c r="C254" s="11"/>
      <c r="E254" s="11"/>
    </row>
    <row r="255" customFormat="false" ht="15.75" hidden="false" customHeight="false" outlineLevel="0" collapsed="false">
      <c r="C255" s="11"/>
      <c r="E255" s="11"/>
    </row>
    <row r="256" customFormat="false" ht="15.75" hidden="false" customHeight="false" outlineLevel="0" collapsed="false">
      <c r="C256" s="11"/>
      <c r="E256" s="11"/>
    </row>
    <row r="257" customFormat="false" ht="15.75" hidden="false" customHeight="false" outlineLevel="0" collapsed="false">
      <c r="C257" s="11"/>
      <c r="E257" s="11"/>
    </row>
    <row r="258" customFormat="false" ht="15.75" hidden="false" customHeight="false" outlineLevel="0" collapsed="false">
      <c r="C258" s="11"/>
      <c r="E258" s="11"/>
    </row>
    <row r="259" customFormat="false" ht="15.75" hidden="false" customHeight="false" outlineLevel="0" collapsed="false">
      <c r="C259" s="11"/>
      <c r="E259" s="11"/>
    </row>
    <row r="260" customFormat="false" ht="15.75" hidden="false" customHeight="false" outlineLevel="0" collapsed="false">
      <c r="C260" s="11"/>
      <c r="E260" s="11"/>
    </row>
    <row r="261" customFormat="false" ht="15.75" hidden="false" customHeight="false" outlineLevel="0" collapsed="false">
      <c r="C261" s="11"/>
      <c r="E261" s="11"/>
    </row>
    <row r="262" customFormat="false" ht="15.75" hidden="false" customHeight="false" outlineLevel="0" collapsed="false">
      <c r="C262" s="11"/>
      <c r="E262" s="11"/>
    </row>
    <row r="263" customFormat="false" ht="15.75" hidden="false" customHeight="false" outlineLevel="0" collapsed="false">
      <c r="C263" s="11"/>
      <c r="E263" s="11"/>
    </row>
    <row r="264" customFormat="false" ht="15.75" hidden="false" customHeight="false" outlineLevel="0" collapsed="false">
      <c r="C264" s="11"/>
      <c r="E264" s="11"/>
    </row>
    <row r="265" customFormat="false" ht="15.75" hidden="false" customHeight="false" outlineLevel="0" collapsed="false">
      <c r="C265" s="11"/>
      <c r="E265" s="11"/>
    </row>
    <row r="266" customFormat="false" ht="15.75" hidden="false" customHeight="false" outlineLevel="0" collapsed="false">
      <c r="C266" s="11"/>
      <c r="E266" s="11"/>
    </row>
    <row r="267" customFormat="false" ht="15.75" hidden="false" customHeight="false" outlineLevel="0" collapsed="false">
      <c r="C267" s="11"/>
      <c r="E267" s="11"/>
    </row>
    <row r="268" customFormat="false" ht="15.75" hidden="false" customHeight="false" outlineLevel="0" collapsed="false">
      <c r="C268" s="11"/>
      <c r="E268" s="11"/>
    </row>
    <row r="269" customFormat="false" ht="15.75" hidden="false" customHeight="false" outlineLevel="0" collapsed="false">
      <c r="C269" s="11"/>
      <c r="E269" s="11"/>
    </row>
    <row r="270" customFormat="false" ht="15.75" hidden="false" customHeight="false" outlineLevel="0" collapsed="false">
      <c r="C270" s="11"/>
      <c r="E270" s="11"/>
    </row>
    <row r="271" customFormat="false" ht="15.75" hidden="false" customHeight="false" outlineLevel="0" collapsed="false">
      <c r="C271" s="11"/>
      <c r="E271" s="11"/>
    </row>
    <row r="272" customFormat="false" ht="15.75" hidden="false" customHeight="false" outlineLevel="0" collapsed="false">
      <c r="C272" s="11"/>
      <c r="E272" s="11"/>
    </row>
    <row r="273" customFormat="false" ht="15.75" hidden="false" customHeight="false" outlineLevel="0" collapsed="false">
      <c r="C273" s="11"/>
      <c r="E273" s="11"/>
    </row>
    <row r="274" customFormat="false" ht="15.75" hidden="false" customHeight="false" outlineLevel="0" collapsed="false">
      <c r="C274" s="11"/>
      <c r="E274" s="11"/>
    </row>
    <row r="275" customFormat="false" ht="15.75" hidden="false" customHeight="false" outlineLevel="0" collapsed="false">
      <c r="C275" s="11"/>
      <c r="E275" s="11"/>
    </row>
    <row r="276" customFormat="false" ht="15.75" hidden="false" customHeight="false" outlineLevel="0" collapsed="false">
      <c r="C276" s="11"/>
      <c r="E276" s="11"/>
    </row>
    <row r="277" customFormat="false" ht="15.75" hidden="false" customHeight="false" outlineLevel="0" collapsed="false">
      <c r="C277" s="11"/>
      <c r="E277" s="11"/>
    </row>
    <row r="278" customFormat="false" ht="15.75" hidden="false" customHeight="false" outlineLevel="0" collapsed="false">
      <c r="C278" s="11"/>
      <c r="E278" s="11"/>
    </row>
    <row r="279" customFormat="false" ht="15.75" hidden="false" customHeight="false" outlineLevel="0" collapsed="false">
      <c r="C279" s="11"/>
      <c r="E279" s="11"/>
    </row>
    <row r="280" customFormat="false" ht="15.75" hidden="false" customHeight="false" outlineLevel="0" collapsed="false">
      <c r="C280" s="11"/>
      <c r="E280" s="11"/>
    </row>
    <row r="281" customFormat="false" ht="15.75" hidden="false" customHeight="false" outlineLevel="0" collapsed="false">
      <c r="C281" s="11"/>
      <c r="E281" s="11"/>
    </row>
    <row r="282" customFormat="false" ht="15.75" hidden="false" customHeight="false" outlineLevel="0" collapsed="false">
      <c r="C282" s="11"/>
      <c r="E282" s="11"/>
    </row>
    <row r="283" customFormat="false" ht="15.75" hidden="false" customHeight="false" outlineLevel="0" collapsed="false">
      <c r="C283" s="11"/>
      <c r="E283" s="11"/>
    </row>
    <row r="284" customFormat="false" ht="15.75" hidden="false" customHeight="false" outlineLevel="0" collapsed="false">
      <c r="C284" s="11"/>
      <c r="E284" s="11"/>
    </row>
    <row r="285" customFormat="false" ht="15.75" hidden="false" customHeight="false" outlineLevel="0" collapsed="false">
      <c r="C285" s="11"/>
      <c r="E285" s="11"/>
    </row>
    <row r="286" customFormat="false" ht="15.75" hidden="false" customHeight="false" outlineLevel="0" collapsed="false">
      <c r="C286" s="11"/>
      <c r="E286" s="11"/>
    </row>
    <row r="287" customFormat="false" ht="15.75" hidden="false" customHeight="false" outlineLevel="0" collapsed="false">
      <c r="C287" s="11"/>
      <c r="E287" s="11"/>
    </row>
    <row r="288" customFormat="false" ht="15.75" hidden="false" customHeight="false" outlineLevel="0" collapsed="false">
      <c r="C288" s="11"/>
      <c r="E288" s="11"/>
    </row>
    <row r="289" customFormat="false" ht="15.75" hidden="false" customHeight="false" outlineLevel="0" collapsed="false">
      <c r="C289" s="11"/>
      <c r="E289" s="11"/>
    </row>
    <row r="290" customFormat="false" ht="15.75" hidden="false" customHeight="false" outlineLevel="0" collapsed="false">
      <c r="C290" s="11"/>
      <c r="E290" s="11"/>
    </row>
    <row r="291" customFormat="false" ht="15.75" hidden="false" customHeight="false" outlineLevel="0" collapsed="false">
      <c r="C291" s="11"/>
      <c r="E291" s="11"/>
    </row>
    <row r="292" customFormat="false" ht="15.75" hidden="false" customHeight="false" outlineLevel="0" collapsed="false">
      <c r="C292" s="11"/>
      <c r="E292" s="11"/>
    </row>
    <row r="293" customFormat="false" ht="15.75" hidden="false" customHeight="false" outlineLevel="0" collapsed="false">
      <c r="C293" s="11"/>
      <c r="E293" s="11"/>
    </row>
    <row r="294" customFormat="false" ht="15.75" hidden="false" customHeight="false" outlineLevel="0" collapsed="false">
      <c r="C294" s="11"/>
      <c r="E294" s="11"/>
    </row>
    <row r="295" customFormat="false" ht="15.75" hidden="false" customHeight="false" outlineLevel="0" collapsed="false">
      <c r="C295" s="11"/>
      <c r="E295" s="11"/>
    </row>
    <row r="296" customFormat="false" ht="15.75" hidden="false" customHeight="false" outlineLevel="0" collapsed="false">
      <c r="C296" s="11"/>
      <c r="E296" s="11"/>
    </row>
    <row r="297" customFormat="false" ht="15.75" hidden="false" customHeight="false" outlineLevel="0" collapsed="false">
      <c r="C297" s="11"/>
      <c r="E297" s="11"/>
    </row>
    <row r="298" customFormat="false" ht="15.75" hidden="false" customHeight="false" outlineLevel="0" collapsed="false">
      <c r="C298" s="11"/>
      <c r="E298" s="11"/>
    </row>
    <row r="299" customFormat="false" ht="15.75" hidden="false" customHeight="false" outlineLevel="0" collapsed="false">
      <c r="C299" s="11"/>
      <c r="E299" s="11"/>
    </row>
    <row r="300" customFormat="false" ht="15.75" hidden="false" customHeight="false" outlineLevel="0" collapsed="false">
      <c r="C300" s="11"/>
      <c r="E300" s="11"/>
    </row>
    <row r="301" customFormat="false" ht="15.75" hidden="false" customHeight="false" outlineLevel="0" collapsed="false">
      <c r="C301" s="11"/>
      <c r="E301" s="11"/>
    </row>
    <row r="302" customFormat="false" ht="15.75" hidden="false" customHeight="false" outlineLevel="0" collapsed="false">
      <c r="C302" s="11"/>
      <c r="E302" s="11"/>
    </row>
    <row r="303" customFormat="false" ht="15.75" hidden="false" customHeight="false" outlineLevel="0" collapsed="false">
      <c r="C303" s="11"/>
      <c r="E303" s="11"/>
    </row>
    <row r="304" customFormat="false" ht="15.75" hidden="false" customHeight="false" outlineLevel="0" collapsed="false">
      <c r="C304" s="11"/>
      <c r="E304" s="11"/>
    </row>
    <row r="305" customFormat="false" ht="15.75" hidden="false" customHeight="false" outlineLevel="0" collapsed="false">
      <c r="C305" s="11"/>
      <c r="E305" s="11"/>
    </row>
    <row r="306" customFormat="false" ht="15.75" hidden="false" customHeight="false" outlineLevel="0" collapsed="false">
      <c r="C306" s="11"/>
      <c r="E306" s="11"/>
    </row>
    <row r="307" customFormat="false" ht="15.75" hidden="false" customHeight="false" outlineLevel="0" collapsed="false">
      <c r="C307" s="11"/>
      <c r="E307" s="11"/>
    </row>
    <row r="308" customFormat="false" ht="15.75" hidden="false" customHeight="false" outlineLevel="0" collapsed="false">
      <c r="C308" s="11"/>
      <c r="E308" s="11"/>
    </row>
    <row r="309" customFormat="false" ht="15.75" hidden="false" customHeight="false" outlineLevel="0" collapsed="false">
      <c r="C309" s="11"/>
      <c r="E309" s="11"/>
    </row>
    <row r="310" customFormat="false" ht="15.75" hidden="false" customHeight="false" outlineLevel="0" collapsed="false">
      <c r="C310" s="11"/>
      <c r="E310" s="11"/>
    </row>
    <row r="311" customFormat="false" ht="15.75" hidden="false" customHeight="false" outlineLevel="0" collapsed="false">
      <c r="C311" s="11"/>
      <c r="E311" s="11"/>
    </row>
    <row r="312" customFormat="false" ht="15.75" hidden="false" customHeight="false" outlineLevel="0" collapsed="false">
      <c r="C312" s="11"/>
      <c r="E312" s="11"/>
    </row>
    <row r="313" customFormat="false" ht="15.75" hidden="false" customHeight="false" outlineLevel="0" collapsed="false">
      <c r="C313" s="11"/>
      <c r="E313" s="11"/>
    </row>
    <row r="314" customFormat="false" ht="15.75" hidden="false" customHeight="false" outlineLevel="0" collapsed="false">
      <c r="C314" s="11"/>
      <c r="E314" s="11"/>
    </row>
    <row r="315" customFormat="false" ht="15.75" hidden="false" customHeight="false" outlineLevel="0" collapsed="false">
      <c r="C315" s="11"/>
      <c r="E315" s="11"/>
    </row>
    <row r="316" customFormat="false" ht="15.75" hidden="false" customHeight="false" outlineLevel="0" collapsed="false">
      <c r="C316" s="11"/>
      <c r="E316" s="11"/>
    </row>
    <row r="317" customFormat="false" ht="15.75" hidden="false" customHeight="false" outlineLevel="0" collapsed="false">
      <c r="C317" s="11"/>
      <c r="E317" s="11"/>
    </row>
    <row r="318" customFormat="false" ht="15.75" hidden="false" customHeight="false" outlineLevel="0" collapsed="false">
      <c r="C318" s="11"/>
      <c r="E318" s="11"/>
    </row>
    <row r="319" customFormat="false" ht="15.75" hidden="false" customHeight="false" outlineLevel="0" collapsed="false">
      <c r="C319" s="11"/>
      <c r="E319" s="11"/>
    </row>
    <row r="320" customFormat="false" ht="15.75" hidden="false" customHeight="false" outlineLevel="0" collapsed="false">
      <c r="C320" s="11"/>
      <c r="E320" s="11"/>
    </row>
    <row r="321" customFormat="false" ht="15.75" hidden="false" customHeight="false" outlineLevel="0" collapsed="false">
      <c r="C321" s="11"/>
      <c r="E321" s="11"/>
    </row>
    <row r="322" customFormat="false" ht="15.75" hidden="false" customHeight="false" outlineLevel="0" collapsed="false">
      <c r="C322" s="11"/>
      <c r="E322" s="11"/>
    </row>
    <row r="323" customFormat="false" ht="15.75" hidden="false" customHeight="false" outlineLevel="0" collapsed="false">
      <c r="C323" s="11"/>
      <c r="E323" s="11"/>
    </row>
    <row r="324" customFormat="false" ht="15.75" hidden="false" customHeight="false" outlineLevel="0" collapsed="false">
      <c r="C324" s="11"/>
      <c r="E324" s="11"/>
    </row>
    <row r="325" customFormat="false" ht="15.75" hidden="false" customHeight="false" outlineLevel="0" collapsed="false">
      <c r="C325" s="11"/>
      <c r="E325" s="11"/>
    </row>
    <row r="326" customFormat="false" ht="15.75" hidden="false" customHeight="false" outlineLevel="0" collapsed="false">
      <c r="C326" s="11"/>
      <c r="E326" s="11"/>
    </row>
    <row r="327" customFormat="false" ht="15.75" hidden="false" customHeight="false" outlineLevel="0" collapsed="false">
      <c r="C327" s="11"/>
      <c r="E327" s="11"/>
    </row>
    <row r="328" customFormat="false" ht="15.75" hidden="false" customHeight="false" outlineLevel="0" collapsed="false">
      <c r="C328" s="11"/>
      <c r="E328" s="11"/>
    </row>
    <row r="329" customFormat="false" ht="15.75" hidden="false" customHeight="false" outlineLevel="0" collapsed="false">
      <c r="C329" s="11"/>
      <c r="E329" s="11"/>
    </row>
    <row r="330" customFormat="false" ht="15.75" hidden="false" customHeight="false" outlineLevel="0" collapsed="false">
      <c r="C330" s="11"/>
      <c r="E330" s="11"/>
    </row>
    <row r="331" customFormat="false" ht="15.75" hidden="false" customHeight="false" outlineLevel="0" collapsed="false">
      <c r="C331" s="11"/>
      <c r="E331" s="11"/>
    </row>
    <row r="332" customFormat="false" ht="15.75" hidden="false" customHeight="false" outlineLevel="0" collapsed="false">
      <c r="C332" s="11"/>
      <c r="E332" s="11"/>
    </row>
    <row r="333" customFormat="false" ht="15.75" hidden="false" customHeight="false" outlineLevel="0" collapsed="false">
      <c r="C333" s="11"/>
      <c r="E333" s="11"/>
    </row>
    <row r="334" customFormat="false" ht="15.75" hidden="false" customHeight="false" outlineLevel="0" collapsed="false">
      <c r="C334" s="11"/>
      <c r="E334" s="11"/>
    </row>
    <row r="335" customFormat="false" ht="15.75" hidden="false" customHeight="false" outlineLevel="0" collapsed="false">
      <c r="C335" s="11"/>
      <c r="E335" s="11"/>
    </row>
    <row r="336" customFormat="false" ht="15.75" hidden="false" customHeight="false" outlineLevel="0" collapsed="false">
      <c r="C336" s="11"/>
      <c r="E336" s="11"/>
    </row>
    <row r="337" customFormat="false" ht="15.75" hidden="false" customHeight="false" outlineLevel="0" collapsed="false">
      <c r="C337" s="11"/>
      <c r="E337" s="11"/>
    </row>
    <row r="338" customFormat="false" ht="15.75" hidden="false" customHeight="false" outlineLevel="0" collapsed="false">
      <c r="C338" s="11"/>
      <c r="E338" s="11"/>
    </row>
    <row r="339" customFormat="false" ht="15.75" hidden="false" customHeight="false" outlineLevel="0" collapsed="false">
      <c r="C339" s="11"/>
      <c r="E339" s="11"/>
    </row>
    <row r="340" customFormat="false" ht="15.75" hidden="false" customHeight="false" outlineLevel="0" collapsed="false">
      <c r="C340" s="11"/>
      <c r="E340" s="11"/>
    </row>
    <row r="341" customFormat="false" ht="15.75" hidden="false" customHeight="false" outlineLevel="0" collapsed="false">
      <c r="C341" s="11"/>
      <c r="E341" s="11"/>
    </row>
    <row r="342" customFormat="false" ht="15.75" hidden="false" customHeight="false" outlineLevel="0" collapsed="false">
      <c r="C342" s="11"/>
      <c r="E342" s="11"/>
    </row>
    <row r="343" customFormat="false" ht="15.75" hidden="false" customHeight="false" outlineLevel="0" collapsed="false">
      <c r="C343" s="11"/>
      <c r="E343" s="11"/>
    </row>
    <row r="344" customFormat="false" ht="15.75" hidden="false" customHeight="false" outlineLevel="0" collapsed="false">
      <c r="C344" s="11"/>
      <c r="E344" s="11"/>
    </row>
    <row r="345" customFormat="false" ht="15.75" hidden="false" customHeight="false" outlineLevel="0" collapsed="false">
      <c r="C345" s="11"/>
      <c r="E345" s="11"/>
    </row>
    <row r="346" customFormat="false" ht="15.75" hidden="false" customHeight="false" outlineLevel="0" collapsed="false">
      <c r="C346" s="11"/>
      <c r="E346" s="11"/>
    </row>
    <row r="347" customFormat="false" ht="15.75" hidden="false" customHeight="false" outlineLevel="0" collapsed="false">
      <c r="C347" s="11"/>
      <c r="E347" s="11"/>
    </row>
    <row r="348" customFormat="false" ht="15.75" hidden="false" customHeight="false" outlineLevel="0" collapsed="false">
      <c r="C348" s="11"/>
      <c r="E348" s="11"/>
    </row>
    <row r="349" customFormat="false" ht="15.75" hidden="false" customHeight="false" outlineLevel="0" collapsed="false">
      <c r="C349" s="11"/>
      <c r="E349" s="11"/>
    </row>
    <row r="350" customFormat="false" ht="15.75" hidden="false" customHeight="false" outlineLevel="0" collapsed="false">
      <c r="C350" s="11"/>
      <c r="E350" s="11"/>
    </row>
    <row r="351" customFormat="false" ht="15.75" hidden="false" customHeight="false" outlineLevel="0" collapsed="false">
      <c r="C351" s="11"/>
      <c r="E351" s="11"/>
    </row>
    <row r="352" customFormat="false" ht="15.75" hidden="false" customHeight="false" outlineLevel="0" collapsed="false">
      <c r="C352" s="11"/>
      <c r="E352" s="11"/>
    </row>
    <row r="353" customFormat="false" ht="15.75" hidden="false" customHeight="false" outlineLevel="0" collapsed="false">
      <c r="C353" s="11"/>
      <c r="E353" s="11"/>
    </row>
    <row r="354" customFormat="false" ht="15.75" hidden="false" customHeight="false" outlineLevel="0" collapsed="false">
      <c r="C354" s="11"/>
      <c r="E354" s="11"/>
    </row>
    <row r="355" customFormat="false" ht="15.75" hidden="false" customHeight="false" outlineLevel="0" collapsed="false">
      <c r="C355" s="11"/>
      <c r="E355" s="11"/>
    </row>
    <row r="356" customFormat="false" ht="15.75" hidden="false" customHeight="false" outlineLevel="0" collapsed="false">
      <c r="C356" s="11"/>
      <c r="E356" s="11"/>
    </row>
    <row r="357" customFormat="false" ht="15.75" hidden="false" customHeight="false" outlineLevel="0" collapsed="false">
      <c r="C357" s="11"/>
      <c r="E357" s="11"/>
    </row>
    <row r="358" customFormat="false" ht="15.75" hidden="false" customHeight="false" outlineLevel="0" collapsed="false">
      <c r="C358" s="11"/>
      <c r="E358" s="11"/>
    </row>
    <row r="359" customFormat="false" ht="15.75" hidden="false" customHeight="false" outlineLevel="0" collapsed="false">
      <c r="C359" s="11"/>
      <c r="E359" s="11"/>
    </row>
    <row r="360" customFormat="false" ht="15.75" hidden="false" customHeight="false" outlineLevel="0" collapsed="false">
      <c r="C360" s="11"/>
      <c r="E360" s="11"/>
    </row>
    <row r="361" customFormat="false" ht="15.75" hidden="false" customHeight="false" outlineLevel="0" collapsed="false">
      <c r="C361" s="11"/>
      <c r="E361" s="11"/>
    </row>
    <row r="362" customFormat="false" ht="15.75" hidden="false" customHeight="false" outlineLevel="0" collapsed="false">
      <c r="C362" s="11"/>
      <c r="E362" s="11"/>
    </row>
    <row r="363" customFormat="false" ht="15.75" hidden="false" customHeight="false" outlineLevel="0" collapsed="false">
      <c r="C363" s="11"/>
      <c r="E363" s="11"/>
    </row>
    <row r="364" customFormat="false" ht="15.75" hidden="false" customHeight="false" outlineLevel="0" collapsed="false">
      <c r="C364" s="11"/>
      <c r="E364" s="11"/>
    </row>
    <row r="365" customFormat="false" ht="15.75" hidden="false" customHeight="false" outlineLevel="0" collapsed="false">
      <c r="C365" s="11"/>
      <c r="E365" s="11"/>
    </row>
    <row r="366" customFormat="false" ht="15.75" hidden="false" customHeight="false" outlineLevel="0" collapsed="false">
      <c r="C366" s="11"/>
      <c r="E366" s="11"/>
    </row>
    <row r="367" customFormat="false" ht="15.75" hidden="false" customHeight="false" outlineLevel="0" collapsed="false">
      <c r="C367" s="11"/>
      <c r="E367" s="11"/>
    </row>
    <row r="368" customFormat="false" ht="15.75" hidden="false" customHeight="false" outlineLevel="0" collapsed="false">
      <c r="C368" s="11"/>
      <c r="E368" s="11"/>
    </row>
    <row r="369" customFormat="false" ht="15.75" hidden="false" customHeight="false" outlineLevel="0" collapsed="false">
      <c r="C369" s="11"/>
      <c r="E369" s="11"/>
    </row>
    <row r="370" customFormat="false" ht="15.75" hidden="false" customHeight="false" outlineLevel="0" collapsed="false">
      <c r="C370" s="11"/>
      <c r="E370" s="11"/>
    </row>
    <row r="371" customFormat="false" ht="15.75" hidden="false" customHeight="false" outlineLevel="0" collapsed="false">
      <c r="C371" s="11"/>
      <c r="E371" s="11"/>
    </row>
    <row r="372" customFormat="false" ht="15.75" hidden="false" customHeight="false" outlineLevel="0" collapsed="false">
      <c r="C372" s="11"/>
      <c r="E372" s="11"/>
    </row>
    <row r="373" customFormat="false" ht="15.75" hidden="false" customHeight="false" outlineLevel="0" collapsed="false">
      <c r="C373" s="11"/>
      <c r="E373" s="11"/>
    </row>
    <row r="374" customFormat="false" ht="15.75" hidden="false" customHeight="false" outlineLevel="0" collapsed="false">
      <c r="C374" s="11"/>
      <c r="E374" s="11"/>
    </row>
    <row r="375" customFormat="false" ht="15.75" hidden="false" customHeight="false" outlineLevel="0" collapsed="false">
      <c r="C375" s="11"/>
      <c r="E375" s="11"/>
    </row>
    <row r="376" customFormat="false" ht="15.75" hidden="false" customHeight="false" outlineLevel="0" collapsed="false">
      <c r="C376" s="11"/>
      <c r="E376" s="11"/>
    </row>
    <row r="377" customFormat="false" ht="15.75" hidden="false" customHeight="false" outlineLevel="0" collapsed="false">
      <c r="C377" s="11"/>
      <c r="E377" s="11"/>
    </row>
    <row r="378" customFormat="false" ht="15.75" hidden="false" customHeight="false" outlineLevel="0" collapsed="false">
      <c r="C378" s="11"/>
      <c r="E378" s="11"/>
    </row>
    <row r="379" customFormat="false" ht="15.75" hidden="false" customHeight="false" outlineLevel="0" collapsed="false">
      <c r="C379" s="11"/>
      <c r="E379" s="11"/>
    </row>
    <row r="380" customFormat="false" ht="15.75" hidden="false" customHeight="false" outlineLevel="0" collapsed="false">
      <c r="C380" s="11"/>
      <c r="E380" s="11"/>
    </row>
    <row r="381" customFormat="false" ht="15.75" hidden="false" customHeight="false" outlineLevel="0" collapsed="false">
      <c r="C381" s="11"/>
      <c r="E381" s="11"/>
    </row>
    <row r="382" customFormat="false" ht="15.75" hidden="false" customHeight="false" outlineLevel="0" collapsed="false">
      <c r="C382" s="11"/>
      <c r="E382" s="11"/>
    </row>
    <row r="383" customFormat="false" ht="15.75" hidden="false" customHeight="false" outlineLevel="0" collapsed="false">
      <c r="C383" s="11"/>
      <c r="E383" s="11"/>
    </row>
    <row r="384" customFormat="false" ht="15.75" hidden="false" customHeight="false" outlineLevel="0" collapsed="false">
      <c r="C384" s="11"/>
      <c r="E384" s="11"/>
    </row>
    <row r="385" customFormat="false" ht="15.75" hidden="false" customHeight="false" outlineLevel="0" collapsed="false">
      <c r="C385" s="11"/>
      <c r="E385" s="11"/>
    </row>
    <row r="386" customFormat="false" ht="15.75" hidden="false" customHeight="false" outlineLevel="0" collapsed="false">
      <c r="C386" s="11"/>
      <c r="E386" s="11"/>
    </row>
    <row r="387" customFormat="false" ht="15.75" hidden="false" customHeight="false" outlineLevel="0" collapsed="false">
      <c r="C387" s="11"/>
      <c r="E387" s="11"/>
    </row>
    <row r="388" customFormat="false" ht="15.75" hidden="false" customHeight="false" outlineLevel="0" collapsed="false">
      <c r="C388" s="11"/>
      <c r="E388" s="11"/>
    </row>
    <row r="389" customFormat="false" ht="15.75" hidden="false" customHeight="false" outlineLevel="0" collapsed="false">
      <c r="C389" s="11"/>
      <c r="E389" s="11"/>
    </row>
    <row r="390" customFormat="false" ht="15.75" hidden="false" customHeight="false" outlineLevel="0" collapsed="false">
      <c r="C390" s="11"/>
      <c r="E390" s="11"/>
    </row>
    <row r="391" customFormat="false" ht="15.75" hidden="false" customHeight="false" outlineLevel="0" collapsed="false">
      <c r="C391" s="11"/>
      <c r="E391" s="11"/>
    </row>
    <row r="392" customFormat="false" ht="15.75" hidden="false" customHeight="false" outlineLevel="0" collapsed="false">
      <c r="C392" s="11"/>
      <c r="E392" s="11"/>
    </row>
    <row r="393" customFormat="false" ht="15.75" hidden="false" customHeight="false" outlineLevel="0" collapsed="false">
      <c r="C393" s="11"/>
      <c r="E393" s="11"/>
    </row>
    <row r="394" customFormat="false" ht="15.75" hidden="false" customHeight="false" outlineLevel="0" collapsed="false">
      <c r="C394" s="11"/>
      <c r="E394" s="11"/>
    </row>
    <row r="395" customFormat="false" ht="15.75" hidden="false" customHeight="false" outlineLevel="0" collapsed="false">
      <c r="C395" s="11"/>
      <c r="E395" s="11"/>
    </row>
    <row r="396" customFormat="false" ht="15.75" hidden="false" customHeight="false" outlineLevel="0" collapsed="false">
      <c r="C396" s="11"/>
      <c r="E396" s="11"/>
    </row>
    <row r="397" customFormat="false" ht="15.75" hidden="false" customHeight="false" outlineLevel="0" collapsed="false">
      <c r="C397" s="11"/>
      <c r="E397" s="11"/>
    </row>
    <row r="398" customFormat="false" ht="15.75" hidden="false" customHeight="false" outlineLevel="0" collapsed="false">
      <c r="C398" s="11"/>
      <c r="E398" s="11"/>
    </row>
    <row r="399" customFormat="false" ht="15.75" hidden="false" customHeight="false" outlineLevel="0" collapsed="false">
      <c r="C399" s="11"/>
      <c r="E399" s="11"/>
    </row>
    <row r="400" customFormat="false" ht="15.75" hidden="false" customHeight="false" outlineLevel="0" collapsed="false">
      <c r="C400" s="11"/>
      <c r="E400" s="11"/>
    </row>
    <row r="401" customFormat="false" ht="15.75" hidden="false" customHeight="false" outlineLevel="0" collapsed="false">
      <c r="C401" s="11"/>
      <c r="E401" s="11"/>
    </row>
    <row r="402" customFormat="false" ht="15.75" hidden="false" customHeight="false" outlineLevel="0" collapsed="false">
      <c r="C402" s="11"/>
      <c r="E402" s="11"/>
    </row>
    <row r="403" customFormat="false" ht="15.75" hidden="false" customHeight="false" outlineLevel="0" collapsed="false">
      <c r="C403" s="11"/>
      <c r="E403" s="11"/>
    </row>
    <row r="404" customFormat="false" ht="15.75" hidden="false" customHeight="false" outlineLevel="0" collapsed="false">
      <c r="C404" s="11"/>
      <c r="E404" s="11"/>
    </row>
    <row r="405" customFormat="false" ht="15.75" hidden="false" customHeight="false" outlineLevel="0" collapsed="false">
      <c r="C405" s="11"/>
      <c r="E405" s="11"/>
    </row>
    <row r="406" customFormat="false" ht="15.75" hidden="false" customHeight="false" outlineLevel="0" collapsed="false">
      <c r="C406" s="11"/>
      <c r="E406" s="11"/>
    </row>
    <row r="407" customFormat="false" ht="15.75" hidden="false" customHeight="false" outlineLevel="0" collapsed="false">
      <c r="C407" s="11"/>
      <c r="E407" s="11"/>
    </row>
    <row r="408" customFormat="false" ht="15.75" hidden="false" customHeight="false" outlineLevel="0" collapsed="false">
      <c r="C408" s="11"/>
      <c r="E408" s="11"/>
    </row>
    <row r="409" customFormat="false" ht="15.75" hidden="false" customHeight="false" outlineLevel="0" collapsed="false">
      <c r="C409" s="11"/>
      <c r="E409" s="11"/>
    </row>
    <row r="410" customFormat="false" ht="15.75" hidden="false" customHeight="false" outlineLevel="0" collapsed="false">
      <c r="C410" s="11"/>
      <c r="E410" s="11"/>
    </row>
    <row r="411" customFormat="false" ht="15.75" hidden="false" customHeight="false" outlineLevel="0" collapsed="false">
      <c r="C411" s="11"/>
      <c r="E411" s="11"/>
    </row>
    <row r="412" customFormat="false" ht="15.75" hidden="false" customHeight="false" outlineLevel="0" collapsed="false">
      <c r="C412" s="11"/>
      <c r="E412" s="11"/>
    </row>
    <row r="413" customFormat="false" ht="15.75" hidden="false" customHeight="false" outlineLevel="0" collapsed="false">
      <c r="C413" s="11"/>
      <c r="E413" s="11"/>
    </row>
    <row r="414" customFormat="false" ht="15.75" hidden="false" customHeight="false" outlineLevel="0" collapsed="false">
      <c r="C414" s="11"/>
      <c r="E414" s="11"/>
    </row>
    <row r="415" customFormat="false" ht="15.75" hidden="false" customHeight="false" outlineLevel="0" collapsed="false">
      <c r="C415" s="11"/>
      <c r="E415" s="11"/>
    </row>
    <row r="416" customFormat="false" ht="15.75" hidden="false" customHeight="false" outlineLevel="0" collapsed="false">
      <c r="C416" s="11"/>
      <c r="E416" s="11"/>
    </row>
    <row r="417" customFormat="false" ht="15.75" hidden="false" customHeight="false" outlineLevel="0" collapsed="false">
      <c r="C417" s="11"/>
      <c r="E417" s="11"/>
    </row>
    <row r="418" customFormat="false" ht="15.75" hidden="false" customHeight="false" outlineLevel="0" collapsed="false">
      <c r="C418" s="11"/>
      <c r="E418" s="11"/>
    </row>
    <row r="419" customFormat="false" ht="15.75" hidden="false" customHeight="false" outlineLevel="0" collapsed="false">
      <c r="C419" s="11"/>
      <c r="E419" s="11"/>
    </row>
    <row r="420" customFormat="false" ht="15.75" hidden="false" customHeight="false" outlineLevel="0" collapsed="false">
      <c r="C420" s="11"/>
      <c r="E420" s="11"/>
    </row>
    <row r="421" customFormat="false" ht="15.75" hidden="false" customHeight="false" outlineLevel="0" collapsed="false">
      <c r="C421" s="11"/>
      <c r="E421" s="11"/>
    </row>
    <row r="422" customFormat="false" ht="15.75" hidden="false" customHeight="false" outlineLevel="0" collapsed="false">
      <c r="C422" s="11"/>
      <c r="E422" s="11"/>
    </row>
    <row r="423" customFormat="false" ht="15.75" hidden="false" customHeight="false" outlineLevel="0" collapsed="false">
      <c r="C423" s="11"/>
      <c r="E423" s="11"/>
    </row>
    <row r="424" customFormat="false" ht="15.75" hidden="false" customHeight="false" outlineLevel="0" collapsed="false">
      <c r="C424" s="11"/>
      <c r="E424" s="11"/>
    </row>
    <row r="425" customFormat="false" ht="15.75" hidden="false" customHeight="false" outlineLevel="0" collapsed="false">
      <c r="C425" s="11"/>
      <c r="E425" s="11"/>
    </row>
    <row r="426" customFormat="false" ht="15.75" hidden="false" customHeight="false" outlineLevel="0" collapsed="false">
      <c r="C426" s="11"/>
      <c r="E426" s="11"/>
    </row>
    <row r="427" customFormat="false" ht="15.75" hidden="false" customHeight="false" outlineLevel="0" collapsed="false">
      <c r="C427" s="11"/>
      <c r="E427" s="11"/>
    </row>
    <row r="428" customFormat="false" ht="15.75" hidden="false" customHeight="false" outlineLevel="0" collapsed="false">
      <c r="C428" s="11"/>
      <c r="E428" s="11"/>
    </row>
    <row r="429" customFormat="false" ht="15.75" hidden="false" customHeight="false" outlineLevel="0" collapsed="false">
      <c r="C429" s="11"/>
      <c r="E429" s="11"/>
    </row>
    <row r="430" customFormat="false" ht="15.75" hidden="false" customHeight="false" outlineLevel="0" collapsed="false">
      <c r="C430" s="11"/>
      <c r="E430" s="11"/>
    </row>
    <row r="431" customFormat="false" ht="15.75" hidden="false" customHeight="false" outlineLevel="0" collapsed="false">
      <c r="C431" s="11"/>
      <c r="E431" s="11"/>
    </row>
    <row r="432" customFormat="false" ht="15.75" hidden="false" customHeight="false" outlineLevel="0" collapsed="false">
      <c r="C432" s="11"/>
      <c r="E432" s="11"/>
    </row>
    <row r="433" customFormat="false" ht="15.75" hidden="false" customHeight="false" outlineLevel="0" collapsed="false">
      <c r="C433" s="11"/>
      <c r="E433" s="11"/>
    </row>
    <row r="434" customFormat="false" ht="15.75" hidden="false" customHeight="false" outlineLevel="0" collapsed="false">
      <c r="C434" s="11"/>
      <c r="E434" s="11"/>
    </row>
    <row r="435" customFormat="false" ht="15.75" hidden="false" customHeight="false" outlineLevel="0" collapsed="false">
      <c r="C435" s="11"/>
      <c r="E435" s="11"/>
    </row>
    <row r="436" customFormat="false" ht="15.75" hidden="false" customHeight="false" outlineLevel="0" collapsed="false">
      <c r="C436" s="11"/>
      <c r="E436" s="11"/>
    </row>
    <row r="437" customFormat="false" ht="15.75" hidden="false" customHeight="false" outlineLevel="0" collapsed="false">
      <c r="C437" s="11"/>
      <c r="E437" s="11"/>
    </row>
    <row r="438" customFormat="false" ht="15.75" hidden="false" customHeight="false" outlineLevel="0" collapsed="false">
      <c r="C438" s="11"/>
      <c r="E438" s="11"/>
    </row>
    <row r="439" customFormat="false" ht="15.75" hidden="false" customHeight="false" outlineLevel="0" collapsed="false">
      <c r="C439" s="11"/>
      <c r="E439" s="11"/>
    </row>
    <row r="440" customFormat="false" ht="15.75" hidden="false" customHeight="false" outlineLevel="0" collapsed="false">
      <c r="C440" s="11"/>
      <c r="E440" s="11"/>
    </row>
    <row r="441" customFormat="false" ht="15.75" hidden="false" customHeight="false" outlineLevel="0" collapsed="false">
      <c r="C441" s="11"/>
      <c r="E441" s="11"/>
    </row>
    <row r="442" customFormat="false" ht="15.75" hidden="false" customHeight="false" outlineLevel="0" collapsed="false">
      <c r="C442" s="11"/>
      <c r="E442" s="11"/>
    </row>
    <row r="443" customFormat="false" ht="15.75" hidden="false" customHeight="false" outlineLevel="0" collapsed="false">
      <c r="C443" s="11"/>
      <c r="E443" s="11"/>
    </row>
    <row r="444" customFormat="false" ht="15.75" hidden="false" customHeight="false" outlineLevel="0" collapsed="false">
      <c r="C444" s="11"/>
      <c r="E444" s="11"/>
    </row>
    <row r="445" customFormat="false" ht="15.75" hidden="false" customHeight="false" outlineLevel="0" collapsed="false">
      <c r="C445" s="11"/>
      <c r="E445" s="11"/>
    </row>
    <row r="446" customFormat="false" ht="15.75" hidden="false" customHeight="false" outlineLevel="0" collapsed="false">
      <c r="C446" s="11"/>
      <c r="E446" s="11"/>
    </row>
    <row r="447" customFormat="false" ht="15.75" hidden="false" customHeight="false" outlineLevel="0" collapsed="false">
      <c r="C447" s="11"/>
      <c r="E447" s="11"/>
    </row>
    <row r="448" customFormat="false" ht="15.75" hidden="false" customHeight="false" outlineLevel="0" collapsed="false">
      <c r="C448" s="11"/>
      <c r="E448" s="11"/>
    </row>
    <row r="449" customFormat="false" ht="15.75" hidden="false" customHeight="false" outlineLevel="0" collapsed="false">
      <c r="C449" s="11"/>
      <c r="E449" s="11"/>
    </row>
    <row r="450" customFormat="false" ht="15.75" hidden="false" customHeight="false" outlineLevel="0" collapsed="false">
      <c r="C450" s="11"/>
      <c r="E450" s="11"/>
    </row>
    <row r="451" customFormat="false" ht="15.75" hidden="false" customHeight="false" outlineLevel="0" collapsed="false">
      <c r="C451" s="11"/>
      <c r="E451" s="11"/>
    </row>
    <row r="452" customFormat="false" ht="15.75" hidden="false" customHeight="false" outlineLevel="0" collapsed="false">
      <c r="C452" s="11"/>
      <c r="E452" s="11"/>
    </row>
    <row r="453" customFormat="false" ht="15.75" hidden="false" customHeight="false" outlineLevel="0" collapsed="false">
      <c r="C453" s="11"/>
      <c r="E453" s="11"/>
    </row>
    <row r="454" customFormat="false" ht="15.75" hidden="false" customHeight="false" outlineLevel="0" collapsed="false">
      <c r="C454" s="11"/>
      <c r="E454" s="11"/>
    </row>
    <row r="455" customFormat="false" ht="15.75" hidden="false" customHeight="false" outlineLevel="0" collapsed="false">
      <c r="C455" s="11"/>
      <c r="E455" s="11"/>
    </row>
    <row r="456" customFormat="false" ht="15.75" hidden="false" customHeight="false" outlineLevel="0" collapsed="false">
      <c r="C456" s="11"/>
      <c r="E456" s="11"/>
    </row>
    <row r="457" customFormat="false" ht="15.75" hidden="false" customHeight="false" outlineLevel="0" collapsed="false">
      <c r="C457" s="11"/>
      <c r="E457" s="11"/>
    </row>
    <row r="458" customFormat="false" ht="15.75" hidden="false" customHeight="false" outlineLevel="0" collapsed="false">
      <c r="C458" s="11"/>
      <c r="E458" s="11"/>
    </row>
    <row r="459" customFormat="false" ht="15.75" hidden="false" customHeight="false" outlineLevel="0" collapsed="false">
      <c r="C459" s="11"/>
      <c r="E459" s="11"/>
    </row>
    <row r="460" customFormat="false" ht="15.75" hidden="false" customHeight="false" outlineLevel="0" collapsed="false">
      <c r="C460" s="11"/>
      <c r="E460" s="11"/>
    </row>
    <row r="461" customFormat="false" ht="15.75" hidden="false" customHeight="false" outlineLevel="0" collapsed="false">
      <c r="C461" s="11"/>
      <c r="E461" s="11"/>
    </row>
    <row r="462" customFormat="false" ht="15.75" hidden="false" customHeight="false" outlineLevel="0" collapsed="false">
      <c r="C462" s="11"/>
      <c r="E462" s="11"/>
    </row>
    <row r="463" customFormat="false" ht="15.75" hidden="false" customHeight="false" outlineLevel="0" collapsed="false">
      <c r="C463" s="11"/>
      <c r="E463" s="11"/>
    </row>
    <row r="464" customFormat="false" ht="15.75" hidden="false" customHeight="false" outlineLevel="0" collapsed="false">
      <c r="C464" s="11"/>
      <c r="E464" s="11"/>
    </row>
    <row r="465" customFormat="false" ht="15.75" hidden="false" customHeight="false" outlineLevel="0" collapsed="false">
      <c r="C465" s="11"/>
      <c r="E465" s="11"/>
    </row>
    <row r="466" customFormat="false" ht="15.75" hidden="false" customHeight="false" outlineLevel="0" collapsed="false">
      <c r="C466" s="11"/>
      <c r="E466" s="11"/>
    </row>
    <row r="467" customFormat="false" ht="15.75" hidden="false" customHeight="false" outlineLevel="0" collapsed="false">
      <c r="C467" s="11"/>
      <c r="E467" s="11"/>
    </row>
    <row r="468" customFormat="false" ht="15.75" hidden="false" customHeight="false" outlineLevel="0" collapsed="false">
      <c r="C468" s="11"/>
      <c r="E468" s="11"/>
    </row>
    <row r="469" customFormat="false" ht="15.75" hidden="false" customHeight="false" outlineLevel="0" collapsed="false">
      <c r="C469" s="11"/>
      <c r="E469" s="11"/>
    </row>
    <row r="470" customFormat="false" ht="15.75" hidden="false" customHeight="false" outlineLevel="0" collapsed="false">
      <c r="C470" s="11"/>
      <c r="E470" s="11"/>
    </row>
    <row r="471" customFormat="false" ht="15.75" hidden="false" customHeight="false" outlineLevel="0" collapsed="false">
      <c r="C471" s="11"/>
      <c r="E471" s="11"/>
    </row>
    <row r="472" customFormat="false" ht="15.75" hidden="false" customHeight="false" outlineLevel="0" collapsed="false">
      <c r="C472" s="11"/>
      <c r="E472" s="11"/>
    </row>
    <row r="473" customFormat="false" ht="15.75" hidden="false" customHeight="false" outlineLevel="0" collapsed="false">
      <c r="C473" s="11"/>
      <c r="E473" s="11"/>
    </row>
    <row r="474" customFormat="false" ht="15.75" hidden="false" customHeight="false" outlineLevel="0" collapsed="false">
      <c r="C474" s="11"/>
      <c r="E474" s="11"/>
    </row>
    <row r="475" customFormat="false" ht="15.75" hidden="false" customHeight="false" outlineLevel="0" collapsed="false">
      <c r="C475" s="11"/>
      <c r="E475" s="11"/>
    </row>
    <row r="476" customFormat="false" ht="15.75" hidden="false" customHeight="false" outlineLevel="0" collapsed="false">
      <c r="C476" s="11"/>
      <c r="E476" s="11"/>
    </row>
    <row r="477" customFormat="false" ht="15.75" hidden="false" customHeight="false" outlineLevel="0" collapsed="false">
      <c r="C477" s="11"/>
      <c r="E477" s="11"/>
    </row>
    <row r="478" customFormat="false" ht="15.75" hidden="false" customHeight="false" outlineLevel="0" collapsed="false">
      <c r="C478" s="11"/>
      <c r="E478" s="11"/>
    </row>
    <row r="479" customFormat="false" ht="15.75" hidden="false" customHeight="false" outlineLevel="0" collapsed="false">
      <c r="C479" s="11"/>
      <c r="E479" s="11"/>
    </row>
    <row r="480" customFormat="false" ht="15.75" hidden="false" customHeight="false" outlineLevel="0" collapsed="false">
      <c r="C480" s="11"/>
      <c r="E480" s="11"/>
    </row>
    <row r="481" customFormat="false" ht="15.75" hidden="false" customHeight="false" outlineLevel="0" collapsed="false">
      <c r="C481" s="11"/>
      <c r="E481" s="11"/>
    </row>
    <row r="482" customFormat="false" ht="15.75" hidden="false" customHeight="false" outlineLevel="0" collapsed="false">
      <c r="C482" s="11"/>
      <c r="E482" s="11"/>
    </row>
    <row r="483" customFormat="false" ht="15.75" hidden="false" customHeight="false" outlineLevel="0" collapsed="false">
      <c r="C483" s="11"/>
      <c r="E483" s="11"/>
    </row>
    <row r="484" customFormat="false" ht="15.75" hidden="false" customHeight="false" outlineLevel="0" collapsed="false">
      <c r="C484" s="11"/>
      <c r="E484" s="11"/>
    </row>
    <row r="485" customFormat="false" ht="15.75" hidden="false" customHeight="false" outlineLevel="0" collapsed="false">
      <c r="C485" s="11"/>
      <c r="E485" s="11"/>
    </row>
    <row r="486" customFormat="false" ht="15.75" hidden="false" customHeight="false" outlineLevel="0" collapsed="false">
      <c r="C486" s="11"/>
      <c r="E486" s="11"/>
    </row>
    <row r="487" customFormat="false" ht="15.75" hidden="false" customHeight="false" outlineLevel="0" collapsed="false">
      <c r="C487" s="11"/>
      <c r="E487" s="11"/>
    </row>
    <row r="488" customFormat="false" ht="15.75" hidden="false" customHeight="false" outlineLevel="0" collapsed="false">
      <c r="C488" s="11"/>
      <c r="E488" s="11"/>
    </row>
    <row r="489" customFormat="false" ht="15.75" hidden="false" customHeight="false" outlineLevel="0" collapsed="false">
      <c r="C489" s="11"/>
      <c r="E489" s="11"/>
    </row>
    <row r="490" customFormat="false" ht="15.75" hidden="false" customHeight="false" outlineLevel="0" collapsed="false">
      <c r="C490" s="11"/>
      <c r="E490" s="11"/>
    </row>
    <row r="491" customFormat="false" ht="15.75" hidden="false" customHeight="false" outlineLevel="0" collapsed="false">
      <c r="C491" s="11"/>
      <c r="E491" s="11"/>
    </row>
    <row r="492" customFormat="false" ht="15.75" hidden="false" customHeight="false" outlineLevel="0" collapsed="false">
      <c r="C492" s="11"/>
      <c r="E492" s="11"/>
    </row>
    <row r="493" customFormat="false" ht="15.75" hidden="false" customHeight="false" outlineLevel="0" collapsed="false">
      <c r="C493" s="11"/>
      <c r="E493" s="11"/>
    </row>
    <row r="494" customFormat="false" ht="15.75" hidden="false" customHeight="false" outlineLevel="0" collapsed="false">
      <c r="C494" s="11"/>
      <c r="E494" s="11"/>
    </row>
    <row r="495" customFormat="false" ht="15.75" hidden="false" customHeight="false" outlineLevel="0" collapsed="false">
      <c r="C495" s="11"/>
      <c r="E495" s="11"/>
    </row>
    <row r="496" customFormat="false" ht="15.75" hidden="false" customHeight="false" outlineLevel="0" collapsed="false">
      <c r="C496" s="11"/>
      <c r="E496" s="11"/>
    </row>
    <row r="497" customFormat="false" ht="15.75" hidden="false" customHeight="false" outlineLevel="0" collapsed="false">
      <c r="C497" s="11"/>
      <c r="E497" s="11"/>
    </row>
    <row r="498" customFormat="false" ht="15.75" hidden="false" customHeight="false" outlineLevel="0" collapsed="false">
      <c r="C498" s="11"/>
      <c r="E498" s="11"/>
    </row>
    <row r="499" customFormat="false" ht="15.75" hidden="false" customHeight="false" outlineLevel="0" collapsed="false">
      <c r="C499" s="11"/>
      <c r="E499" s="11"/>
    </row>
    <row r="500" customFormat="false" ht="15.75" hidden="false" customHeight="false" outlineLevel="0" collapsed="false">
      <c r="C500" s="11"/>
      <c r="E500" s="11"/>
    </row>
    <row r="501" customFormat="false" ht="15.75" hidden="false" customHeight="false" outlineLevel="0" collapsed="false">
      <c r="C501" s="11"/>
      <c r="E501" s="11"/>
    </row>
    <row r="502" customFormat="false" ht="15.75" hidden="false" customHeight="false" outlineLevel="0" collapsed="false">
      <c r="C502" s="11"/>
      <c r="E502" s="11"/>
    </row>
    <row r="503" customFormat="false" ht="15.75" hidden="false" customHeight="false" outlineLevel="0" collapsed="false">
      <c r="C503" s="11"/>
      <c r="E503" s="11"/>
    </row>
    <row r="504" customFormat="false" ht="15.75" hidden="false" customHeight="false" outlineLevel="0" collapsed="false">
      <c r="C504" s="11"/>
      <c r="E504" s="11"/>
    </row>
    <row r="505" customFormat="false" ht="15.75" hidden="false" customHeight="false" outlineLevel="0" collapsed="false">
      <c r="C505" s="11"/>
      <c r="E505" s="11"/>
    </row>
    <row r="506" customFormat="false" ht="15.75" hidden="false" customHeight="false" outlineLevel="0" collapsed="false">
      <c r="C506" s="11"/>
      <c r="E506" s="11"/>
    </row>
    <row r="507" customFormat="false" ht="15.75" hidden="false" customHeight="false" outlineLevel="0" collapsed="false">
      <c r="C507" s="11"/>
      <c r="E507" s="11"/>
    </row>
    <row r="508" customFormat="false" ht="15.75" hidden="false" customHeight="false" outlineLevel="0" collapsed="false">
      <c r="C508" s="11"/>
      <c r="E508" s="11"/>
    </row>
    <row r="509" customFormat="false" ht="15.75" hidden="false" customHeight="false" outlineLevel="0" collapsed="false">
      <c r="C509" s="11"/>
      <c r="E509" s="11"/>
    </row>
    <row r="510" customFormat="false" ht="15.75" hidden="false" customHeight="false" outlineLevel="0" collapsed="false">
      <c r="C510" s="11"/>
      <c r="E510" s="11"/>
    </row>
    <row r="511" customFormat="false" ht="15.75" hidden="false" customHeight="false" outlineLevel="0" collapsed="false">
      <c r="C511" s="11"/>
      <c r="E511" s="11"/>
    </row>
    <row r="512" customFormat="false" ht="15.75" hidden="false" customHeight="false" outlineLevel="0" collapsed="false">
      <c r="C512" s="11"/>
      <c r="E512" s="11"/>
    </row>
    <row r="513" customFormat="false" ht="15.75" hidden="false" customHeight="false" outlineLevel="0" collapsed="false">
      <c r="C513" s="11"/>
      <c r="E513" s="11"/>
    </row>
    <row r="514" customFormat="false" ht="15.75" hidden="false" customHeight="false" outlineLevel="0" collapsed="false">
      <c r="C514" s="11"/>
      <c r="E514" s="11"/>
    </row>
    <row r="515" customFormat="false" ht="15.75" hidden="false" customHeight="false" outlineLevel="0" collapsed="false">
      <c r="C515" s="11"/>
      <c r="E515" s="11"/>
    </row>
    <row r="516" customFormat="false" ht="15.75" hidden="false" customHeight="false" outlineLevel="0" collapsed="false">
      <c r="C516" s="11"/>
      <c r="E516" s="11"/>
    </row>
    <row r="517" customFormat="false" ht="15.75" hidden="false" customHeight="false" outlineLevel="0" collapsed="false">
      <c r="C517" s="11"/>
      <c r="E517" s="11"/>
    </row>
    <row r="518" customFormat="false" ht="15.75" hidden="false" customHeight="false" outlineLevel="0" collapsed="false">
      <c r="C518" s="11"/>
      <c r="E518" s="11"/>
    </row>
    <row r="519" customFormat="false" ht="15.75" hidden="false" customHeight="false" outlineLevel="0" collapsed="false">
      <c r="C519" s="11"/>
      <c r="E519" s="11"/>
    </row>
    <row r="520" customFormat="false" ht="15.75" hidden="false" customHeight="false" outlineLevel="0" collapsed="false">
      <c r="C520" s="11"/>
      <c r="E520" s="11"/>
    </row>
    <row r="521" customFormat="false" ht="15.75" hidden="false" customHeight="false" outlineLevel="0" collapsed="false">
      <c r="C521" s="11"/>
      <c r="E521" s="11"/>
    </row>
    <row r="522" customFormat="false" ht="15.75" hidden="false" customHeight="false" outlineLevel="0" collapsed="false">
      <c r="C522" s="11"/>
      <c r="E522" s="11"/>
    </row>
    <row r="523" customFormat="false" ht="15.75" hidden="false" customHeight="false" outlineLevel="0" collapsed="false">
      <c r="C523" s="11"/>
      <c r="E523" s="11"/>
    </row>
    <row r="524" customFormat="false" ht="15.75" hidden="false" customHeight="false" outlineLevel="0" collapsed="false">
      <c r="C524" s="11"/>
      <c r="E524" s="11"/>
    </row>
    <row r="525" customFormat="false" ht="15.75" hidden="false" customHeight="false" outlineLevel="0" collapsed="false">
      <c r="C525" s="11"/>
      <c r="E525" s="11"/>
    </row>
    <row r="526" customFormat="false" ht="15.75" hidden="false" customHeight="false" outlineLevel="0" collapsed="false">
      <c r="C526" s="11"/>
      <c r="E526" s="11"/>
    </row>
    <row r="527" customFormat="false" ht="15.75" hidden="false" customHeight="false" outlineLevel="0" collapsed="false">
      <c r="C527" s="11"/>
      <c r="E527" s="11"/>
    </row>
    <row r="528" customFormat="false" ht="15.75" hidden="false" customHeight="false" outlineLevel="0" collapsed="false">
      <c r="C528" s="11"/>
      <c r="E528" s="11"/>
    </row>
    <row r="529" customFormat="false" ht="15.75" hidden="false" customHeight="false" outlineLevel="0" collapsed="false">
      <c r="C529" s="11"/>
      <c r="E529" s="11"/>
    </row>
    <row r="530" customFormat="false" ht="15.75" hidden="false" customHeight="false" outlineLevel="0" collapsed="false">
      <c r="C530" s="11"/>
      <c r="E530" s="11"/>
    </row>
    <row r="531" customFormat="false" ht="15.75" hidden="false" customHeight="false" outlineLevel="0" collapsed="false">
      <c r="C531" s="11"/>
      <c r="E531" s="11"/>
    </row>
    <row r="532" customFormat="false" ht="15.75" hidden="false" customHeight="false" outlineLevel="0" collapsed="false">
      <c r="C532" s="11"/>
      <c r="E532" s="11"/>
    </row>
    <row r="533" customFormat="false" ht="15.75" hidden="false" customHeight="false" outlineLevel="0" collapsed="false">
      <c r="C533" s="11"/>
      <c r="E533" s="11"/>
    </row>
    <row r="534" customFormat="false" ht="15.75" hidden="false" customHeight="false" outlineLevel="0" collapsed="false">
      <c r="C534" s="11"/>
      <c r="E534" s="11"/>
    </row>
    <row r="535" customFormat="false" ht="15.75" hidden="false" customHeight="false" outlineLevel="0" collapsed="false">
      <c r="C535" s="11"/>
      <c r="E535" s="11"/>
    </row>
    <row r="536" customFormat="false" ht="15.75" hidden="false" customHeight="false" outlineLevel="0" collapsed="false">
      <c r="C536" s="11"/>
      <c r="E536" s="11"/>
    </row>
    <row r="537" customFormat="false" ht="15.75" hidden="false" customHeight="false" outlineLevel="0" collapsed="false">
      <c r="C537" s="11"/>
      <c r="E537" s="11"/>
    </row>
    <row r="538" customFormat="false" ht="15.75" hidden="false" customHeight="false" outlineLevel="0" collapsed="false">
      <c r="C538" s="11"/>
      <c r="E538" s="11"/>
    </row>
    <row r="539" customFormat="false" ht="15.75" hidden="false" customHeight="false" outlineLevel="0" collapsed="false">
      <c r="C539" s="11"/>
      <c r="E539" s="11"/>
    </row>
    <row r="540" customFormat="false" ht="15.75" hidden="false" customHeight="false" outlineLevel="0" collapsed="false">
      <c r="C540" s="11"/>
      <c r="E540" s="11"/>
    </row>
    <row r="541" customFormat="false" ht="15.75" hidden="false" customHeight="false" outlineLevel="0" collapsed="false">
      <c r="C541" s="11"/>
      <c r="E541" s="11"/>
    </row>
    <row r="542" customFormat="false" ht="15.75" hidden="false" customHeight="false" outlineLevel="0" collapsed="false">
      <c r="C542" s="11"/>
      <c r="E542" s="11"/>
    </row>
    <row r="543" customFormat="false" ht="15.75" hidden="false" customHeight="false" outlineLevel="0" collapsed="false">
      <c r="C543" s="11"/>
      <c r="E543" s="11"/>
    </row>
    <row r="544" customFormat="false" ht="15.75" hidden="false" customHeight="false" outlineLevel="0" collapsed="false">
      <c r="C544" s="11"/>
      <c r="E544" s="11"/>
    </row>
    <row r="545" customFormat="false" ht="15.75" hidden="false" customHeight="false" outlineLevel="0" collapsed="false">
      <c r="C545" s="11"/>
      <c r="E545" s="11"/>
    </row>
    <row r="546" customFormat="false" ht="15.75" hidden="false" customHeight="false" outlineLevel="0" collapsed="false">
      <c r="C546" s="11"/>
      <c r="E546" s="11"/>
    </row>
    <row r="547" customFormat="false" ht="15.75" hidden="false" customHeight="false" outlineLevel="0" collapsed="false">
      <c r="C547" s="11"/>
      <c r="E547" s="11"/>
    </row>
    <row r="548" customFormat="false" ht="15.75" hidden="false" customHeight="false" outlineLevel="0" collapsed="false">
      <c r="C548" s="11"/>
      <c r="E548" s="11"/>
    </row>
    <row r="549" customFormat="false" ht="15.75" hidden="false" customHeight="false" outlineLevel="0" collapsed="false">
      <c r="C549" s="11"/>
      <c r="E549" s="11"/>
    </row>
    <row r="550" customFormat="false" ht="15.75" hidden="false" customHeight="false" outlineLevel="0" collapsed="false">
      <c r="C550" s="11"/>
      <c r="E550" s="11"/>
    </row>
    <row r="551" customFormat="false" ht="15.75" hidden="false" customHeight="false" outlineLevel="0" collapsed="false">
      <c r="C551" s="11"/>
      <c r="E551" s="11"/>
    </row>
    <row r="552" customFormat="false" ht="15.75" hidden="false" customHeight="false" outlineLevel="0" collapsed="false">
      <c r="C552" s="11"/>
      <c r="E552" s="11"/>
    </row>
    <row r="553" customFormat="false" ht="15.75" hidden="false" customHeight="false" outlineLevel="0" collapsed="false">
      <c r="C553" s="11"/>
      <c r="E553" s="11"/>
    </row>
    <row r="554" customFormat="false" ht="15.75" hidden="false" customHeight="false" outlineLevel="0" collapsed="false">
      <c r="C554" s="11"/>
      <c r="E554" s="11"/>
    </row>
    <row r="555" customFormat="false" ht="15.75" hidden="false" customHeight="false" outlineLevel="0" collapsed="false">
      <c r="C555" s="11"/>
      <c r="E555" s="11"/>
    </row>
    <row r="556" customFormat="false" ht="15.75" hidden="false" customHeight="false" outlineLevel="0" collapsed="false">
      <c r="C556" s="11"/>
      <c r="E556" s="11"/>
    </row>
    <row r="557" customFormat="false" ht="15.75" hidden="false" customHeight="false" outlineLevel="0" collapsed="false">
      <c r="C557" s="11"/>
      <c r="E557" s="11"/>
    </row>
    <row r="558" customFormat="false" ht="15.75" hidden="false" customHeight="false" outlineLevel="0" collapsed="false">
      <c r="C558" s="11"/>
      <c r="E558" s="11"/>
    </row>
    <row r="559" customFormat="false" ht="15.75" hidden="false" customHeight="false" outlineLevel="0" collapsed="false">
      <c r="C559" s="11"/>
      <c r="E559" s="11"/>
    </row>
    <row r="560" customFormat="false" ht="15.75" hidden="false" customHeight="false" outlineLevel="0" collapsed="false">
      <c r="C560" s="11"/>
      <c r="E560" s="11"/>
    </row>
    <row r="561" customFormat="false" ht="15.75" hidden="false" customHeight="false" outlineLevel="0" collapsed="false">
      <c r="C561" s="11"/>
      <c r="E561" s="11"/>
    </row>
    <row r="562" customFormat="false" ht="15.75" hidden="false" customHeight="false" outlineLevel="0" collapsed="false">
      <c r="C562" s="11"/>
      <c r="E562" s="11"/>
    </row>
    <row r="563" customFormat="false" ht="15.75" hidden="false" customHeight="false" outlineLevel="0" collapsed="false">
      <c r="C563" s="11"/>
      <c r="E563" s="11"/>
    </row>
    <row r="564" customFormat="false" ht="15.75" hidden="false" customHeight="false" outlineLevel="0" collapsed="false">
      <c r="C564" s="11"/>
      <c r="E564" s="11"/>
    </row>
    <row r="565" customFormat="false" ht="15.75" hidden="false" customHeight="false" outlineLevel="0" collapsed="false">
      <c r="C565" s="11"/>
      <c r="E565" s="11"/>
    </row>
    <row r="566" customFormat="false" ht="15.75" hidden="false" customHeight="false" outlineLevel="0" collapsed="false">
      <c r="C566" s="11"/>
      <c r="E566" s="11"/>
    </row>
    <row r="567" customFormat="false" ht="15.75" hidden="false" customHeight="false" outlineLevel="0" collapsed="false">
      <c r="C567" s="11"/>
      <c r="E567" s="11"/>
    </row>
    <row r="568" customFormat="false" ht="15.75" hidden="false" customHeight="false" outlineLevel="0" collapsed="false">
      <c r="C568" s="11"/>
      <c r="E568" s="11"/>
    </row>
    <row r="569" customFormat="false" ht="15.75" hidden="false" customHeight="false" outlineLevel="0" collapsed="false">
      <c r="C569" s="11"/>
      <c r="E569" s="11"/>
    </row>
    <row r="570" customFormat="false" ht="15.75" hidden="false" customHeight="false" outlineLevel="0" collapsed="false">
      <c r="C570" s="11"/>
      <c r="E570" s="11"/>
    </row>
    <row r="571" customFormat="false" ht="15.75" hidden="false" customHeight="false" outlineLevel="0" collapsed="false">
      <c r="C571" s="11"/>
      <c r="E571" s="11"/>
    </row>
    <row r="572" customFormat="false" ht="15.75" hidden="false" customHeight="false" outlineLevel="0" collapsed="false">
      <c r="C572" s="11"/>
      <c r="E572" s="11"/>
    </row>
    <row r="573" customFormat="false" ht="15.75" hidden="false" customHeight="false" outlineLevel="0" collapsed="false">
      <c r="C573" s="11"/>
      <c r="E573" s="11"/>
    </row>
    <row r="574" customFormat="false" ht="15.75" hidden="false" customHeight="false" outlineLevel="0" collapsed="false">
      <c r="C574" s="11"/>
      <c r="E574" s="11"/>
    </row>
    <row r="575" customFormat="false" ht="15.75" hidden="false" customHeight="false" outlineLevel="0" collapsed="false">
      <c r="C575" s="11"/>
      <c r="E575" s="11"/>
    </row>
    <row r="576" customFormat="false" ht="15.75" hidden="false" customHeight="false" outlineLevel="0" collapsed="false">
      <c r="C576" s="11"/>
      <c r="E576" s="11"/>
    </row>
    <row r="577" customFormat="false" ht="15.75" hidden="false" customHeight="false" outlineLevel="0" collapsed="false">
      <c r="C577" s="11"/>
      <c r="E577" s="11"/>
    </row>
    <row r="578" customFormat="false" ht="15.75" hidden="false" customHeight="false" outlineLevel="0" collapsed="false">
      <c r="C578" s="11"/>
      <c r="E578" s="11"/>
    </row>
    <row r="579" customFormat="false" ht="15.75" hidden="false" customHeight="false" outlineLevel="0" collapsed="false">
      <c r="C579" s="11"/>
      <c r="E579" s="11"/>
    </row>
    <row r="580" customFormat="false" ht="15.75" hidden="false" customHeight="false" outlineLevel="0" collapsed="false">
      <c r="C580" s="11"/>
      <c r="E580" s="11"/>
    </row>
    <row r="581" customFormat="false" ht="15.75" hidden="false" customHeight="false" outlineLevel="0" collapsed="false">
      <c r="C581" s="11"/>
      <c r="E581" s="11"/>
    </row>
    <row r="582" customFormat="false" ht="15.75" hidden="false" customHeight="false" outlineLevel="0" collapsed="false">
      <c r="C582" s="11"/>
      <c r="E582" s="11"/>
    </row>
    <row r="583" customFormat="false" ht="15.75" hidden="false" customHeight="false" outlineLevel="0" collapsed="false">
      <c r="C583" s="11"/>
      <c r="E583" s="11"/>
    </row>
    <row r="584" customFormat="false" ht="15.75" hidden="false" customHeight="false" outlineLevel="0" collapsed="false">
      <c r="C584" s="11"/>
      <c r="E584" s="11"/>
    </row>
    <row r="585" customFormat="false" ht="15.75" hidden="false" customHeight="false" outlineLevel="0" collapsed="false">
      <c r="C585" s="11"/>
      <c r="E585" s="11"/>
    </row>
    <row r="586" customFormat="false" ht="15.75" hidden="false" customHeight="false" outlineLevel="0" collapsed="false">
      <c r="C586" s="11"/>
      <c r="E586" s="11"/>
    </row>
    <row r="587" customFormat="false" ht="15.75" hidden="false" customHeight="false" outlineLevel="0" collapsed="false">
      <c r="C587" s="11"/>
      <c r="E587" s="11"/>
    </row>
    <row r="588" customFormat="false" ht="15.75" hidden="false" customHeight="false" outlineLevel="0" collapsed="false">
      <c r="C588" s="11"/>
      <c r="E588" s="11"/>
    </row>
    <row r="589" customFormat="false" ht="15.75" hidden="false" customHeight="false" outlineLevel="0" collapsed="false">
      <c r="C589" s="11"/>
      <c r="E589" s="11"/>
    </row>
    <row r="590" customFormat="false" ht="15.75" hidden="false" customHeight="false" outlineLevel="0" collapsed="false">
      <c r="C590" s="11"/>
      <c r="E590" s="11"/>
    </row>
    <row r="591" customFormat="false" ht="15.75" hidden="false" customHeight="false" outlineLevel="0" collapsed="false">
      <c r="C591" s="11"/>
      <c r="E591" s="11"/>
    </row>
    <row r="592" customFormat="false" ht="15.75" hidden="false" customHeight="false" outlineLevel="0" collapsed="false">
      <c r="C592" s="11"/>
      <c r="E592" s="11"/>
    </row>
    <row r="593" customFormat="false" ht="15.75" hidden="false" customHeight="false" outlineLevel="0" collapsed="false">
      <c r="C593" s="11"/>
      <c r="E593" s="11"/>
    </row>
    <row r="594" customFormat="false" ht="15.75" hidden="false" customHeight="false" outlineLevel="0" collapsed="false">
      <c r="C594" s="11"/>
      <c r="E594" s="11"/>
    </row>
    <row r="595" customFormat="false" ht="15.75" hidden="false" customHeight="false" outlineLevel="0" collapsed="false">
      <c r="C595" s="11"/>
      <c r="E595" s="11"/>
    </row>
    <row r="596" customFormat="false" ht="15.75" hidden="false" customHeight="false" outlineLevel="0" collapsed="false">
      <c r="C596" s="11"/>
      <c r="E596" s="11"/>
    </row>
    <row r="597" customFormat="false" ht="15.75" hidden="false" customHeight="false" outlineLevel="0" collapsed="false">
      <c r="C597" s="11"/>
      <c r="E597" s="11"/>
    </row>
    <row r="598" customFormat="false" ht="15.75" hidden="false" customHeight="false" outlineLevel="0" collapsed="false">
      <c r="C598" s="11"/>
      <c r="E598" s="11"/>
    </row>
    <row r="599" customFormat="false" ht="15.75" hidden="false" customHeight="false" outlineLevel="0" collapsed="false">
      <c r="C599" s="11"/>
      <c r="E599" s="11"/>
    </row>
    <row r="600" customFormat="false" ht="15.75" hidden="false" customHeight="false" outlineLevel="0" collapsed="false">
      <c r="C600" s="11"/>
      <c r="E600" s="11"/>
    </row>
    <row r="601" customFormat="false" ht="15.75" hidden="false" customHeight="false" outlineLevel="0" collapsed="false">
      <c r="C601" s="11"/>
      <c r="E601" s="11"/>
    </row>
    <row r="602" customFormat="false" ht="15.75" hidden="false" customHeight="false" outlineLevel="0" collapsed="false">
      <c r="C602" s="11"/>
      <c r="E602" s="11"/>
    </row>
    <row r="603" customFormat="false" ht="15.75" hidden="false" customHeight="false" outlineLevel="0" collapsed="false">
      <c r="C603" s="11"/>
      <c r="E603" s="11"/>
    </row>
    <row r="604" customFormat="false" ht="15.75" hidden="false" customHeight="false" outlineLevel="0" collapsed="false">
      <c r="C604" s="11"/>
      <c r="E604" s="11"/>
    </row>
    <row r="605" customFormat="false" ht="15.75" hidden="false" customHeight="false" outlineLevel="0" collapsed="false">
      <c r="C605" s="11"/>
      <c r="E605" s="11"/>
    </row>
    <row r="606" customFormat="false" ht="15.75" hidden="false" customHeight="false" outlineLevel="0" collapsed="false">
      <c r="C606" s="11"/>
      <c r="E606" s="11"/>
    </row>
    <row r="607" customFormat="false" ht="15.75" hidden="false" customHeight="false" outlineLevel="0" collapsed="false">
      <c r="C607" s="11"/>
      <c r="E607" s="11"/>
    </row>
    <row r="608" customFormat="false" ht="15.75" hidden="false" customHeight="false" outlineLevel="0" collapsed="false">
      <c r="C608" s="11"/>
      <c r="E608" s="11"/>
    </row>
    <row r="609" customFormat="false" ht="15.75" hidden="false" customHeight="false" outlineLevel="0" collapsed="false">
      <c r="C609" s="11"/>
      <c r="E609" s="11"/>
    </row>
    <row r="610" customFormat="false" ht="15.75" hidden="false" customHeight="false" outlineLevel="0" collapsed="false">
      <c r="C610" s="11"/>
      <c r="E610" s="11"/>
    </row>
    <row r="611" customFormat="false" ht="15.75" hidden="false" customHeight="false" outlineLevel="0" collapsed="false">
      <c r="C611" s="11"/>
      <c r="E611" s="11"/>
    </row>
    <row r="612" customFormat="false" ht="15.75" hidden="false" customHeight="false" outlineLevel="0" collapsed="false">
      <c r="C612" s="11"/>
      <c r="E612" s="11"/>
    </row>
    <row r="613" customFormat="false" ht="15.75" hidden="false" customHeight="false" outlineLevel="0" collapsed="false">
      <c r="C613" s="11"/>
      <c r="E613" s="11"/>
    </row>
    <row r="614" customFormat="false" ht="15.75" hidden="false" customHeight="false" outlineLevel="0" collapsed="false">
      <c r="C614" s="11"/>
      <c r="E614" s="11"/>
    </row>
    <row r="615" customFormat="false" ht="15.75" hidden="false" customHeight="false" outlineLevel="0" collapsed="false">
      <c r="C615" s="11"/>
      <c r="E615" s="11"/>
    </row>
    <row r="616" customFormat="false" ht="15.75" hidden="false" customHeight="false" outlineLevel="0" collapsed="false">
      <c r="C616" s="11"/>
      <c r="E616" s="11"/>
    </row>
    <row r="617" customFormat="false" ht="15.75" hidden="false" customHeight="false" outlineLevel="0" collapsed="false">
      <c r="C617" s="11"/>
      <c r="E617" s="11"/>
    </row>
    <row r="618" customFormat="false" ht="15.75" hidden="false" customHeight="false" outlineLevel="0" collapsed="false">
      <c r="C618" s="11"/>
      <c r="E618" s="11"/>
    </row>
    <row r="619" customFormat="false" ht="15.75" hidden="false" customHeight="false" outlineLevel="0" collapsed="false">
      <c r="C619" s="11"/>
      <c r="E619" s="11"/>
    </row>
    <row r="620" customFormat="false" ht="15.75" hidden="false" customHeight="false" outlineLevel="0" collapsed="false">
      <c r="C620" s="11"/>
      <c r="E620" s="11"/>
    </row>
    <row r="621" customFormat="false" ht="15.75" hidden="false" customHeight="false" outlineLevel="0" collapsed="false">
      <c r="C621" s="11"/>
      <c r="E621" s="11"/>
    </row>
    <row r="622" customFormat="false" ht="15.75" hidden="false" customHeight="false" outlineLevel="0" collapsed="false">
      <c r="C622" s="11"/>
      <c r="E622" s="11"/>
    </row>
    <row r="623" customFormat="false" ht="15.75" hidden="false" customHeight="false" outlineLevel="0" collapsed="false">
      <c r="C623" s="11"/>
      <c r="E623" s="11"/>
    </row>
    <row r="624" customFormat="false" ht="15.75" hidden="false" customHeight="false" outlineLevel="0" collapsed="false">
      <c r="C624" s="11"/>
      <c r="E624" s="11"/>
    </row>
    <row r="625" customFormat="false" ht="15.75" hidden="false" customHeight="false" outlineLevel="0" collapsed="false">
      <c r="C625" s="11"/>
      <c r="E625" s="11"/>
    </row>
    <row r="626" customFormat="false" ht="15.75" hidden="false" customHeight="false" outlineLevel="0" collapsed="false">
      <c r="C626" s="11"/>
      <c r="E626" s="11"/>
    </row>
    <row r="627" customFormat="false" ht="15.75" hidden="false" customHeight="false" outlineLevel="0" collapsed="false">
      <c r="C627" s="11"/>
      <c r="E627" s="11"/>
    </row>
    <row r="628" customFormat="false" ht="15.75" hidden="false" customHeight="false" outlineLevel="0" collapsed="false">
      <c r="C628" s="11"/>
      <c r="E628" s="11"/>
    </row>
    <row r="629" customFormat="false" ht="15.75" hidden="false" customHeight="false" outlineLevel="0" collapsed="false">
      <c r="C629" s="11"/>
      <c r="E629" s="11"/>
    </row>
    <row r="630" customFormat="false" ht="15.75" hidden="false" customHeight="false" outlineLevel="0" collapsed="false">
      <c r="C630" s="11"/>
      <c r="E630" s="11"/>
    </row>
    <row r="631" customFormat="false" ht="15.75" hidden="false" customHeight="false" outlineLevel="0" collapsed="false">
      <c r="C631" s="11"/>
      <c r="E631" s="11"/>
    </row>
    <row r="632" customFormat="false" ht="15.75" hidden="false" customHeight="false" outlineLevel="0" collapsed="false">
      <c r="C632" s="11"/>
      <c r="E632" s="11"/>
    </row>
    <row r="633" customFormat="false" ht="15.75" hidden="false" customHeight="false" outlineLevel="0" collapsed="false">
      <c r="C633" s="11"/>
      <c r="E633" s="11"/>
    </row>
    <row r="634" customFormat="false" ht="15.75" hidden="false" customHeight="false" outlineLevel="0" collapsed="false">
      <c r="C634" s="11"/>
      <c r="E634" s="11"/>
    </row>
    <row r="635" customFormat="false" ht="15.75" hidden="false" customHeight="false" outlineLevel="0" collapsed="false">
      <c r="C635" s="11"/>
      <c r="E635" s="11"/>
    </row>
    <row r="636" customFormat="false" ht="15.75" hidden="false" customHeight="false" outlineLevel="0" collapsed="false">
      <c r="C636" s="11"/>
      <c r="E636" s="11"/>
    </row>
    <row r="637" customFormat="false" ht="15.75" hidden="false" customHeight="false" outlineLevel="0" collapsed="false">
      <c r="C637" s="11"/>
      <c r="E637" s="11"/>
    </row>
    <row r="638" customFormat="false" ht="15.75" hidden="false" customHeight="false" outlineLevel="0" collapsed="false">
      <c r="C638" s="11"/>
      <c r="E638" s="11"/>
    </row>
    <row r="639" customFormat="false" ht="15.75" hidden="false" customHeight="false" outlineLevel="0" collapsed="false">
      <c r="C639" s="11"/>
      <c r="E639" s="11"/>
    </row>
    <row r="640" customFormat="false" ht="15.75" hidden="false" customHeight="false" outlineLevel="0" collapsed="false">
      <c r="C640" s="11"/>
      <c r="E640" s="11"/>
    </row>
    <row r="641" customFormat="false" ht="15.75" hidden="false" customHeight="false" outlineLevel="0" collapsed="false">
      <c r="C641" s="11"/>
      <c r="E641" s="11"/>
    </row>
    <row r="642" customFormat="false" ht="15.75" hidden="false" customHeight="false" outlineLevel="0" collapsed="false">
      <c r="C642" s="11"/>
      <c r="E642" s="11"/>
    </row>
    <row r="643" customFormat="false" ht="15.75" hidden="false" customHeight="false" outlineLevel="0" collapsed="false">
      <c r="C643" s="11"/>
      <c r="E643" s="11"/>
    </row>
    <row r="644" customFormat="false" ht="15.75" hidden="false" customHeight="false" outlineLevel="0" collapsed="false">
      <c r="C644" s="11"/>
      <c r="E644" s="11"/>
    </row>
    <row r="645" customFormat="false" ht="15.75" hidden="false" customHeight="false" outlineLevel="0" collapsed="false">
      <c r="C645" s="11"/>
      <c r="E645" s="11"/>
    </row>
    <row r="646" customFormat="false" ht="15.75" hidden="false" customHeight="false" outlineLevel="0" collapsed="false">
      <c r="C646" s="11"/>
      <c r="E646" s="11"/>
    </row>
    <row r="647" customFormat="false" ht="15.75" hidden="false" customHeight="false" outlineLevel="0" collapsed="false">
      <c r="C647" s="11"/>
      <c r="E647" s="11"/>
    </row>
    <row r="648" customFormat="false" ht="15.75" hidden="false" customHeight="false" outlineLevel="0" collapsed="false">
      <c r="C648" s="11"/>
      <c r="E648" s="11"/>
    </row>
    <row r="649" customFormat="false" ht="15.75" hidden="false" customHeight="false" outlineLevel="0" collapsed="false">
      <c r="C649" s="11"/>
      <c r="E649" s="11"/>
    </row>
    <row r="650" customFormat="false" ht="15.75" hidden="false" customHeight="false" outlineLevel="0" collapsed="false">
      <c r="C650" s="11"/>
      <c r="E650" s="11"/>
    </row>
    <row r="651" customFormat="false" ht="15.75" hidden="false" customHeight="false" outlineLevel="0" collapsed="false">
      <c r="C651" s="11"/>
      <c r="E651" s="11"/>
    </row>
    <row r="652" customFormat="false" ht="15.75" hidden="false" customHeight="false" outlineLevel="0" collapsed="false">
      <c r="C652" s="11"/>
      <c r="E652" s="11"/>
    </row>
    <row r="653" customFormat="false" ht="15.75" hidden="false" customHeight="false" outlineLevel="0" collapsed="false">
      <c r="C653" s="11"/>
      <c r="E653" s="11"/>
    </row>
    <row r="654" customFormat="false" ht="15.75" hidden="false" customHeight="false" outlineLevel="0" collapsed="false">
      <c r="C654" s="11"/>
      <c r="E654" s="11"/>
    </row>
    <row r="655" customFormat="false" ht="15.75" hidden="false" customHeight="false" outlineLevel="0" collapsed="false">
      <c r="C655" s="11"/>
      <c r="E655" s="11"/>
    </row>
    <row r="656" customFormat="false" ht="15.75" hidden="false" customHeight="false" outlineLevel="0" collapsed="false">
      <c r="C656" s="11"/>
      <c r="E656" s="11"/>
    </row>
    <row r="657" customFormat="false" ht="15.75" hidden="false" customHeight="false" outlineLevel="0" collapsed="false">
      <c r="C657" s="11"/>
      <c r="E657" s="11"/>
    </row>
    <row r="658" customFormat="false" ht="15.75" hidden="false" customHeight="false" outlineLevel="0" collapsed="false">
      <c r="C658" s="11"/>
      <c r="E658" s="11"/>
    </row>
    <row r="659" customFormat="false" ht="15.75" hidden="false" customHeight="false" outlineLevel="0" collapsed="false">
      <c r="C659" s="11"/>
      <c r="E659" s="11"/>
    </row>
    <row r="660" customFormat="false" ht="15.75" hidden="false" customHeight="false" outlineLevel="0" collapsed="false">
      <c r="C660" s="11"/>
      <c r="E660" s="11"/>
    </row>
    <row r="661" customFormat="false" ht="15.75" hidden="false" customHeight="false" outlineLevel="0" collapsed="false">
      <c r="C661" s="11"/>
      <c r="E661" s="11"/>
    </row>
    <row r="662" customFormat="false" ht="15.75" hidden="false" customHeight="false" outlineLevel="0" collapsed="false">
      <c r="C662" s="11"/>
      <c r="E662" s="11"/>
    </row>
    <row r="663" customFormat="false" ht="15.75" hidden="false" customHeight="false" outlineLevel="0" collapsed="false">
      <c r="C663" s="11"/>
      <c r="E663" s="11"/>
    </row>
    <row r="664" customFormat="false" ht="15.75" hidden="false" customHeight="false" outlineLevel="0" collapsed="false">
      <c r="C664" s="11"/>
      <c r="E664" s="11"/>
    </row>
    <row r="665" customFormat="false" ht="15.75" hidden="false" customHeight="false" outlineLevel="0" collapsed="false">
      <c r="C665" s="11"/>
      <c r="E665" s="11"/>
    </row>
    <row r="666" customFormat="false" ht="15.75" hidden="false" customHeight="false" outlineLevel="0" collapsed="false">
      <c r="C666" s="11"/>
      <c r="E666" s="11"/>
    </row>
    <row r="667" customFormat="false" ht="15.75" hidden="false" customHeight="false" outlineLevel="0" collapsed="false">
      <c r="C667" s="11"/>
      <c r="E667" s="11"/>
    </row>
    <row r="668" customFormat="false" ht="15.75" hidden="false" customHeight="false" outlineLevel="0" collapsed="false">
      <c r="C668" s="11"/>
      <c r="E668" s="11"/>
    </row>
    <row r="669" customFormat="false" ht="15.75" hidden="false" customHeight="false" outlineLevel="0" collapsed="false">
      <c r="C669" s="11"/>
      <c r="E669" s="11"/>
    </row>
    <row r="670" customFormat="false" ht="15.75" hidden="false" customHeight="false" outlineLevel="0" collapsed="false">
      <c r="C670" s="11"/>
      <c r="E670" s="11"/>
    </row>
    <row r="671" customFormat="false" ht="15.75" hidden="false" customHeight="false" outlineLevel="0" collapsed="false">
      <c r="C671" s="11"/>
      <c r="E671" s="11"/>
    </row>
    <row r="672" customFormat="false" ht="15.75" hidden="false" customHeight="false" outlineLevel="0" collapsed="false">
      <c r="C672" s="11"/>
      <c r="E672" s="11"/>
    </row>
    <row r="673" customFormat="false" ht="15.75" hidden="false" customHeight="false" outlineLevel="0" collapsed="false">
      <c r="C673" s="11"/>
      <c r="E673" s="11"/>
    </row>
    <row r="674" customFormat="false" ht="15.75" hidden="false" customHeight="false" outlineLevel="0" collapsed="false">
      <c r="C674" s="11"/>
      <c r="E674" s="11"/>
    </row>
    <row r="675" customFormat="false" ht="15.75" hidden="false" customHeight="false" outlineLevel="0" collapsed="false">
      <c r="C675" s="11"/>
      <c r="E675" s="11"/>
    </row>
    <row r="676" customFormat="false" ht="15.75" hidden="false" customHeight="false" outlineLevel="0" collapsed="false">
      <c r="C676" s="11"/>
      <c r="E676" s="11"/>
    </row>
    <row r="677" customFormat="false" ht="15.75" hidden="false" customHeight="false" outlineLevel="0" collapsed="false">
      <c r="C677" s="11"/>
      <c r="E677" s="11"/>
    </row>
    <row r="678" customFormat="false" ht="15.75" hidden="false" customHeight="false" outlineLevel="0" collapsed="false">
      <c r="C678" s="11"/>
      <c r="E678" s="11"/>
    </row>
    <row r="679" customFormat="false" ht="15.75" hidden="false" customHeight="false" outlineLevel="0" collapsed="false">
      <c r="C679" s="11"/>
      <c r="E679" s="11"/>
    </row>
    <row r="680" customFormat="false" ht="15.75" hidden="false" customHeight="false" outlineLevel="0" collapsed="false">
      <c r="C680" s="11"/>
      <c r="E680" s="11"/>
    </row>
    <row r="681" customFormat="false" ht="15.75" hidden="false" customHeight="false" outlineLevel="0" collapsed="false">
      <c r="C681" s="11"/>
      <c r="E681" s="11"/>
    </row>
    <row r="682" customFormat="false" ht="15.75" hidden="false" customHeight="false" outlineLevel="0" collapsed="false">
      <c r="C682" s="11"/>
      <c r="E682" s="11"/>
    </row>
    <row r="683" customFormat="false" ht="15.75" hidden="false" customHeight="false" outlineLevel="0" collapsed="false">
      <c r="C683" s="11"/>
      <c r="E683" s="11"/>
    </row>
    <row r="684" customFormat="false" ht="15.75" hidden="false" customHeight="false" outlineLevel="0" collapsed="false">
      <c r="C684" s="11"/>
      <c r="E684" s="11"/>
    </row>
    <row r="685" customFormat="false" ht="15.75" hidden="false" customHeight="false" outlineLevel="0" collapsed="false">
      <c r="C685" s="11"/>
      <c r="E685" s="11"/>
    </row>
    <row r="686" customFormat="false" ht="15.75" hidden="false" customHeight="false" outlineLevel="0" collapsed="false">
      <c r="C686" s="11"/>
      <c r="E686" s="11"/>
    </row>
    <row r="687" customFormat="false" ht="15.75" hidden="false" customHeight="false" outlineLevel="0" collapsed="false">
      <c r="C687" s="11"/>
      <c r="E687" s="11"/>
    </row>
    <row r="688" customFormat="false" ht="15.75" hidden="false" customHeight="false" outlineLevel="0" collapsed="false">
      <c r="C688" s="11"/>
      <c r="E688" s="11"/>
    </row>
    <row r="689" customFormat="false" ht="15.75" hidden="false" customHeight="false" outlineLevel="0" collapsed="false">
      <c r="C689" s="11"/>
      <c r="E689" s="11"/>
    </row>
    <row r="690" customFormat="false" ht="15.75" hidden="false" customHeight="false" outlineLevel="0" collapsed="false">
      <c r="C690" s="11"/>
      <c r="E690" s="11"/>
    </row>
    <row r="691" customFormat="false" ht="15.75" hidden="false" customHeight="false" outlineLevel="0" collapsed="false">
      <c r="C691" s="11"/>
      <c r="E691" s="11"/>
    </row>
    <row r="692" customFormat="false" ht="15.75" hidden="false" customHeight="false" outlineLevel="0" collapsed="false">
      <c r="C692" s="11"/>
      <c r="E692" s="11"/>
    </row>
    <row r="693" customFormat="false" ht="15.75" hidden="false" customHeight="false" outlineLevel="0" collapsed="false">
      <c r="C693" s="11"/>
      <c r="E693" s="11"/>
    </row>
    <row r="694" customFormat="false" ht="15.75" hidden="false" customHeight="false" outlineLevel="0" collapsed="false">
      <c r="C694" s="11"/>
      <c r="E694" s="11"/>
    </row>
    <row r="695" customFormat="false" ht="15.75" hidden="false" customHeight="false" outlineLevel="0" collapsed="false">
      <c r="C695" s="11"/>
      <c r="E695" s="11"/>
    </row>
    <row r="696" customFormat="false" ht="15.75" hidden="false" customHeight="false" outlineLevel="0" collapsed="false">
      <c r="C696" s="11"/>
      <c r="E696" s="11"/>
    </row>
    <row r="697" customFormat="false" ht="15.75" hidden="false" customHeight="false" outlineLevel="0" collapsed="false">
      <c r="C697" s="11"/>
      <c r="E697" s="11"/>
    </row>
    <row r="698" customFormat="false" ht="15.75" hidden="false" customHeight="false" outlineLevel="0" collapsed="false">
      <c r="C698" s="11"/>
      <c r="E698" s="11"/>
    </row>
    <row r="699" customFormat="false" ht="15.75" hidden="false" customHeight="false" outlineLevel="0" collapsed="false">
      <c r="C699" s="11"/>
      <c r="E699" s="11"/>
    </row>
    <row r="700" customFormat="false" ht="15.75" hidden="false" customHeight="false" outlineLevel="0" collapsed="false">
      <c r="C700" s="11"/>
      <c r="E700" s="11"/>
    </row>
    <row r="701" customFormat="false" ht="15.75" hidden="false" customHeight="false" outlineLevel="0" collapsed="false">
      <c r="C701" s="11"/>
      <c r="E701" s="11"/>
    </row>
    <row r="702" customFormat="false" ht="15.75" hidden="false" customHeight="false" outlineLevel="0" collapsed="false">
      <c r="C702" s="11"/>
      <c r="E702" s="11"/>
    </row>
    <row r="703" customFormat="false" ht="15.75" hidden="false" customHeight="false" outlineLevel="0" collapsed="false">
      <c r="C703" s="11"/>
      <c r="E703" s="11"/>
    </row>
    <row r="704" customFormat="false" ht="15.75" hidden="false" customHeight="false" outlineLevel="0" collapsed="false">
      <c r="C704" s="11"/>
      <c r="E704" s="11"/>
    </row>
    <row r="705" customFormat="false" ht="15.75" hidden="false" customHeight="false" outlineLevel="0" collapsed="false">
      <c r="C705" s="11"/>
      <c r="E705" s="11"/>
    </row>
    <row r="706" customFormat="false" ht="15.75" hidden="false" customHeight="false" outlineLevel="0" collapsed="false">
      <c r="C706" s="11"/>
      <c r="E706" s="11"/>
    </row>
    <row r="707" customFormat="false" ht="15.75" hidden="false" customHeight="false" outlineLevel="0" collapsed="false">
      <c r="C707" s="11"/>
      <c r="E707" s="11"/>
    </row>
    <row r="708" customFormat="false" ht="15.75" hidden="false" customHeight="false" outlineLevel="0" collapsed="false">
      <c r="C708" s="11"/>
      <c r="E708" s="11"/>
    </row>
    <row r="709" customFormat="false" ht="15.75" hidden="false" customHeight="false" outlineLevel="0" collapsed="false">
      <c r="C709" s="11"/>
      <c r="E709" s="11"/>
    </row>
    <row r="710" customFormat="false" ht="15.75" hidden="false" customHeight="false" outlineLevel="0" collapsed="false">
      <c r="C710" s="11"/>
      <c r="E710" s="11"/>
    </row>
    <row r="711" customFormat="false" ht="15.75" hidden="false" customHeight="false" outlineLevel="0" collapsed="false">
      <c r="C711" s="11"/>
      <c r="E711" s="11"/>
    </row>
    <row r="712" customFormat="false" ht="15.75" hidden="false" customHeight="false" outlineLevel="0" collapsed="false">
      <c r="C712" s="11"/>
      <c r="E712" s="11"/>
    </row>
    <row r="713" customFormat="false" ht="15.75" hidden="false" customHeight="false" outlineLevel="0" collapsed="false">
      <c r="C713" s="11"/>
      <c r="E713" s="11"/>
    </row>
    <row r="714" customFormat="false" ht="15.75" hidden="false" customHeight="false" outlineLevel="0" collapsed="false">
      <c r="C714" s="11"/>
      <c r="E714" s="11"/>
    </row>
    <row r="715" customFormat="false" ht="15.75" hidden="false" customHeight="false" outlineLevel="0" collapsed="false">
      <c r="C715" s="11"/>
      <c r="E715" s="11"/>
    </row>
    <row r="716" customFormat="false" ht="15.75" hidden="false" customHeight="false" outlineLevel="0" collapsed="false">
      <c r="C716" s="11"/>
      <c r="E716" s="11"/>
    </row>
    <row r="717" customFormat="false" ht="15.75" hidden="false" customHeight="false" outlineLevel="0" collapsed="false">
      <c r="C717" s="11"/>
      <c r="E717" s="11"/>
    </row>
    <row r="718" customFormat="false" ht="15.75" hidden="false" customHeight="false" outlineLevel="0" collapsed="false">
      <c r="C718" s="11"/>
      <c r="E718" s="11"/>
    </row>
    <row r="719" customFormat="false" ht="15.75" hidden="false" customHeight="false" outlineLevel="0" collapsed="false">
      <c r="C719" s="11"/>
      <c r="E719" s="11"/>
    </row>
    <row r="720" customFormat="false" ht="15.75" hidden="false" customHeight="false" outlineLevel="0" collapsed="false">
      <c r="C720" s="11"/>
      <c r="E720" s="11"/>
    </row>
    <row r="721" customFormat="false" ht="15.75" hidden="false" customHeight="false" outlineLevel="0" collapsed="false">
      <c r="C721" s="11"/>
      <c r="E721" s="11"/>
    </row>
    <row r="722" customFormat="false" ht="15.75" hidden="false" customHeight="false" outlineLevel="0" collapsed="false">
      <c r="C722" s="11"/>
      <c r="E722" s="11"/>
    </row>
    <row r="723" customFormat="false" ht="15.75" hidden="false" customHeight="false" outlineLevel="0" collapsed="false">
      <c r="C723" s="11"/>
      <c r="E723" s="11"/>
    </row>
    <row r="724" customFormat="false" ht="15.75" hidden="false" customHeight="false" outlineLevel="0" collapsed="false">
      <c r="C724" s="11"/>
      <c r="E724" s="11"/>
    </row>
    <row r="725" customFormat="false" ht="15.75" hidden="false" customHeight="false" outlineLevel="0" collapsed="false">
      <c r="C725" s="11"/>
      <c r="E725" s="11"/>
    </row>
    <row r="726" customFormat="false" ht="15.75" hidden="false" customHeight="false" outlineLevel="0" collapsed="false">
      <c r="C726" s="11"/>
      <c r="E726" s="11"/>
    </row>
    <row r="727" customFormat="false" ht="15.75" hidden="false" customHeight="false" outlineLevel="0" collapsed="false">
      <c r="C727" s="11"/>
      <c r="E727" s="11"/>
    </row>
    <row r="728" customFormat="false" ht="15.75" hidden="false" customHeight="false" outlineLevel="0" collapsed="false">
      <c r="C728" s="11"/>
      <c r="E728" s="11"/>
    </row>
    <row r="729" customFormat="false" ht="15.75" hidden="false" customHeight="false" outlineLevel="0" collapsed="false">
      <c r="C729" s="11"/>
      <c r="E729" s="11"/>
    </row>
    <row r="730" customFormat="false" ht="15.75" hidden="false" customHeight="false" outlineLevel="0" collapsed="false">
      <c r="C730" s="11"/>
      <c r="E730" s="11"/>
    </row>
    <row r="731" customFormat="false" ht="15.75" hidden="false" customHeight="false" outlineLevel="0" collapsed="false">
      <c r="C731" s="11"/>
      <c r="E731" s="11"/>
    </row>
    <row r="732" customFormat="false" ht="15.75" hidden="false" customHeight="false" outlineLevel="0" collapsed="false">
      <c r="C732" s="11"/>
      <c r="E732" s="11"/>
    </row>
    <row r="733" customFormat="false" ht="15.75" hidden="false" customHeight="false" outlineLevel="0" collapsed="false">
      <c r="C733" s="11"/>
      <c r="E733" s="11"/>
    </row>
    <row r="734" customFormat="false" ht="15.75" hidden="false" customHeight="false" outlineLevel="0" collapsed="false">
      <c r="C734" s="11"/>
      <c r="E734" s="11"/>
    </row>
    <row r="735" customFormat="false" ht="15.75" hidden="false" customHeight="false" outlineLevel="0" collapsed="false">
      <c r="C735" s="11"/>
      <c r="E735" s="11"/>
    </row>
    <row r="736" customFormat="false" ht="15.75" hidden="false" customHeight="false" outlineLevel="0" collapsed="false">
      <c r="C736" s="11"/>
      <c r="E736" s="11"/>
    </row>
    <row r="737" customFormat="false" ht="15.75" hidden="false" customHeight="false" outlineLevel="0" collapsed="false">
      <c r="C737" s="11"/>
      <c r="E737" s="11"/>
    </row>
    <row r="738" customFormat="false" ht="15.75" hidden="false" customHeight="false" outlineLevel="0" collapsed="false">
      <c r="C738" s="11"/>
      <c r="E738" s="11"/>
    </row>
    <row r="739" customFormat="false" ht="15.75" hidden="false" customHeight="false" outlineLevel="0" collapsed="false">
      <c r="C739" s="11"/>
      <c r="E739" s="11"/>
    </row>
    <row r="740" customFormat="false" ht="15.75" hidden="false" customHeight="false" outlineLevel="0" collapsed="false">
      <c r="C740" s="11"/>
      <c r="E740" s="11"/>
    </row>
    <row r="741" customFormat="false" ht="15.75" hidden="false" customHeight="false" outlineLevel="0" collapsed="false">
      <c r="C741" s="11"/>
      <c r="E741" s="11"/>
    </row>
    <row r="742" customFormat="false" ht="15.75" hidden="false" customHeight="false" outlineLevel="0" collapsed="false">
      <c r="C742" s="11"/>
      <c r="E742" s="11"/>
    </row>
    <row r="743" customFormat="false" ht="15.75" hidden="false" customHeight="false" outlineLevel="0" collapsed="false">
      <c r="C743" s="11"/>
      <c r="E743" s="11"/>
    </row>
    <row r="744" customFormat="false" ht="15.75" hidden="false" customHeight="false" outlineLevel="0" collapsed="false">
      <c r="C744" s="11"/>
      <c r="E744" s="11"/>
    </row>
    <row r="745" customFormat="false" ht="15.75" hidden="false" customHeight="false" outlineLevel="0" collapsed="false">
      <c r="C745" s="11"/>
      <c r="E745" s="11"/>
    </row>
    <row r="746" customFormat="false" ht="15.75" hidden="false" customHeight="false" outlineLevel="0" collapsed="false">
      <c r="C746" s="11"/>
      <c r="E746" s="11"/>
    </row>
    <row r="747" customFormat="false" ht="15.75" hidden="false" customHeight="false" outlineLevel="0" collapsed="false">
      <c r="C747" s="11"/>
      <c r="E747" s="11"/>
    </row>
    <row r="748" customFormat="false" ht="15.75" hidden="false" customHeight="false" outlineLevel="0" collapsed="false">
      <c r="C748" s="11"/>
      <c r="E748" s="11"/>
    </row>
    <row r="749" customFormat="false" ht="15.75" hidden="false" customHeight="false" outlineLevel="0" collapsed="false">
      <c r="C749" s="11"/>
      <c r="E749" s="11"/>
    </row>
    <row r="750" customFormat="false" ht="15.75" hidden="false" customHeight="false" outlineLevel="0" collapsed="false">
      <c r="C750" s="11"/>
      <c r="E750" s="11"/>
    </row>
    <row r="751" customFormat="false" ht="15.75" hidden="false" customHeight="false" outlineLevel="0" collapsed="false">
      <c r="C751" s="11"/>
      <c r="E751" s="11"/>
    </row>
    <row r="752" customFormat="false" ht="15.75" hidden="false" customHeight="false" outlineLevel="0" collapsed="false">
      <c r="C752" s="11"/>
      <c r="E752" s="11"/>
    </row>
    <row r="753" customFormat="false" ht="15.75" hidden="false" customHeight="false" outlineLevel="0" collapsed="false">
      <c r="C753" s="11"/>
      <c r="E753" s="11"/>
    </row>
    <row r="754" customFormat="false" ht="15.75" hidden="false" customHeight="false" outlineLevel="0" collapsed="false">
      <c r="C754" s="11"/>
      <c r="E754" s="11"/>
    </row>
    <row r="755" customFormat="false" ht="15.75" hidden="false" customHeight="false" outlineLevel="0" collapsed="false">
      <c r="C755" s="11"/>
      <c r="E755" s="11"/>
    </row>
    <row r="756" customFormat="false" ht="15.75" hidden="false" customHeight="false" outlineLevel="0" collapsed="false">
      <c r="C756" s="11"/>
      <c r="E756" s="11"/>
    </row>
    <row r="757" customFormat="false" ht="15.75" hidden="false" customHeight="false" outlineLevel="0" collapsed="false">
      <c r="C757" s="11"/>
      <c r="E757" s="11"/>
    </row>
    <row r="758" customFormat="false" ht="15.75" hidden="false" customHeight="false" outlineLevel="0" collapsed="false">
      <c r="C758" s="11"/>
      <c r="E758" s="11"/>
    </row>
    <row r="759" customFormat="false" ht="15.75" hidden="false" customHeight="false" outlineLevel="0" collapsed="false">
      <c r="C759" s="11"/>
      <c r="E759" s="11"/>
    </row>
    <row r="760" customFormat="false" ht="15.75" hidden="false" customHeight="false" outlineLevel="0" collapsed="false">
      <c r="C760" s="11"/>
      <c r="E760" s="11"/>
    </row>
    <row r="761" customFormat="false" ht="15.75" hidden="false" customHeight="false" outlineLevel="0" collapsed="false">
      <c r="C761" s="11"/>
      <c r="E761" s="11"/>
    </row>
    <row r="762" customFormat="false" ht="15.75" hidden="false" customHeight="false" outlineLevel="0" collapsed="false">
      <c r="C762" s="11"/>
      <c r="E762" s="11"/>
    </row>
    <row r="763" customFormat="false" ht="15.75" hidden="false" customHeight="false" outlineLevel="0" collapsed="false">
      <c r="C763" s="11"/>
      <c r="E763" s="11"/>
    </row>
    <row r="764" customFormat="false" ht="15.75" hidden="false" customHeight="false" outlineLevel="0" collapsed="false">
      <c r="C764" s="11"/>
      <c r="E764" s="11"/>
    </row>
    <row r="765" customFormat="false" ht="15.75" hidden="false" customHeight="false" outlineLevel="0" collapsed="false">
      <c r="C765" s="11"/>
      <c r="E765" s="11"/>
    </row>
    <row r="766" customFormat="false" ht="15.75" hidden="false" customHeight="false" outlineLevel="0" collapsed="false">
      <c r="C766" s="11"/>
      <c r="E766" s="11"/>
    </row>
    <row r="767" customFormat="false" ht="15.75" hidden="false" customHeight="false" outlineLevel="0" collapsed="false">
      <c r="C767" s="11"/>
      <c r="E767" s="11"/>
    </row>
    <row r="768" customFormat="false" ht="15.75" hidden="false" customHeight="false" outlineLevel="0" collapsed="false">
      <c r="C768" s="11"/>
      <c r="E768" s="11"/>
    </row>
    <row r="769" customFormat="false" ht="15.75" hidden="false" customHeight="false" outlineLevel="0" collapsed="false">
      <c r="C769" s="11"/>
      <c r="E769" s="11"/>
    </row>
    <row r="770" customFormat="false" ht="15.75" hidden="false" customHeight="false" outlineLevel="0" collapsed="false">
      <c r="C770" s="11"/>
      <c r="E770" s="11"/>
    </row>
    <row r="771" customFormat="false" ht="15.75" hidden="false" customHeight="false" outlineLevel="0" collapsed="false">
      <c r="C771" s="11"/>
      <c r="E771" s="11"/>
    </row>
    <row r="772" customFormat="false" ht="15.75" hidden="false" customHeight="false" outlineLevel="0" collapsed="false">
      <c r="C772" s="11"/>
      <c r="E772" s="11"/>
    </row>
    <row r="773" customFormat="false" ht="15.75" hidden="false" customHeight="false" outlineLevel="0" collapsed="false">
      <c r="C773" s="11"/>
      <c r="E773" s="11"/>
    </row>
    <row r="774" customFormat="false" ht="15.75" hidden="false" customHeight="false" outlineLevel="0" collapsed="false">
      <c r="C774" s="11"/>
      <c r="E774" s="11"/>
    </row>
    <row r="775" customFormat="false" ht="15.75" hidden="false" customHeight="false" outlineLevel="0" collapsed="false">
      <c r="C775" s="11"/>
      <c r="E775" s="11"/>
    </row>
    <row r="776" customFormat="false" ht="15.75" hidden="false" customHeight="false" outlineLevel="0" collapsed="false">
      <c r="C776" s="11"/>
      <c r="E776" s="11"/>
    </row>
    <row r="777" customFormat="false" ht="15.75" hidden="false" customHeight="false" outlineLevel="0" collapsed="false">
      <c r="C777" s="11"/>
      <c r="E777" s="11"/>
    </row>
    <row r="778" customFormat="false" ht="15.75" hidden="false" customHeight="false" outlineLevel="0" collapsed="false">
      <c r="C778" s="11"/>
      <c r="E778" s="11"/>
    </row>
    <row r="779" customFormat="false" ht="15.75" hidden="false" customHeight="false" outlineLevel="0" collapsed="false">
      <c r="C779" s="11"/>
      <c r="E779" s="11"/>
    </row>
    <row r="780" customFormat="false" ht="15.75" hidden="false" customHeight="false" outlineLevel="0" collapsed="false">
      <c r="C780" s="11"/>
      <c r="E780" s="11"/>
    </row>
    <row r="781" customFormat="false" ht="15.75" hidden="false" customHeight="false" outlineLevel="0" collapsed="false">
      <c r="C781" s="11"/>
      <c r="E781" s="11"/>
    </row>
    <row r="782" customFormat="false" ht="15.75" hidden="false" customHeight="false" outlineLevel="0" collapsed="false">
      <c r="C782" s="11"/>
      <c r="E782" s="11"/>
    </row>
    <row r="783" customFormat="false" ht="15.75" hidden="false" customHeight="false" outlineLevel="0" collapsed="false">
      <c r="C783" s="11"/>
      <c r="E783" s="11"/>
    </row>
    <row r="784" customFormat="false" ht="15.75" hidden="false" customHeight="false" outlineLevel="0" collapsed="false">
      <c r="C784" s="11"/>
      <c r="E784" s="11"/>
    </row>
    <row r="785" customFormat="false" ht="15.75" hidden="false" customHeight="false" outlineLevel="0" collapsed="false">
      <c r="C785" s="11"/>
      <c r="E785" s="11"/>
    </row>
    <row r="786" customFormat="false" ht="15.75" hidden="false" customHeight="false" outlineLevel="0" collapsed="false">
      <c r="C786" s="11"/>
      <c r="E786" s="11"/>
    </row>
    <row r="787" customFormat="false" ht="15.75" hidden="false" customHeight="false" outlineLevel="0" collapsed="false">
      <c r="C787" s="11"/>
      <c r="E787" s="11"/>
    </row>
    <row r="788" customFormat="false" ht="15.75" hidden="false" customHeight="false" outlineLevel="0" collapsed="false">
      <c r="C788" s="11"/>
      <c r="E788" s="11"/>
    </row>
    <row r="789" customFormat="false" ht="15.75" hidden="false" customHeight="false" outlineLevel="0" collapsed="false">
      <c r="C789" s="11"/>
      <c r="E789" s="11"/>
    </row>
    <row r="790" customFormat="false" ht="15.75" hidden="false" customHeight="false" outlineLevel="0" collapsed="false">
      <c r="C790" s="11"/>
      <c r="E790" s="11"/>
    </row>
    <row r="791" customFormat="false" ht="15.75" hidden="false" customHeight="false" outlineLevel="0" collapsed="false">
      <c r="C791" s="11"/>
      <c r="E791" s="11"/>
    </row>
    <row r="792" customFormat="false" ht="15.75" hidden="false" customHeight="false" outlineLevel="0" collapsed="false">
      <c r="C792" s="11"/>
      <c r="E792" s="11"/>
    </row>
    <row r="793" customFormat="false" ht="15.75" hidden="false" customHeight="false" outlineLevel="0" collapsed="false">
      <c r="C793" s="11"/>
      <c r="E793" s="11"/>
    </row>
    <row r="794" customFormat="false" ht="15.75" hidden="false" customHeight="false" outlineLevel="0" collapsed="false">
      <c r="C794" s="11"/>
      <c r="E794" s="11"/>
    </row>
    <row r="795" customFormat="false" ht="15.75" hidden="false" customHeight="false" outlineLevel="0" collapsed="false">
      <c r="C795" s="11"/>
      <c r="E795" s="11"/>
    </row>
    <row r="796" customFormat="false" ht="15.75" hidden="false" customHeight="false" outlineLevel="0" collapsed="false">
      <c r="C796" s="11"/>
      <c r="E796" s="11"/>
    </row>
    <row r="797" customFormat="false" ht="15.75" hidden="false" customHeight="false" outlineLevel="0" collapsed="false">
      <c r="C797" s="11"/>
      <c r="E797" s="11"/>
    </row>
    <row r="798" customFormat="false" ht="15.75" hidden="false" customHeight="false" outlineLevel="0" collapsed="false">
      <c r="C798" s="11"/>
      <c r="E798" s="11"/>
    </row>
    <row r="799" customFormat="false" ht="15.75" hidden="false" customHeight="false" outlineLevel="0" collapsed="false">
      <c r="C799" s="11"/>
      <c r="E799" s="11"/>
    </row>
    <row r="800" customFormat="false" ht="15.75" hidden="false" customHeight="false" outlineLevel="0" collapsed="false">
      <c r="C800" s="11"/>
      <c r="E800" s="11"/>
    </row>
    <row r="801" customFormat="false" ht="15.75" hidden="false" customHeight="false" outlineLevel="0" collapsed="false">
      <c r="C801" s="11"/>
      <c r="E801" s="11"/>
    </row>
    <row r="802" customFormat="false" ht="15.75" hidden="false" customHeight="false" outlineLevel="0" collapsed="false">
      <c r="C802" s="11"/>
      <c r="E802" s="11"/>
    </row>
    <row r="803" customFormat="false" ht="15.75" hidden="false" customHeight="false" outlineLevel="0" collapsed="false">
      <c r="C803" s="11"/>
      <c r="E803" s="11"/>
    </row>
    <row r="804" customFormat="false" ht="15.75" hidden="false" customHeight="false" outlineLevel="0" collapsed="false">
      <c r="C804" s="11"/>
      <c r="E804" s="11"/>
    </row>
    <row r="805" customFormat="false" ht="15.75" hidden="false" customHeight="false" outlineLevel="0" collapsed="false">
      <c r="C805" s="11"/>
      <c r="E805" s="11"/>
    </row>
    <row r="806" customFormat="false" ht="15.75" hidden="false" customHeight="false" outlineLevel="0" collapsed="false">
      <c r="C806" s="11"/>
      <c r="E806" s="11"/>
    </row>
    <row r="807" customFormat="false" ht="15.75" hidden="false" customHeight="false" outlineLevel="0" collapsed="false">
      <c r="C807" s="11"/>
      <c r="E807" s="11"/>
    </row>
    <row r="808" customFormat="false" ht="15.75" hidden="false" customHeight="false" outlineLevel="0" collapsed="false">
      <c r="C808" s="11"/>
      <c r="E808" s="11"/>
    </row>
    <row r="809" customFormat="false" ht="15.75" hidden="false" customHeight="false" outlineLevel="0" collapsed="false">
      <c r="C809" s="11"/>
      <c r="E809" s="11"/>
    </row>
    <row r="810" customFormat="false" ht="15.75" hidden="false" customHeight="false" outlineLevel="0" collapsed="false">
      <c r="C810" s="11"/>
      <c r="E810" s="11"/>
    </row>
    <row r="811" customFormat="false" ht="15.75" hidden="false" customHeight="false" outlineLevel="0" collapsed="false">
      <c r="C811" s="11"/>
      <c r="E811" s="11"/>
    </row>
    <row r="812" customFormat="false" ht="15.75" hidden="false" customHeight="false" outlineLevel="0" collapsed="false">
      <c r="C812" s="11"/>
      <c r="E812" s="11"/>
    </row>
    <row r="813" customFormat="false" ht="15.75" hidden="false" customHeight="false" outlineLevel="0" collapsed="false">
      <c r="C813" s="11"/>
      <c r="E813" s="11"/>
    </row>
    <row r="814" customFormat="false" ht="15.75" hidden="false" customHeight="false" outlineLevel="0" collapsed="false">
      <c r="C814" s="11"/>
      <c r="E814" s="11"/>
    </row>
    <row r="815" customFormat="false" ht="15.75" hidden="false" customHeight="false" outlineLevel="0" collapsed="false">
      <c r="C815" s="11"/>
      <c r="E815" s="11"/>
    </row>
    <row r="816" customFormat="false" ht="15.75" hidden="false" customHeight="false" outlineLevel="0" collapsed="false">
      <c r="C816" s="11"/>
      <c r="E816" s="11"/>
    </row>
    <row r="817" customFormat="false" ht="15.75" hidden="false" customHeight="false" outlineLevel="0" collapsed="false">
      <c r="C817" s="11"/>
      <c r="E817" s="11"/>
    </row>
    <row r="818" customFormat="false" ht="15.75" hidden="false" customHeight="false" outlineLevel="0" collapsed="false">
      <c r="C818" s="11"/>
      <c r="E818" s="11"/>
    </row>
    <row r="819" customFormat="false" ht="15.75" hidden="false" customHeight="false" outlineLevel="0" collapsed="false">
      <c r="C819" s="11"/>
      <c r="E819" s="11"/>
    </row>
    <row r="820" customFormat="false" ht="15.75" hidden="false" customHeight="false" outlineLevel="0" collapsed="false">
      <c r="C820" s="11"/>
      <c r="E820" s="11"/>
    </row>
    <row r="821" customFormat="false" ht="15.75" hidden="false" customHeight="false" outlineLevel="0" collapsed="false">
      <c r="C821" s="11"/>
      <c r="E821" s="11"/>
    </row>
    <row r="822" customFormat="false" ht="15.75" hidden="false" customHeight="false" outlineLevel="0" collapsed="false">
      <c r="C822" s="11"/>
      <c r="E822" s="11"/>
    </row>
    <row r="823" customFormat="false" ht="15.75" hidden="false" customHeight="false" outlineLevel="0" collapsed="false">
      <c r="C823" s="11"/>
      <c r="E823" s="11"/>
    </row>
    <row r="824" customFormat="false" ht="15.75" hidden="false" customHeight="false" outlineLevel="0" collapsed="false">
      <c r="C824" s="11"/>
      <c r="E824" s="11"/>
    </row>
    <row r="825" customFormat="false" ht="15.75" hidden="false" customHeight="false" outlineLevel="0" collapsed="false">
      <c r="C825" s="11"/>
      <c r="E825" s="11"/>
    </row>
    <row r="826" customFormat="false" ht="15.75" hidden="false" customHeight="false" outlineLevel="0" collapsed="false">
      <c r="C826" s="11"/>
      <c r="E826" s="11"/>
    </row>
    <row r="827" customFormat="false" ht="15.75" hidden="false" customHeight="false" outlineLevel="0" collapsed="false">
      <c r="C827" s="11"/>
      <c r="E827" s="11"/>
    </row>
    <row r="828" customFormat="false" ht="15.75" hidden="false" customHeight="false" outlineLevel="0" collapsed="false">
      <c r="C828" s="11"/>
      <c r="E828" s="11"/>
    </row>
    <row r="829" customFormat="false" ht="15.75" hidden="false" customHeight="false" outlineLevel="0" collapsed="false">
      <c r="C829" s="11"/>
      <c r="E829" s="11"/>
    </row>
    <row r="830" customFormat="false" ht="15.75" hidden="false" customHeight="false" outlineLevel="0" collapsed="false">
      <c r="C830" s="11"/>
      <c r="E830" s="11"/>
    </row>
    <row r="831" customFormat="false" ht="15.75" hidden="false" customHeight="false" outlineLevel="0" collapsed="false">
      <c r="C831" s="11"/>
      <c r="E831" s="11"/>
    </row>
    <row r="832" customFormat="false" ht="15.75" hidden="false" customHeight="false" outlineLevel="0" collapsed="false">
      <c r="C832" s="11"/>
      <c r="E832" s="11"/>
    </row>
    <row r="833" customFormat="false" ht="15.75" hidden="false" customHeight="false" outlineLevel="0" collapsed="false">
      <c r="C833" s="11"/>
      <c r="E833" s="11"/>
    </row>
    <row r="834" customFormat="false" ht="15.75" hidden="false" customHeight="false" outlineLevel="0" collapsed="false">
      <c r="C834" s="11"/>
      <c r="E834" s="11"/>
    </row>
    <row r="835" customFormat="false" ht="15.75" hidden="false" customHeight="false" outlineLevel="0" collapsed="false">
      <c r="C835" s="11"/>
      <c r="E835" s="11"/>
    </row>
    <row r="836" customFormat="false" ht="15.75" hidden="false" customHeight="false" outlineLevel="0" collapsed="false">
      <c r="C836" s="11"/>
      <c r="E836" s="11"/>
    </row>
    <row r="837" customFormat="false" ht="15.75" hidden="false" customHeight="false" outlineLevel="0" collapsed="false">
      <c r="C837" s="11"/>
      <c r="E837" s="11"/>
    </row>
    <row r="838" customFormat="false" ht="15.75" hidden="false" customHeight="false" outlineLevel="0" collapsed="false">
      <c r="C838" s="11"/>
      <c r="E838" s="11"/>
    </row>
    <row r="839" customFormat="false" ht="15.75" hidden="false" customHeight="false" outlineLevel="0" collapsed="false">
      <c r="C839" s="11"/>
      <c r="E839" s="11"/>
    </row>
    <row r="840" customFormat="false" ht="15.75" hidden="false" customHeight="false" outlineLevel="0" collapsed="false">
      <c r="C840" s="11"/>
      <c r="E840" s="11"/>
    </row>
    <row r="841" customFormat="false" ht="15.75" hidden="false" customHeight="false" outlineLevel="0" collapsed="false">
      <c r="C841" s="11"/>
      <c r="E841" s="11"/>
    </row>
    <row r="842" customFormat="false" ht="15.75" hidden="false" customHeight="false" outlineLevel="0" collapsed="false">
      <c r="C842" s="11"/>
      <c r="E842" s="11"/>
    </row>
    <row r="843" customFormat="false" ht="15.75" hidden="false" customHeight="false" outlineLevel="0" collapsed="false">
      <c r="C843" s="11"/>
      <c r="E843" s="11"/>
    </row>
    <row r="844" customFormat="false" ht="15.75" hidden="false" customHeight="false" outlineLevel="0" collapsed="false">
      <c r="C844" s="11"/>
      <c r="E844" s="11"/>
    </row>
    <row r="845" customFormat="false" ht="15.75" hidden="false" customHeight="false" outlineLevel="0" collapsed="false">
      <c r="C845" s="11"/>
      <c r="E845" s="11"/>
    </row>
    <row r="846" customFormat="false" ht="15.75" hidden="false" customHeight="false" outlineLevel="0" collapsed="false">
      <c r="C846" s="11"/>
      <c r="E846" s="11"/>
    </row>
    <row r="847" customFormat="false" ht="15.75" hidden="false" customHeight="false" outlineLevel="0" collapsed="false">
      <c r="C847" s="11"/>
      <c r="E847" s="11"/>
    </row>
    <row r="848" customFormat="false" ht="15.75" hidden="false" customHeight="false" outlineLevel="0" collapsed="false">
      <c r="C848" s="11"/>
      <c r="E848" s="11"/>
    </row>
    <row r="849" customFormat="false" ht="15.75" hidden="false" customHeight="false" outlineLevel="0" collapsed="false">
      <c r="C849" s="11"/>
      <c r="E849" s="11"/>
    </row>
    <row r="850" customFormat="false" ht="15.75" hidden="false" customHeight="false" outlineLevel="0" collapsed="false">
      <c r="C850" s="11"/>
      <c r="E850" s="11"/>
    </row>
    <row r="851" customFormat="false" ht="15.75" hidden="false" customHeight="false" outlineLevel="0" collapsed="false">
      <c r="C851" s="11"/>
      <c r="E851" s="11"/>
    </row>
    <row r="852" customFormat="false" ht="15.75" hidden="false" customHeight="false" outlineLevel="0" collapsed="false">
      <c r="C852" s="11"/>
      <c r="E852" s="11"/>
    </row>
    <row r="853" customFormat="false" ht="15.75" hidden="false" customHeight="false" outlineLevel="0" collapsed="false">
      <c r="C853" s="11"/>
      <c r="E853" s="11"/>
    </row>
    <row r="854" customFormat="false" ht="15.75" hidden="false" customHeight="false" outlineLevel="0" collapsed="false">
      <c r="C854" s="11"/>
      <c r="E854" s="11"/>
    </row>
    <row r="855" customFormat="false" ht="15.75" hidden="false" customHeight="false" outlineLevel="0" collapsed="false">
      <c r="C855" s="11"/>
      <c r="E855" s="11"/>
    </row>
    <row r="856" customFormat="false" ht="15.75" hidden="false" customHeight="false" outlineLevel="0" collapsed="false">
      <c r="C856" s="11"/>
      <c r="E856" s="11"/>
    </row>
    <row r="857" customFormat="false" ht="15.75" hidden="false" customHeight="false" outlineLevel="0" collapsed="false">
      <c r="C857" s="11"/>
      <c r="E857" s="11"/>
    </row>
    <row r="858" customFormat="false" ht="15.75" hidden="false" customHeight="false" outlineLevel="0" collapsed="false">
      <c r="C858" s="11"/>
      <c r="E858" s="11"/>
    </row>
    <row r="859" customFormat="false" ht="15.75" hidden="false" customHeight="false" outlineLevel="0" collapsed="false">
      <c r="C859" s="11"/>
      <c r="E859" s="11"/>
    </row>
    <row r="860" customFormat="false" ht="15.75" hidden="false" customHeight="false" outlineLevel="0" collapsed="false">
      <c r="C860" s="11"/>
      <c r="E860" s="11"/>
    </row>
    <row r="861" customFormat="false" ht="15.75" hidden="false" customHeight="false" outlineLevel="0" collapsed="false">
      <c r="C861" s="11"/>
      <c r="E861" s="11"/>
    </row>
    <row r="862" customFormat="false" ht="15.75" hidden="false" customHeight="false" outlineLevel="0" collapsed="false">
      <c r="C862" s="11"/>
      <c r="E862" s="11"/>
    </row>
    <row r="863" customFormat="false" ht="15.75" hidden="false" customHeight="false" outlineLevel="0" collapsed="false">
      <c r="C863" s="11"/>
      <c r="E863" s="11"/>
    </row>
    <row r="864" customFormat="false" ht="15.75" hidden="false" customHeight="false" outlineLevel="0" collapsed="false">
      <c r="C864" s="11"/>
      <c r="E864" s="11"/>
    </row>
    <row r="865" customFormat="false" ht="15.75" hidden="false" customHeight="false" outlineLevel="0" collapsed="false">
      <c r="C865" s="11"/>
      <c r="E865" s="11"/>
    </row>
    <row r="866" customFormat="false" ht="15.75" hidden="false" customHeight="false" outlineLevel="0" collapsed="false">
      <c r="C866" s="11"/>
      <c r="E866" s="11"/>
    </row>
    <row r="867" customFormat="false" ht="15.75" hidden="false" customHeight="false" outlineLevel="0" collapsed="false">
      <c r="C867" s="11"/>
      <c r="E867" s="11"/>
    </row>
    <row r="868" customFormat="false" ht="15.75" hidden="false" customHeight="false" outlineLevel="0" collapsed="false">
      <c r="C868" s="11"/>
      <c r="E868" s="11"/>
    </row>
    <row r="869" customFormat="false" ht="15.75" hidden="false" customHeight="false" outlineLevel="0" collapsed="false">
      <c r="C869" s="11"/>
      <c r="E869" s="11"/>
    </row>
    <row r="870" customFormat="false" ht="15.75" hidden="false" customHeight="false" outlineLevel="0" collapsed="false">
      <c r="C870" s="11"/>
      <c r="E870" s="11"/>
    </row>
    <row r="871" customFormat="false" ht="15.75" hidden="false" customHeight="false" outlineLevel="0" collapsed="false">
      <c r="C871" s="11"/>
      <c r="E871" s="11"/>
    </row>
    <row r="872" customFormat="false" ht="15.75" hidden="false" customHeight="false" outlineLevel="0" collapsed="false">
      <c r="C872" s="11"/>
      <c r="E872" s="11"/>
    </row>
    <row r="873" customFormat="false" ht="15.75" hidden="false" customHeight="false" outlineLevel="0" collapsed="false">
      <c r="C873" s="11"/>
      <c r="E873" s="11"/>
    </row>
    <row r="874" customFormat="false" ht="15.75" hidden="false" customHeight="false" outlineLevel="0" collapsed="false">
      <c r="C874" s="11"/>
      <c r="E874" s="11"/>
    </row>
    <row r="875" customFormat="false" ht="15.75" hidden="false" customHeight="false" outlineLevel="0" collapsed="false">
      <c r="C875" s="11"/>
      <c r="E875" s="11"/>
    </row>
    <row r="876" customFormat="false" ht="15.75" hidden="false" customHeight="false" outlineLevel="0" collapsed="false">
      <c r="C876" s="11"/>
      <c r="E876" s="11"/>
    </row>
    <row r="877" customFormat="false" ht="15.75" hidden="false" customHeight="false" outlineLevel="0" collapsed="false">
      <c r="C877" s="11"/>
      <c r="E877" s="11"/>
    </row>
    <row r="878" customFormat="false" ht="15.75" hidden="false" customHeight="false" outlineLevel="0" collapsed="false">
      <c r="C878" s="11"/>
      <c r="E878" s="11"/>
    </row>
    <row r="879" customFormat="false" ht="15.75" hidden="false" customHeight="false" outlineLevel="0" collapsed="false">
      <c r="C879" s="11"/>
      <c r="E879" s="11"/>
    </row>
    <row r="880" customFormat="false" ht="15.75" hidden="false" customHeight="false" outlineLevel="0" collapsed="false">
      <c r="C880" s="11"/>
      <c r="E880" s="11"/>
    </row>
    <row r="881" customFormat="false" ht="15.75" hidden="false" customHeight="false" outlineLevel="0" collapsed="false">
      <c r="C881" s="11"/>
      <c r="E881" s="11"/>
    </row>
    <row r="882" customFormat="false" ht="15.75" hidden="false" customHeight="false" outlineLevel="0" collapsed="false">
      <c r="C882" s="11"/>
      <c r="E882" s="11"/>
    </row>
    <row r="883" customFormat="false" ht="15.75" hidden="false" customHeight="false" outlineLevel="0" collapsed="false">
      <c r="C883" s="11"/>
      <c r="E883" s="11"/>
    </row>
    <row r="884" customFormat="false" ht="15.75" hidden="false" customHeight="false" outlineLevel="0" collapsed="false">
      <c r="C884" s="11"/>
      <c r="E884" s="11"/>
    </row>
    <row r="885" customFormat="false" ht="15.75" hidden="false" customHeight="false" outlineLevel="0" collapsed="false">
      <c r="C885" s="11"/>
      <c r="E885" s="11"/>
    </row>
    <row r="886" customFormat="false" ht="15.75" hidden="false" customHeight="false" outlineLevel="0" collapsed="false">
      <c r="C886" s="11"/>
      <c r="E886" s="11"/>
    </row>
    <row r="887" customFormat="false" ht="15.75" hidden="false" customHeight="false" outlineLevel="0" collapsed="false">
      <c r="C887" s="11"/>
      <c r="E887" s="11"/>
    </row>
    <row r="888" customFormat="false" ht="15.75" hidden="false" customHeight="false" outlineLevel="0" collapsed="false">
      <c r="C888" s="11"/>
      <c r="E888" s="11"/>
    </row>
    <row r="889" customFormat="false" ht="15.75" hidden="false" customHeight="false" outlineLevel="0" collapsed="false">
      <c r="C889" s="11"/>
      <c r="E889" s="11"/>
    </row>
    <row r="890" customFormat="false" ht="15.75" hidden="false" customHeight="false" outlineLevel="0" collapsed="false">
      <c r="C890" s="11"/>
      <c r="E890" s="11"/>
    </row>
    <row r="891" customFormat="false" ht="15.75" hidden="false" customHeight="false" outlineLevel="0" collapsed="false">
      <c r="C891" s="11"/>
      <c r="E891" s="11"/>
    </row>
    <row r="892" customFormat="false" ht="15.75" hidden="false" customHeight="false" outlineLevel="0" collapsed="false">
      <c r="C892" s="11"/>
      <c r="E892" s="11"/>
    </row>
    <row r="893" customFormat="false" ht="15.75" hidden="false" customHeight="false" outlineLevel="0" collapsed="false">
      <c r="C893" s="11"/>
      <c r="E893" s="11"/>
    </row>
    <row r="894" customFormat="false" ht="15.75" hidden="false" customHeight="false" outlineLevel="0" collapsed="false">
      <c r="C894" s="11"/>
      <c r="E894" s="11"/>
    </row>
    <row r="895" customFormat="false" ht="15.75" hidden="false" customHeight="false" outlineLevel="0" collapsed="false">
      <c r="C895" s="11"/>
      <c r="E895" s="11"/>
    </row>
    <row r="896" customFormat="false" ht="15.75" hidden="false" customHeight="false" outlineLevel="0" collapsed="false">
      <c r="C896" s="11"/>
      <c r="E896" s="11"/>
    </row>
    <row r="897" customFormat="false" ht="15.75" hidden="false" customHeight="false" outlineLevel="0" collapsed="false">
      <c r="C897" s="11"/>
      <c r="E897" s="11"/>
    </row>
    <row r="898" customFormat="false" ht="15.75" hidden="false" customHeight="false" outlineLevel="0" collapsed="false">
      <c r="C898" s="11"/>
      <c r="E898" s="11"/>
    </row>
    <row r="899" customFormat="false" ht="15.75" hidden="false" customHeight="false" outlineLevel="0" collapsed="false">
      <c r="C899" s="11"/>
      <c r="E899" s="11"/>
    </row>
    <row r="900" customFormat="false" ht="15.75" hidden="false" customHeight="false" outlineLevel="0" collapsed="false">
      <c r="C900" s="11"/>
      <c r="E900" s="11"/>
    </row>
    <row r="901" customFormat="false" ht="15.75" hidden="false" customHeight="false" outlineLevel="0" collapsed="false">
      <c r="C901" s="11"/>
      <c r="E901" s="11"/>
    </row>
    <row r="902" customFormat="false" ht="15.75" hidden="false" customHeight="false" outlineLevel="0" collapsed="false">
      <c r="C902" s="11"/>
      <c r="E902" s="11"/>
    </row>
    <row r="903" customFormat="false" ht="15.75" hidden="false" customHeight="false" outlineLevel="0" collapsed="false">
      <c r="C903" s="11"/>
      <c r="E903" s="11"/>
    </row>
    <row r="904" customFormat="false" ht="15.75" hidden="false" customHeight="false" outlineLevel="0" collapsed="false">
      <c r="C904" s="11"/>
      <c r="E904" s="11"/>
    </row>
    <row r="905" customFormat="false" ht="15.75" hidden="false" customHeight="false" outlineLevel="0" collapsed="false">
      <c r="C905" s="11"/>
      <c r="E905" s="11"/>
    </row>
    <row r="906" customFormat="false" ht="15.75" hidden="false" customHeight="false" outlineLevel="0" collapsed="false">
      <c r="C906" s="11"/>
      <c r="E906" s="11"/>
    </row>
    <row r="907" customFormat="false" ht="15.75" hidden="false" customHeight="false" outlineLevel="0" collapsed="false">
      <c r="C907" s="11"/>
      <c r="E907" s="11"/>
    </row>
    <row r="908" customFormat="false" ht="15.75" hidden="false" customHeight="false" outlineLevel="0" collapsed="false">
      <c r="C908" s="11"/>
      <c r="E908" s="11"/>
    </row>
    <row r="909" customFormat="false" ht="15.75" hidden="false" customHeight="false" outlineLevel="0" collapsed="false">
      <c r="C909" s="11"/>
      <c r="E909" s="11"/>
    </row>
    <row r="910" customFormat="false" ht="15.75" hidden="false" customHeight="false" outlineLevel="0" collapsed="false">
      <c r="C910" s="11"/>
      <c r="E910" s="11"/>
    </row>
    <row r="911" customFormat="false" ht="15.75" hidden="false" customHeight="false" outlineLevel="0" collapsed="false">
      <c r="C911" s="11"/>
      <c r="E911" s="11"/>
    </row>
    <row r="912" customFormat="false" ht="15.75" hidden="false" customHeight="false" outlineLevel="0" collapsed="false">
      <c r="C912" s="11"/>
      <c r="E912" s="11"/>
    </row>
    <row r="913" customFormat="false" ht="15.75" hidden="false" customHeight="false" outlineLevel="0" collapsed="false">
      <c r="C913" s="11"/>
      <c r="E913" s="11"/>
    </row>
    <row r="914" customFormat="false" ht="15.75" hidden="false" customHeight="false" outlineLevel="0" collapsed="false">
      <c r="C914" s="11"/>
      <c r="E914" s="11"/>
    </row>
    <row r="915" customFormat="false" ht="15.75" hidden="false" customHeight="false" outlineLevel="0" collapsed="false">
      <c r="C915" s="11"/>
      <c r="E915" s="11"/>
    </row>
    <row r="916" customFormat="false" ht="15.75" hidden="false" customHeight="false" outlineLevel="0" collapsed="false">
      <c r="C916" s="11"/>
      <c r="E916" s="11"/>
    </row>
    <row r="917" customFormat="false" ht="15.75" hidden="false" customHeight="false" outlineLevel="0" collapsed="false">
      <c r="C917" s="11"/>
      <c r="E917" s="11"/>
    </row>
    <row r="918" customFormat="false" ht="15.75" hidden="false" customHeight="false" outlineLevel="0" collapsed="false">
      <c r="C918" s="11"/>
      <c r="E918" s="11"/>
    </row>
    <row r="919" customFormat="false" ht="15.75" hidden="false" customHeight="false" outlineLevel="0" collapsed="false">
      <c r="C919" s="11"/>
      <c r="E919" s="11"/>
    </row>
    <row r="920" customFormat="false" ht="15.75" hidden="false" customHeight="false" outlineLevel="0" collapsed="false">
      <c r="C920" s="11"/>
      <c r="E920" s="11"/>
    </row>
    <row r="921" customFormat="false" ht="15.75" hidden="false" customHeight="false" outlineLevel="0" collapsed="false">
      <c r="C921" s="11"/>
      <c r="E921" s="11"/>
    </row>
    <row r="922" customFormat="false" ht="15.75" hidden="false" customHeight="false" outlineLevel="0" collapsed="false">
      <c r="C922" s="11"/>
      <c r="E922" s="11"/>
    </row>
    <row r="923" customFormat="false" ht="15.75" hidden="false" customHeight="false" outlineLevel="0" collapsed="false">
      <c r="C923" s="11"/>
      <c r="E923" s="11"/>
    </row>
    <row r="924" customFormat="false" ht="15.75" hidden="false" customHeight="false" outlineLevel="0" collapsed="false">
      <c r="C924" s="11"/>
      <c r="E924" s="11"/>
    </row>
    <row r="925" customFormat="false" ht="15.75" hidden="false" customHeight="false" outlineLevel="0" collapsed="false">
      <c r="C925" s="11"/>
      <c r="E925" s="11"/>
    </row>
    <row r="926" customFormat="false" ht="15.75" hidden="false" customHeight="false" outlineLevel="0" collapsed="false">
      <c r="C926" s="11"/>
      <c r="E926" s="11"/>
    </row>
    <row r="927" customFormat="false" ht="15.75" hidden="false" customHeight="false" outlineLevel="0" collapsed="false">
      <c r="C927" s="11"/>
      <c r="E927" s="11"/>
    </row>
    <row r="928" customFormat="false" ht="15.75" hidden="false" customHeight="false" outlineLevel="0" collapsed="false">
      <c r="C928" s="11"/>
      <c r="E928" s="11"/>
    </row>
    <row r="929" customFormat="false" ht="15.75" hidden="false" customHeight="false" outlineLevel="0" collapsed="false">
      <c r="C929" s="11"/>
      <c r="E929" s="11"/>
    </row>
    <row r="930" customFormat="false" ht="15.75" hidden="false" customHeight="false" outlineLevel="0" collapsed="false">
      <c r="C930" s="11"/>
      <c r="E930" s="11"/>
    </row>
    <row r="931" customFormat="false" ht="15.75" hidden="false" customHeight="false" outlineLevel="0" collapsed="false">
      <c r="C931" s="11"/>
      <c r="E931" s="11"/>
    </row>
    <row r="932" customFormat="false" ht="15.75" hidden="false" customHeight="false" outlineLevel="0" collapsed="false">
      <c r="C932" s="11"/>
      <c r="E932" s="11"/>
    </row>
    <row r="933" customFormat="false" ht="15.75" hidden="false" customHeight="false" outlineLevel="0" collapsed="false">
      <c r="C933" s="11"/>
      <c r="E933" s="11"/>
    </row>
    <row r="934" customFormat="false" ht="15.75" hidden="false" customHeight="false" outlineLevel="0" collapsed="false">
      <c r="C934" s="11"/>
      <c r="E934" s="11"/>
    </row>
    <row r="935" customFormat="false" ht="15.75" hidden="false" customHeight="false" outlineLevel="0" collapsed="false">
      <c r="C935" s="11"/>
      <c r="E935" s="11"/>
    </row>
    <row r="936" customFormat="false" ht="15.75" hidden="false" customHeight="false" outlineLevel="0" collapsed="false">
      <c r="C936" s="11"/>
      <c r="E936" s="11"/>
    </row>
    <row r="937" customFormat="false" ht="15.75" hidden="false" customHeight="false" outlineLevel="0" collapsed="false">
      <c r="C937" s="11"/>
      <c r="E937" s="11"/>
    </row>
    <row r="938" customFormat="false" ht="15.75" hidden="false" customHeight="false" outlineLevel="0" collapsed="false">
      <c r="C938" s="11"/>
      <c r="E938" s="11"/>
    </row>
    <row r="939" customFormat="false" ht="15.75" hidden="false" customHeight="false" outlineLevel="0" collapsed="false">
      <c r="C939" s="11"/>
      <c r="E939" s="11"/>
    </row>
    <row r="940" customFormat="false" ht="15.75" hidden="false" customHeight="false" outlineLevel="0" collapsed="false">
      <c r="C940" s="11"/>
      <c r="E940" s="11"/>
    </row>
    <row r="941" customFormat="false" ht="15.75" hidden="false" customHeight="false" outlineLevel="0" collapsed="false">
      <c r="C941" s="11"/>
      <c r="E941" s="11"/>
    </row>
    <row r="942" customFormat="false" ht="15.75" hidden="false" customHeight="false" outlineLevel="0" collapsed="false">
      <c r="C942" s="11"/>
      <c r="E942" s="11"/>
    </row>
    <row r="943" customFormat="false" ht="15.75" hidden="false" customHeight="false" outlineLevel="0" collapsed="false">
      <c r="C943" s="11"/>
      <c r="E943" s="11"/>
    </row>
    <row r="944" customFormat="false" ht="15.75" hidden="false" customHeight="false" outlineLevel="0" collapsed="false">
      <c r="C944" s="11"/>
      <c r="E944" s="11"/>
    </row>
    <row r="945" customFormat="false" ht="15.75" hidden="false" customHeight="false" outlineLevel="0" collapsed="false">
      <c r="C945" s="11"/>
      <c r="E945" s="11"/>
    </row>
    <row r="946" customFormat="false" ht="15.75" hidden="false" customHeight="false" outlineLevel="0" collapsed="false">
      <c r="C946" s="11"/>
      <c r="E946" s="11"/>
    </row>
    <row r="947" customFormat="false" ht="15.75" hidden="false" customHeight="false" outlineLevel="0" collapsed="false">
      <c r="C947" s="11"/>
      <c r="E947" s="11"/>
    </row>
    <row r="948" customFormat="false" ht="15.75" hidden="false" customHeight="false" outlineLevel="0" collapsed="false">
      <c r="C948" s="11"/>
      <c r="E948" s="11"/>
    </row>
    <row r="949" customFormat="false" ht="15.75" hidden="false" customHeight="false" outlineLevel="0" collapsed="false">
      <c r="C949" s="11"/>
      <c r="E949" s="11"/>
    </row>
    <row r="950" customFormat="false" ht="15.75" hidden="false" customHeight="false" outlineLevel="0" collapsed="false">
      <c r="C950" s="11"/>
      <c r="E950" s="11"/>
    </row>
    <row r="951" customFormat="false" ht="15.75" hidden="false" customHeight="false" outlineLevel="0" collapsed="false">
      <c r="C951" s="11"/>
      <c r="E951" s="11"/>
    </row>
    <row r="952" customFormat="false" ht="15.75" hidden="false" customHeight="false" outlineLevel="0" collapsed="false">
      <c r="C952" s="11"/>
      <c r="E952" s="11"/>
    </row>
    <row r="953" customFormat="false" ht="15.75" hidden="false" customHeight="false" outlineLevel="0" collapsed="false">
      <c r="C953" s="11"/>
      <c r="E953" s="11"/>
    </row>
    <row r="954" customFormat="false" ht="15.75" hidden="false" customHeight="false" outlineLevel="0" collapsed="false">
      <c r="C954" s="11"/>
      <c r="E954" s="11"/>
    </row>
    <row r="955" customFormat="false" ht="15.75" hidden="false" customHeight="false" outlineLevel="0" collapsed="false">
      <c r="C955" s="11"/>
      <c r="E955" s="11"/>
    </row>
    <row r="956" customFormat="false" ht="15.75" hidden="false" customHeight="false" outlineLevel="0" collapsed="false">
      <c r="C956" s="11"/>
      <c r="E956" s="11"/>
    </row>
    <row r="957" customFormat="false" ht="15.75" hidden="false" customHeight="false" outlineLevel="0" collapsed="false">
      <c r="C957" s="11"/>
      <c r="E957" s="11"/>
    </row>
    <row r="958" customFormat="false" ht="15.75" hidden="false" customHeight="false" outlineLevel="0" collapsed="false">
      <c r="C958" s="11"/>
      <c r="E958" s="11"/>
    </row>
    <row r="959" customFormat="false" ht="15.75" hidden="false" customHeight="false" outlineLevel="0" collapsed="false">
      <c r="C959" s="11"/>
      <c r="E959" s="11"/>
    </row>
    <row r="960" customFormat="false" ht="15.75" hidden="false" customHeight="false" outlineLevel="0" collapsed="false">
      <c r="C960" s="11"/>
      <c r="E960" s="11"/>
    </row>
    <row r="961" customFormat="false" ht="15.75" hidden="false" customHeight="false" outlineLevel="0" collapsed="false">
      <c r="C961" s="11"/>
      <c r="E961" s="11"/>
    </row>
    <row r="962" customFormat="false" ht="15.75" hidden="false" customHeight="false" outlineLevel="0" collapsed="false">
      <c r="C962" s="11"/>
      <c r="E962" s="11"/>
    </row>
    <row r="963" customFormat="false" ht="15.75" hidden="false" customHeight="false" outlineLevel="0" collapsed="false">
      <c r="C963" s="11"/>
      <c r="E963" s="11"/>
    </row>
    <row r="964" customFormat="false" ht="15.75" hidden="false" customHeight="false" outlineLevel="0" collapsed="false">
      <c r="C964" s="11"/>
      <c r="E964" s="11"/>
    </row>
    <row r="965" customFormat="false" ht="15.75" hidden="false" customHeight="false" outlineLevel="0" collapsed="false">
      <c r="C965" s="11"/>
      <c r="E965" s="11"/>
    </row>
    <row r="966" customFormat="false" ht="15.75" hidden="false" customHeight="false" outlineLevel="0" collapsed="false">
      <c r="C966" s="11"/>
      <c r="E966" s="11"/>
    </row>
    <row r="967" customFormat="false" ht="15.75" hidden="false" customHeight="false" outlineLevel="0" collapsed="false">
      <c r="C967" s="11"/>
      <c r="E967" s="11"/>
    </row>
    <row r="968" customFormat="false" ht="15.75" hidden="false" customHeight="false" outlineLevel="0" collapsed="false">
      <c r="C968" s="11"/>
      <c r="E968" s="11"/>
    </row>
    <row r="969" customFormat="false" ht="15.75" hidden="false" customHeight="false" outlineLevel="0" collapsed="false">
      <c r="C969" s="11"/>
      <c r="E969" s="11"/>
    </row>
    <row r="970" customFormat="false" ht="15.75" hidden="false" customHeight="false" outlineLevel="0" collapsed="false">
      <c r="C970" s="11"/>
      <c r="E970" s="11"/>
    </row>
    <row r="971" customFormat="false" ht="15.75" hidden="false" customHeight="false" outlineLevel="0" collapsed="false">
      <c r="C971" s="11"/>
      <c r="E971" s="11"/>
    </row>
    <row r="972" customFormat="false" ht="15.75" hidden="false" customHeight="false" outlineLevel="0" collapsed="false">
      <c r="C972" s="11"/>
      <c r="E972" s="11"/>
    </row>
    <row r="973" customFormat="false" ht="15.75" hidden="false" customHeight="false" outlineLevel="0" collapsed="false">
      <c r="C973" s="11"/>
      <c r="E973" s="11"/>
    </row>
    <row r="974" customFormat="false" ht="15.75" hidden="false" customHeight="false" outlineLevel="0" collapsed="false">
      <c r="C974" s="11"/>
      <c r="E974" s="11"/>
    </row>
    <row r="975" customFormat="false" ht="15.75" hidden="false" customHeight="false" outlineLevel="0" collapsed="false">
      <c r="C975" s="11"/>
      <c r="E975" s="11"/>
    </row>
    <row r="976" customFormat="false" ht="15.75" hidden="false" customHeight="false" outlineLevel="0" collapsed="false">
      <c r="C976" s="11"/>
      <c r="E976" s="11"/>
    </row>
    <row r="977" customFormat="false" ht="15.75" hidden="false" customHeight="false" outlineLevel="0" collapsed="false">
      <c r="C977" s="11"/>
      <c r="E977" s="11"/>
    </row>
    <row r="978" customFormat="false" ht="15.75" hidden="false" customHeight="false" outlineLevel="0" collapsed="false">
      <c r="C978" s="11"/>
      <c r="E978" s="11"/>
    </row>
    <row r="979" customFormat="false" ht="15.75" hidden="false" customHeight="false" outlineLevel="0" collapsed="false">
      <c r="C979" s="11"/>
      <c r="E979" s="11"/>
    </row>
    <row r="980" customFormat="false" ht="15.75" hidden="false" customHeight="false" outlineLevel="0" collapsed="false">
      <c r="C980" s="11"/>
      <c r="E980" s="11"/>
    </row>
    <row r="981" customFormat="false" ht="15.75" hidden="false" customHeight="false" outlineLevel="0" collapsed="false">
      <c r="C981" s="11"/>
      <c r="E981" s="11"/>
    </row>
    <row r="982" customFormat="false" ht="15.75" hidden="false" customHeight="false" outlineLevel="0" collapsed="false">
      <c r="C982" s="11"/>
      <c r="E982" s="11"/>
    </row>
    <row r="983" customFormat="false" ht="15.75" hidden="false" customHeight="false" outlineLevel="0" collapsed="false">
      <c r="C983" s="11"/>
      <c r="E983" s="11"/>
    </row>
    <row r="984" customFormat="false" ht="15.75" hidden="false" customHeight="false" outlineLevel="0" collapsed="false">
      <c r="C984" s="11"/>
      <c r="E984" s="11"/>
    </row>
    <row r="985" customFormat="false" ht="15.75" hidden="false" customHeight="false" outlineLevel="0" collapsed="false">
      <c r="C985" s="11"/>
      <c r="E985" s="11"/>
    </row>
    <row r="986" customFormat="false" ht="15.75" hidden="false" customHeight="false" outlineLevel="0" collapsed="false">
      <c r="C986" s="11"/>
      <c r="E986" s="11"/>
    </row>
    <row r="987" customFormat="false" ht="15.75" hidden="false" customHeight="false" outlineLevel="0" collapsed="false">
      <c r="C987" s="11"/>
      <c r="E987" s="11"/>
    </row>
    <row r="988" customFormat="false" ht="15.75" hidden="false" customHeight="false" outlineLevel="0" collapsed="false">
      <c r="C988" s="11"/>
      <c r="E988" s="11"/>
    </row>
    <row r="989" customFormat="false" ht="15.75" hidden="false" customHeight="false" outlineLevel="0" collapsed="false">
      <c r="C989" s="11"/>
      <c r="E989" s="11"/>
    </row>
    <row r="990" customFormat="false" ht="15.75" hidden="false" customHeight="false" outlineLevel="0" collapsed="false">
      <c r="C990" s="11"/>
      <c r="E990" s="11"/>
    </row>
    <row r="991" customFormat="false" ht="15.75" hidden="false" customHeight="false" outlineLevel="0" collapsed="false">
      <c r="C991" s="11"/>
      <c r="E991" s="11"/>
    </row>
    <row r="992" customFormat="false" ht="15.75" hidden="false" customHeight="false" outlineLevel="0" collapsed="false">
      <c r="C992" s="11"/>
      <c r="E992" s="11"/>
    </row>
    <row r="993" customFormat="false" ht="15.75" hidden="false" customHeight="false" outlineLevel="0" collapsed="false">
      <c r="C993" s="11"/>
      <c r="E993" s="11"/>
    </row>
    <row r="994" customFormat="false" ht="15.75" hidden="false" customHeight="false" outlineLevel="0" collapsed="false">
      <c r="C994" s="11"/>
      <c r="E994" s="11"/>
    </row>
    <row r="995" customFormat="false" ht="15.75" hidden="false" customHeight="false" outlineLevel="0" collapsed="false">
      <c r="C995" s="11"/>
      <c r="E995" s="11"/>
    </row>
    <row r="996" customFormat="false" ht="15.75" hidden="false" customHeight="false" outlineLevel="0" collapsed="false">
      <c r="C996" s="11"/>
      <c r="E996" s="11"/>
    </row>
    <row r="997" customFormat="false" ht="15.75" hidden="false" customHeight="false" outlineLevel="0" collapsed="false">
      <c r="C997" s="11"/>
      <c r="E997" s="11"/>
    </row>
    <row r="998" customFormat="false" ht="15.75" hidden="false" customHeight="false" outlineLevel="0" collapsed="false">
      <c r="C998" s="11"/>
      <c r="E998" s="11"/>
    </row>
    <row r="999" customFormat="false" ht="15.75" hidden="false" customHeight="false" outlineLevel="0" collapsed="false">
      <c r="C999" s="11"/>
      <c r="E999" s="11"/>
    </row>
    <row r="1000" customFormat="false" ht="15.75" hidden="false" customHeight="false" outlineLevel="0" collapsed="false">
      <c r="C1000" s="11"/>
      <c r="E1000" s="1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6.13"/>
    <col collapsed="false" customWidth="true" hidden="false" outlineLevel="0" max="2" min="2" style="0" width="18.38"/>
  </cols>
  <sheetData>
    <row r="1" customFormat="false" ht="15.75" hidden="false" customHeight="false" outlineLevel="0" collapsed="false">
      <c r="A1" s="9" t="s">
        <v>14</v>
      </c>
      <c r="B1" s="10" t="s">
        <v>149</v>
      </c>
    </row>
    <row r="2" customFormat="false" ht="15.75" hidden="false" customHeight="false" outlineLevel="0" collapsed="false">
      <c r="A2" s="12" t="s">
        <v>106</v>
      </c>
      <c r="B2" s="13" t="n">
        <v>2</v>
      </c>
    </row>
    <row r="3" customFormat="false" ht="15.75" hidden="false" customHeight="false" outlineLevel="0" collapsed="false">
      <c r="A3" s="14" t="s">
        <v>68</v>
      </c>
      <c r="B3" s="15" t="n">
        <v>1</v>
      </c>
    </row>
    <row r="4" customFormat="false" ht="15.75" hidden="false" customHeight="false" outlineLevel="0" collapsed="false">
      <c r="A4" s="14" t="s">
        <v>110</v>
      </c>
      <c r="B4" s="15" t="n">
        <v>1</v>
      </c>
    </row>
    <row r="5" customFormat="false" ht="15.75" hidden="false" customHeight="false" outlineLevel="0" collapsed="false">
      <c r="A5" s="14" t="s">
        <v>88</v>
      </c>
      <c r="B5" s="15" t="n">
        <v>1</v>
      </c>
    </row>
    <row r="6" customFormat="false" ht="15.75" hidden="false" customHeight="false" outlineLevel="0" collapsed="false">
      <c r="A6" s="14" t="s">
        <v>40</v>
      </c>
      <c r="B6" s="15" t="n">
        <v>6</v>
      </c>
    </row>
    <row r="7" customFormat="false" ht="15.75" hidden="false" customHeight="false" outlineLevel="0" collapsed="false">
      <c r="A7" s="14" t="s">
        <v>71</v>
      </c>
      <c r="B7" s="15" t="n">
        <v>4</v>
      </c>
    </row>
    <row r="8" customFormat="false" ht="15.75" hidden="false" customHeight="false" outlineLevel="0" collapsed="false">
      <c r="A8" s="14" t="s">
        <v>30</v>
      </c>
      <c r="B8" s="15" t="n">
        <v>9</v>
      </c>
    </row>
    <row r="9" customFormat="false" ht="15.75" hidden="false" customHeight="false" outlineLevel="0" collapsed="false">
      <c r="A9" s="14" t="s">
        <v>35</v>
      </c>
      <c r="B9" s="15" t="n">
        <v>12</v>
      </c>
    </row>
    <row r="10" customFormat="false" ht="15.75" hidden="false" customHeight="false" outlineLevel="0" collapsed="false">
      <c r="A10" s="14" t="s">
        <v>50</v>
      </c>
      <c r="B10" s="15" t="n">
        <v>5</v>
      </c>
    </row>
    <row r="11" customFormat="false" ht="15.75" hidden="false" customHeight="false" outlineLevel="0" collapsed="false">
      <c r="A11" s="14" t="s">
        <v>75</v>
      </c>
      <c r="B11" s="21" t="n">
        <v>1</v>
      </c>
    </row>
    <row r="12" customFormat="false" ht="15.75" hidden="false" customHeight="false" outlineLevel="0" collapsed="false">
      <c r="A12" s="22" t="s">
        <v>163</v>
      </c>
      <c r="B12" s="23" t="n">
        <v>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1.63"/>
    <col collapsed="false" customWidth="true" hidden="false" outlineLevel="0" max="2" min="2" style="0" width="18.38"/>
  </cols>
  <sheetData>
    <row r="1" customFormat="false" ht="15.75" hidden="false" customHeight="false" outlineLevel="0" collapsed="false">
      <c r="A1" s="9" t="s">
        <v>15</v>
      </c>
      <c r="B1" s="10" t="s">
        <v>149</v>
      </c>
    </row>
    <row r="2" customFormat="false" ht="15.75" hidden="false" customHeight="false" outlineLevel="0" collapsed="false">
      <c r="A2" s="12" t="n">
        <v>1</v>
      </c>
      <c r="B2" s="13" t="n">
        <v>1</v>
      </c>
    </row>
    <row r="3" customFormat="false" ht="15.75" hidden="false" customHeight="false" outlineLevel="0" collapsed="false">
      <c r="A3" s="14" t="n">
        <v>2</v>
      </c>
      <c r="B3" s="15" t="n">
        <v>5</v>
      </c>
    </row>
    <row r="4" customFormat="false" ht="15.75" hidden="false" customHeight="false" outlineLevel="0" collapsed="false">
      <c r="A4" s="14" t="n">
        <v>3</v>
      </c>
      <c r="B4" s="15" t="n">
        <v>14</v>
      </c>
    </row>
    <row r="5" customFormat="false" ht="15.75" hidden="false" customHeight="false" outlineLevel="0" collapsed="false">
      <c r="A5" s="14" t="n">
        <v>4</v>
      </c>
      <c r="B5" s="15" t="n">
        <v>9</v>
      </c>
    </row>
    <row r="6" customFormat="false" ht="15.75" hidden="false" customHeight="false" outlineLevel="0" collapsed="false">
      <c r="A6" s="14" t="n">
        <v>5</v>
      </c>
      <c r="B6" s="15" t="n">
        <v>6</v>
      </c>
    </row>
    <row r="7" customFormat="false" ht="15.75" hidden="false" customHeight="false" outlineLevel="0" collapsed="false">
      <c r="A7" s="14" t="n">
        <v>6</v>
      </c>
      <c r="B7" s="15" t="n">
        <v>3</v>
      </c>
    </row>
    <row r="8" customFormat="false" ht="15.75" hidden="false" customHeight="false" outlineLevel="0" collapsed="false">
      <c r="A8" s="14" t="n">
        <v>7</v>
      </c>
      <c r="B8" s="15" t="n">
        <v>1</v>
      </c>
    </row>
    <row r="9" customFormat="false" ht="15.75" hidden="false" customHeight="false" outlineLevel="0" collapsed="false">
      <c r="A9" s="14" t="n">
        <v>8</v>
      </c>
      <c r="B9" s="15" t="n">
        <v>1</v>
      </c>
    </row>
    <row r="10" customFormat="false" ht="15.75" hidden="false" customHeight="false" outlineLevel="0" collapsed="false">
      <c r="A10" s="14" t="n">
        <v>10</v>
      </c>
      <c r="B10" s="15" t="n">
        <v>1</v>
      </c>
    </row>
    <row r="11" customFormat="false" ht="15.75" hidden="false" customHeight="false" outlineLevel="0" collapsed="false">
      <c r="A11" s="14" t="n">
        <v>18</v>
      </c>
      <c r="B11" s="21" t="n">
        <v>1</v>
      </c>
    </row>
    <row r="12" customFormat="false" ht="15.75" hidden="false" customHeight="false" outlineLevel="0" collapsed="false">
      <c r="A12" s="22" t="s">
        <v>163</v>
      </c>
      <c r="B12" s="23" t="n">
        <v>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5.49"/>
    <col collapsed="false" customWidth="true" hidden="false" outlineLevel="0" max="2" min="2" style="0" width="18.38"/>
  </cols>
  <sheetData>
    <row r="1" customFormat="false" ht="15.75" hidden="false" customHeight="false" outlineLevel="0" collapsed="false">
      <c r="A1" s="9" t="s">
        <v>18</v>
      </c>
      <c r="B1" s="10" t="s">
        <v>149</v>
      </c>
    </row>
    <row r="2" customFormat="false" ht="15.75" hidden="false" customHeight="false" outlineLevel="0" collapsed="false">
      <c r="A2" s="12" t="n">
        <v>3</v>
      </c>
      <c r="B2" s="13" t="n">
        <v>7</v>
      </c>
    </row>
    <row r="3" customFormat="false" ht="15.75" hidden="false" customHeight="false" outlineLevel="0" collapsed="false">
      <c r="A3" s="14" t="n">
        <v>4</v>
      </c>
      <c r="B3" s="15" t="n">
        <v>13</v>
      </c>
    </row>
    <row r="4" customFormat="false" ht="15.75" hidden="false" customHeight="false" outlineLevel="0" collapsed="false">
      <c r="A4" s="14" t="n">
        <v>5</v>
      </c>
      <c r="B4" s="15" t="n">
        <v>16</v>
      </c>
    </row>
    <row r="5" customFormat="false" ht="15.75" hidden="false" customHeight="false" outlineLevel="0" collapsed="false">
      <c r="A5" s="14" t="n">
        <v>6</v>
      </c>
      <c r="B5" s="15" t="n">
        <v>5</v>
      </c>
    </row>
    <row r="6" customFormat="false" ht="15.75" hidden="false" customHeight="false" outlineLevel="0" collapsed="false">
      <c r="A6" s="14" t="n">
        <v>7</v>
      </c>
      <c r="B6" s="21" t="n">
        <v>1</v>
      </c>
    </row>
    <row r="7" customFormat="false" ht="15.75" hidden="false" customHeight="false" outlineLevel="0" collapsed="false">
      <c r="A7" s="22" t="s">
        <v>163</v>
      </c>
      <c r="B7" s="23" t="n">
        <v>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9" t="s">
        <v>19</v>
      </c>
      <c r="B1" s="10" t="s">
        <v>149</v>
      </c>
    </row>
    <row r="2" customFormat="false" ht="15.75" hidden="false" customHeight="false" outlineLevel="0" collapsed="false">
      <c r="A2" s="24" t="n">
        <v>6</v>
      </c>
      <c r="B2" s="13" t="n">
        <v>1</v>
      </c>
    </row>
    <row r="3" customFormat="false" ht="15.75" hidden="false" customHeight="false" outlineLevel="0" collapsed="false">
      <c r="A3" s="25" t="n">
        <v>9</v>
      </c>
      <c r="B3" s="15" t="n">
        <v>1</v>
      </c>
    </row>
    <row r="4" customFormat="false" ht="15.75" hidden="false" customHeight="false" outlineLevel="0" collapsed="false">
      <c r="A4" s="25" t="n">
        <v>10</v>
      </c>
      <c r="B4" s="15" t="n">
        <v>3</v>
      </c>
    </row>
    <row r="5" customFormat="false" ht="15.75" hidden="false" customHeight="false" outlineLevel="0" collapsed="false">
      <c r="A5" s="25" t="n">
        <v>11</v>
      </c>
      <c r="B5" s="15" t="n">
        <v>4</v>
      </c>
    </row>
    <row r="6" customFormat="false" ht="15.75" hidden="false" customHeight="false" outlineLevel="0" collapsed="false">
      <c r="A6" s="25" t="n">
        <v>12</v>
      </c>
      <c r="B6" s="15" t="n">
        <v>1</v>
      </c>
    </row>
    <row r="7" customFormat="false" ht="15.75" hidden="false" customHeight="false" outlineLevel="0" collapsed="false">
      <c r="A7" s="25" t="n">
        <v>13</v>
      </c>
      <c r="B7" s="15" t="n">
        <v>1</v>
      </c>
    </row>
    <row r="8" customFormat="false" ht="15.75" hidden="false" customHeight="false" outlineLevel="0" collapsed="false">
      <c r="A8" s="25" t="n">
        <v>14</v>
      </c>
      <c r="B8" s="15" t="n">
        <v>4</v>
      </c>
    </row>
    <row r="9" customFormat="false" ht="15.75" hidden="false" customHeight="false" outlineLevel="0" collapsed="false">
      <c r="A9" s="25" t="n">
        <v>15</v>
      </c>
      <c r="B9" s="15" t="n">
        <v>5</v>
      </c>
    </row>
    <row r="10" customFormat="false" ht="15.75" hidden="false" customHeight="false" outlineLevel="0" collapsed="false">
      <c r="A10" s="25" t="n">
        <v>16</v>
      </c>
      <c r="B10" s="15" t="n">
        <v>5</v>
      </c>
    </row>
    <row r="11" customFormat="false" ht="15.75" hidden="false" customHeight="false" outlineLevel="0" collapsed="false">
      <c r="A11" s="25" t="n">
        <v>17</v>
      </c>
      <c r="B11" s="15" t="n">
        <v>5</v>
      </c>
    </row>
    <row r="12" customFormat="false" ht="15.75" hidden="false" customHeight="false" outlineLevel="0" collapsed="false">
      <c r="A12" s="25" t="n">
        <v>18</v>
      </c>
      <c r="B12" s="15" t="n">
        <v>2</v>
      </c>
    </row>
    <row r="13" customFormat="false" ht="15.75" hidden="false" customHeight="false" outlineLevel="0" collapsed="false">
      <c r="A13" s="25" t="n">
        <v>19</v>
      </c>
      <c r="B13" s="15" t="n">
        <v>5</v>
      </c>
    </row>
    <row r="14" customFormat="false" ht="15.75" hidden="false" customHeight="false" outlineLevel="0" collapsed="false">
      <c r="A14" s="25" t="n">
        <v>20</v>
      </c>
      <c r="B14" s="15" t="n">
        <v>4</v>
      </c>
    </row>
    <row r="15" customFormat="false" ht="15.75" hidden="false" customHeight="false" outlineLevel="0" collapsed="false">
      <c r="A15" s="25" t="n">
        <v>21</v>
      </c>
      <c r="B15" s="21" t="n">
        <v>1</v>
      </c>
    </row>
    <row r="16" customFormat="false" ht="15.75" hidden="false" customHeight="false" outlineLevel="0" collapsed="false">
      <c r="A16" s="26" t="s">
        <v>163</v>
      </c>
      <c r="B16" s="23" t="n">
        <v>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9" t="s">
        <v>20</v>
      </c>
      <c r="B1" s="10" t="s">
        <v>149</v>
      </c>
    </row>
    <row r="2" customFormat="false" ht="15.75" hidden="false" customHeight="false" outlineLevel="0" collapsed="false">
      <c r="A2" s="24" t="n">
        <v>0</v>
      </c>
      <c r="B2" s="13" t="n">
        <v>19</v>
      </c>
    </row>
    <row r="3" customFormat="false" ht="15.75" hidden="false" customHeight="false" outlineLevel="0" collapsed="false">
      <c r="A3" s="25" t="n">
        <v>2</v>
      </c>
      <c r="B3" s="15" t="n">
        <v>1</v>
      </c>
    </row>
    <row r="4" customFormat="false" ht="15.75" hidden="false" customHeight="false" outlineLevel="0" collapsed="false">
      <c r="A4" s="25" t="n">
        <v>4</v>
      </c>
      <c r="B4" s="15" t="n">
        <v>1</v>
      </c>
    </row>
    <row r="5" customFormat="false" ht="15.75" hidden="false" customHeight="false" outlineLevel="0" collapsed="false">
      <c r="A5" s="25" t="n">
        <v>8</v>
      </c>
      <c r="B5" s="15" t="n">
        <v>1</v>
      </c>
    </row>
    <row r="6" customFormat="false" ht="15.75" hidden="false" customHeight="false" outlineLevel="0" collapsed="false">
      <c r="A6" s="25" t="n">
        <v>10</v>
      </c>
      <c r="B6" s="15" t="n">
        <v>2</v>
      </c>
    </row>
    <row r="7" customFormat="false" ht="15.75" hidden="false" customHeight="false" outlineLevel="0" collapsed="false">
      <c r="A7" s="25" t="n">
        <v>15</v>
      </c>
      <c r="B7" s="15" t="n">
        <v>2</v>
      </c>
    </row>
    <row r="8" customFormat="false" ht="15.75" hidden="false" customHeight="false" outlineLevel="0" collapsed="false">
      <c r="A8" s="25" t="n">
        <v>16</v>
      </c>
      <c r="B8" s="15" t="n">
        <v>2</v>
      </c>
    </row>
    <row r="9" customFormat="false" ht="15.75" hidden="false" customHeight="false" outlineLevel="0" collapsed="false">
      <c r="A9" s="25" t="n">
        <v>24</v>
      </c>
      <c r="B9" s="15" t="n">
        <v>2</v>
      </c>
    </row>
    <row r="10" customFormat="false" ht="15.75" hidden="false" customHeight="false" outlineLevel="0" collapsed="false">
      <c r="A10" s="25" t="n">
        <v>25</v>
      </c>
      <c r="B10" s="15" t="n">
        <v>3</v>
      </c>
    </row>
    <row r="11" customFormat="false" ht="15.75" hidden="false" customHeight="false" outlineLevel="0" collapsed="false">
      <c r="A11" s="25" t="n">
        <v>30</v>
      </c>
      <c r="B11" s="15" t="n">
        <v>1</v>
      </c>
    </row>
    <row r="12" customFormat="false" ht="15.75" hidden="false" customHeight="false" outlineLevel="0" collapsed="false">
      <c r="A12" s="25" t="n">
        <v>32</v>
      </c>
      <c r="B12" s="15" t="n">
        <v>1</v>
      </c>
    </row>
    <row r="13" customFormat="false" ht="15.75" hidden="false" customHeight="false" outlineLevel="0" collapsed="false">
      <c r="A13" s="25" t="n">
        <v>36</v>
      </c>
      <c r="B13" s="15" t="n">
        <v>1</v>
      </c>
    </row>
    <row r="14" customFormat="false" ht="15.75" hidden="false" customHeight="false" outlineLevel="0" collapsed="false">
      <c r="A14" s="25" t="n">
        <v>48</v>
      </c>
      <c r="B14" s="15" t="n">
        <v>4</v>
      </c>
    </row>
    <row r="15" customFormat="false" ht="15.75" hidden="false" customHeight="false" outlineLevel="0" collapsed="false">
      <c r="A15" s="25" t="n">
        <v>50</v>
      </c>
      <c r="B15" s="21" t="n">
        <v>2</v>
      </c>
    </row>
    <row r="16" customFormat="false" ht="15.75" hidden="false" customHeight="false" outlineLevel="0" collapsed="false">
      <c r="A16" s="26" t="s">
        <v>163</v>
      </c>
      <c r="B16" s="23" t="n">
        <v>42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8.63"/>
    <col collapsed="false" customWidth="true" hidden="false" outlineLevel="0" max="3" min="2" style="0" width="18.38"/>
  </cols>
  <sheetData>
    <row r="1" customFormat="false" ht="15.75" hidden="false" customHeight="false" outlineLevel="0" collapsed="false">
      <c r="A1" s="9" t="s">
        <v>16</v>
      </c>
      <c r="B1" s="10" t="s">
        <v>149</v>
      </c>
      <c r="E1" s="27" t="s">
        <v>164</v>
      </c>
    </row>
    <row r="2" customFormat="false" ht="15.75" hidden="false" customHeight="false" outlineLevel="0" collapsed="false">
      <c r="A2" s="12" t="s">
        <v>107</v>
      </c>
      <c r="B2" s="13" t="n">
        <v>1</v>
      </c>
      <c r="E2" s="20" t="n">
        <f aca="false">SQRT(42)</f>
        <v>6.480740698</v>
      </c>
    </row>
    <row r="3" customFormat="false" ht="15.75" hidden="false" customHeight="false" outlineLevel="0" collapsed="false">
      <c r="A3" s="14" t="n">
        <v>48</v>
      </c>
      <c r="B3" s="15" t="n">
        <v>1</v>
      </c>
      <c r="E3" s="20" t="n">
        <f aca="false">1+3.322*LOG10(42)</f>
        <v>6.392434143</v>
      </c>
    </row>
    <row r="4" customFormat="false" ht="15.75" hidden="false" customHeight="false" outlineLevel="0" collapsed="false">
      <c r="A4" s="14" t="n">
        <v>37</v>
      </c>
      <c r="B4" s="15" t="n">
        <v>1</v>
      </c>
    </row>
    <row r="5" customFormat="false" ht="15.75" hidden="false" customHeight="false" outlineLevel="0" collapsed="false">
      <c r="A5" s="14" t="n">
        <v>35</v>
      </c>
      <c r="B5" s="15" t="n">
        <v>3</v>
      </c>
      <c r="D5" s="28" t="s">
        <v>107</v>
      </c>
      <c r="E5" s="29" t="n">
        <v>1</v>
      </c>
      <c r="F5" s="29" t="s">
        <v>165</v>
      </c>
    </row>
    <row r="6" customFormat="false" ht="15.75" hidden="false" customHeight="false" outlineLevel="0" collapsed="false">
      <c r="A6" s="14" t="n">
        <v>30</v>
      </c>
      <c r="B6" s="15" t="n">
        <v>3</v>
      </c>
    </row>
    <row r="7" customFormat="false" ht="15.75" hidden="false" customHeight="false" outlineLevel="0" collapsed="false">
      <c r="A7" s="14" t="n">
        <v>28</v>
      </c>
      <c r="B7" s="15" t="n">
        <v>1</v>
      </c>
      <c r="D7" s="27" t="s">
        <v>166</v>
      </c>
      <c r="E7" s="20" t="n">
        <f aca="false">SUM(B22:B31)</f>
        <v>10</v>
      </c>
      <c r="F7" s="30" t="s">
        <v>166</v>
      </c>
      <c r="G7" s="31" t="n">
        <v>10</v>
      </c>
    </row>
    <row r="8" customFormat="false" ht="15.75" hidden="false" customHeight="false" outlineLevel="0" collapsed="false">
      <c r="A8" s="14" t="n">
        <v>25</v>
      </c>
      <c r="B8" s="15" t="n">
        <v>2</v>
      </c>
      <c r="D8" s="27" t="s">
        <v>167</v>
      </c>
      <c r="E8" s="20" t="n">
        <f aca="false">SUM(B11:B21)</f>
        <v>16</v>
      </c>
      <c r="F8" s="30" t="s">
        <v>167</v>
      </c>
      <c r="G8" s="31" t="n">
        <v>16</v>
      </c>
    </row>
    <row r="9" customFormat="false" ht="15.75" hidden="false" customHeight="false" outlineLevel="0" collapsed="false">
      <c r="A9" s="14" t="n">
        <v>24.4</v>
      </c>
      <c r="B9" s="15" t="n">
        <v>1</v>
      </c>
      <c r="D9" s="27" t="s">
        <v>168</v>
      </c>
      <c r="E9" s="20" t="n">
        <f aca="false">SUM(B7:B10)</f>
        <v>7</v>
      </c>
      <c r="F9" s="30" t="s">
        <v>168</v>
      </c>
      <c r="G9" s="31" t="n">
        <v>7</v>
      </c>
    </row>
    <row r="10" customFormat="false" ht="15.75" hidden="false" customHeight="false" outlineLevel="0" collapsed="false">
      <c r="A10" s="14" t="n">
        <v>20</v>
      </c>
      <c r="B10" s="15" t="n">
        <v>3</v>
      </c>
      <c r="D10" s="27" t="s">
        <v>169</v>
      </c>
      <c r="E10" s="20" t="n">
        <f aca="false">SUM(B4:B6)</f>
        <v>7</v>
      </c>
      <c r="F10" s="30" t="s">
        <v>169</v>
      </c>
      <c r="G10" s="31" t="n">
        <v>7</v>
      </c>
    </row>
    <row r="11" customFormat="false" ht="15.75" hidden="false" customHeight="false" outlineLevel="0" collapsed="false">
      <c r="A11" s="14" t="n">
        <v>18</v>
      </c>
      <c r="B11" s="15" t="n">
        <v>2</v>
      </c>
      <c r="D11" s="27" t="s">
        <v>170</v>
      </c>
      <c r="E11" s="20" t="n">
        <f aca="false">SUM(B3)</f>
        <v>1</v>
      </c>
      <c r="F11" s="30" t="s">
        <v>171</v>
      </c>
      <c r="G11" s="31" t="n">
        <v>1</v>
      </c>
    </row>
    <row r="12" customFormat="false" ht="15.75" hidden="false" customHeight="false" outlineLevel="0" collapsed="false">
      <c r="A12" s="14" t="n">
        <v>16.83</v>
      </c>
      <c r="B12" s="15" t="n">
        <v>1</v>
      </c>
      <c r="E12" s="27" t="n">
        <f aca="false">SUM(E7:E11)</f>
        <v>41</v>
      </c>
      <c r="F12" s="30" t="s">
        <v>172</v>
      </c>
      <c r="G12" s="31" t="n">
        <v>0</v>
      </c>
    </row>
    <row r="13" customFormat="false" ht="15.75" hidden="false" customHeight="false" outlineLevel="0" collapsed="false">
      <c r="A13" s="14" t="n">
        <v>16</v>
      </c>
      <c r="B13" s="15" t="n">
        <v>2</v>
      </c>
    </row>
    <row r="14" customFormat="false" ht="15.75" hidden="false" customHeight="false" outlineLevel="0" collapsed="false">
      <c r="A14" s="14" t="n">
        <v>15</v>
      </c>
      <c r="B14" s="15" t="n">
        <v>3</v>
      </c>
    </row>
    <row r="15" customFormat="false" ht="15.75" hidden="false" customHeight="false" outlineLevel="0" collapsed="false">
      <c r="A15" s="14" t="n">
        <v>14</v>
      </c>
      <c r="B15" s="15" t="n">
        <v>1</v>
      </c>
    </row>
    <row r="16" customFormat="false" ht="15.75" hidden="false" customHeight="false" outlineLevel="0" collapsed="false">
      <c r="A16" s="14" t="n">
        <v>13.9</v>
      </c>
      <c r="B16" s="15" t="n">
        <v>1</v>
      </c>
    </row>
    <row r="17" customFormat="false" ht="15.75" hidden="false" customHeight="false" outlineLevel="0" collapsed="false">
      <c r="A17" s="14" t="n">
        <v>13.6</v>
      </c>
      <c r="B17" s="15" t="n">
        <v>1</v>
      </c>
    </row>
    <row r="18" customFormat="false" ht="15.75" hidden="false" customHeight="false" outlineLevel="0" collapsed="false">
      <c r="A18" s="14" t="n">
        <v>13</v>
      </c>
      <c r="B18" s="15" t="n">
        <v>1</v>
      </c>
    </row>
    <row r="19" customFormat="false" ht="15.75" hidden="false" customHeight="false" outlineLevel="0" collapsed="false">
      <c r="A19" s="14" t="n">
        <v>11.9</v>
      </c>
      <c r="B19" s="15" t="n">
        <v>1</v>
      </c>
    </row>
    <row r="20" customFormat="false" ht="15.75" hidden="false" customHeight="false" outlineLevel="0" collapsed="false">
      <c r="A20" s="14" t="n">
        <v>10.6</v>
      </c>
      <c r="B20" s="15" t="n">
        <v>1</v>
      </c>
    </row>
    <row r="21" customFormat="false" ht="15.75" hidden="false" customHeight="false" outlineLevel="0" collapsed="false">
      <c r="A21" s="14" t="n">
        <v>10</v>
      </c>
      <c r="B21" s="15" t="n">
        <v>2</v>
      </c>
    </row>
    <row r="22" customFormat="false" ht="15.75" hidden="false" customHeight="false" outlineLevel="0" collapsed="false">
      <c r="A22" s="14" t="n">
        <v>8.9</v>
      </c>
      <c r="B22" s="15" t="n">
        <v>1</v>
      </c>
    </row>
    <row r="23" customFormat="false" ht="15.75" hidden="false" customHeight="false" outlineLevel="0" collapsed="false">
      <c r="A23" s="14" t="n">
        <v>8.2</v>
      </c>
      <c r="B23" s="15" t="n">
        <v>1</v>
      </c>
    </row>
    <row r="24" customFormat="false" ht="15.75" hidden="false" customHeight="false" outlineLevel="0" collapsed="false">
      <c r="A24" s="14" t="n">
        <v>6.7</v>
      </c>
      <c r="B24" s="15" t="n">
        <v>1</v>
      </c>
    </row>
    <row r="25" customFormat="false" ht="15.75" hidden="false" customHeight="false" outlineLevel="0" collapsed="false">
      <c r="A25" s="14" t="n">
        <v>6.57</v>
      </c>
      <c r="B25" s="15" t="n">
        <v>1</v>
      </c>
    </row>
    <row r="26" customFormat="false" ht="15.75" hidden="false" customHeight="false" outlineLevel="0" collapsed="false">
      <c r="A26" s="14" t="n">
        <v>6.5</v>
      </c>
      <c r="B26" s="15" t="n">
        <v>1</v>
      </c>
    </row>
    <row r="27" customFormat="false" ht="15.75" hidden="false" customHeight="false" outlineLevel="0" collapsed="false">
      <c r="A27" s="14" t="n">
        <v>4</v>
      </c>
      <c r="B27" s="15" t="n">
        <v>1</v>
      </c>
    </row>
    <row r="28" customFormat="false" ht="15.75" hidden="false" customHeight="false" outlineLevel="0" collapsed="false">
      <c r="A28" s="14" t="n">
        <v>3.6</v>
      </c>
      <c r="B28" s="15" t="n">
        <v>1</v>
      </c>
    </row>
    <row r="29" customFormat="false" ht="15.75" hidden="false" customHeight="false" outlineLevel="0" collapsed="false">
      <c r="A29" s="14" t="n">
        <v>3</v>
      </c>
      <c r="B29" s="15" t="n">
        <v>1</v>
      </c>
    </row>
    <row r="30" customFormat="false" ht="15.75" hidden="false" customHeight="false" outlineLevel="0" collapsed="false">
      <c r="A30" s="14" t="n">
        <v>2.9</v>
      </c>
      <c r="B30" s="15" t="n">
        <v>1</v>
      </c>
    </row>
    <row r="31" customFormat="false" ht="15.75" hidden="false" customHeight="false" outlineLevel="0" collapsed="false">
      <c r="A31" s="16" t="n">
        <v>1</v>
      </c>
      <c r="B31" s="17" t="n">
        <v>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2023-07-24T11:42:33Z</dcterms:modified>
  <cp:revision>1</cp:revision>
  <dc:subject/>
  <dc:title/>
</cp:coreProperties>
</file>