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132" windowWidth="13212" windowHeight="8280"/>
  </bookViews>
  <sheets>
    <sheet name="ServiceChart" sheetId="5" r:id="rId1"/>
    <sheet name="ServicePivot" sheetId="4" r:id="rId2"/>
    <sheet name="ServiceData" sheetId="1" r:id="rId3"/>
  </sheets>
  <calcPr calcId="124519"/>
  <pivotCaches>
    <pivotCache cacheId="14" r:id="rId4"/>
  </pivotCaches>
</workbook>
</file>

<file path=xl/calcChain.xml><?xml version="1.0" encoding="utf-8"?>
<calcChain xmlns="http://schemas.openxmlformats.org/spreadsheetml/2006/main">
  <c r="H248" i="1"/>
  <c r="J248" s="1"/>
  <c r="E248"/>
  <c r="H247"/>
  <c r="J247" s="1"/>
  <c r="E247"/>
  <c r="H246"/>
  <c r="J246" s="1"/>
  <c r="E246"/>
  <c r="H245"/>
  <c r="J245" s="1"/>
  <c r="E245"/>
  <c r="H244"/>
  <c r="J244" s="1"/>
  <c r="E244"/>
  <c r="H243"/>
  <c r="J243" s="1"/>
  <c r="E243"/>
  <c r="H242"/>
  <c r="J242" s="1"/>
  <c r="E242"/>
  <c r="H241"/>
  <c r="J241" s="1"/>
  <c r="E241"/>
  <c r="H240"/>
  <c r="J240" s="1"/>
  <c r="E240"/>
  <c r="H239"/>
  <c r="J239" s="1"/>
  <c r="E239"/>
  <c r="H238"/>
  <c r="J238" s="1"/>
  <c r="E238"/>
  <c r="H237"/>
  <c r="J237" s="1"/>
  <c r="E237"/>
  <c r="H236"/>
  <c r="J236" s="1"/>
  <c r="E236"/>
  <c r="H235"/>
  <c r="J235" s="1"/>
  <c r="E235"/>
  <c r="H234"/>
  <c r="J234" s="1"/>
  <c r="E234"/>
  <c r="H233"/>
  <c r="J233" s="1"/>
  <c r="E233"/>
  <c r="H232"/>
  <c r="J232" s="1"/>
  <c r="E232"/>
  <c r="H231"/>
  <c r="J231" s="1"/>
  <c r="E231"/>
  <c r="H230"/>
  <c r="J230" s="1"/>
  <c r="E230"/>
  <c r="H229"/>
  <c r="J229" s="1"/>
  <c r="E229"/>
  <c r="H228"/>
  <c r="J228" s="1"/>
  <c r="E228"/>
  <c r="H227"/>
  <c r="J227" s="1"/>
  <c r="E227"/>
  <c r="H226"/>
  <c r="J226" s="1"/>
  <c r="E226"/>
  <c r="H225"/>
  <c r="J225" s="1"/>
  <c r="E225"/>
  <c r="H224"/>
  <c r="J224" s="1"/>
  <c r="E224"/>
  <c r="H223"/>
  <c r="J223" s="1"/>
  <c r="E223"/>
  <c r="H222"/>
  <c r="J222" s="1"/>
  <c r="E222"/>
  <c r="H221"/>
  <c r="J221" s="1"/>
  <c r="E221"/>
  <c r="H220"/>
  <c r="J220" s="1"/>
  <c r="E220"/>
  <c r="H219"/>
  <c r="J219" s="1"/>
  <c r="E219"/>
  <c r="H218"/>
  <c r="J218" s="1"/>
  <c r="E218"/>
  <c r="H217"/>
  <c r="J217" s="1"/>
  <c r="E217"/>
  <c r="H216"/>
  <c r="J216" s="1"/>
  <c r="E216"/>
  <c r="H215"/>
  <c r="J215" s="1"/>
  <c r="E215"/>
  <c r="H214"/>
  <c r="J214" s="1"/>
  <c r="E214"/>
  <c r="H213"/>
  <c r="J213" s="1"/>
  <c r="E213"/>
  <c r="H212"/>
  <c r="J212" s="1"/>
  <c r="E212"/>
  <c r="H211"/>
  <c r="J211" s="1"/>
  <c r="E211"/>
  <c r="H210"/>
  <c r="J210" s="1"/>
  <c r="E210"/>
  <c r="H209"/>
  <c r="J209" s="1"/>
  <c r="E209"/>
  <c r="H208"/>
  <c r="J208" s="1"/>
  <c r="E208"/>
  <c r="H207"/>
  <c r="J207" s="1"/>
  <c r="E207"/>
  <c r="H206"/>
  <c r="J206" s="1"/>
  <c r="E206"/>
  <c r="H205"/>
  <c r="J205" s="1"/>
  <c r="E205"/>
  <c r="H204"/>
  <c r="J204" s="1"/>
  <c r="E204"/>
  <c r="H203"/>
  <c r="J203" s="1"/>
  <c r="E203"/>
  <c r="H202"/>
  <c r="J202" s="1"/>
  <c r="E202"/>
  <c r="H201"/>
  <c r="J201" s="1"/>
  <c r="E201"/>
  <c r="H200"/>
  <c r="J200" s="1"/>
  <c r="E200"/>
  <c r="H199"/>
  <c r="J199" s="1"/>
  <c r="E199"/>
  <c r="H198"/>
  <c r="J198" s="1"/>
  <c r="E198"/>
  <c r="H197"/>
  <c r="J197" s="1"/>
  <c r="E197"/>
  <c r="H196"/>
  <c r="J196" s="1"/>
  <c r="E196"/>
  <c r="H195"/>
  <c r="J195" s="1"/>
  <c r="E195"/>
  <c r="H194"/>
  <c r="J194" s="1"/>
  <c r="E194"/>
  <c r="H193"/>
  <c r="J193" s="1"/>
  <c r="E193"/>
  <c r="H192"/>
  <c r="J192" s="1"/>
  <c r="E192"/>
  <c r="H191"/>
  <c r="J191" s="1"/>
  <c r="E191"/>
  <c r="H190"/>
  <c r="J190" s="1"/>
  <c r="E190"/>
  <c r="H189"/>
  <c r="J189" s="1"/>
  <c r="E189"/>
  <c r="H188"/>
  <c r="J188" s="1"/>
  <c r="E188"/>
  <c r="H187"/>
  <c r="J187" s="1"/>
  <c r="E187"/>
  <c r="H186"/>
  <c r="J186" s="1"/>
  <c r="E186"/>
  <c r="H185"/>
  <c r="J185" s="1"/>
  <c r="E185"/>
  <c r="H184"/>
  <c r="J184" s="1"/>
  <c r="E184"/>
  <c r="H183"/>
  <c r="J183" s="1"/>
  <c r="E183"/>
  <c r="H182"/>
  <c r="J182" s="1"/>
  <c r="E182"/>
  <c r="H181"/>
  <c r="J181" s="1"/>
  <c r="E181"/>
  <c r="H180"/>
  <c r="J180" s="1"/>
  <c r="E180"/>
  <c r="H179"/>
  <c r="J179" s="1"/>
  <c r="E179"/>
  <c r="H178"/>
  <c r="J178" s="1"/>
  <c r="E178"/>
  <c r="H177"/>
  <c r="J177" s="1"/>
  <c r="E177"/>
  <c r="H176"/>
  <c r="J176" s="1"/>
  <c r="E176"/>
  <c r="H175"/>
  <c r="J175" s="1"/>
  <c r="E175"/>
  <c r="H174"/>
  <c r="J174" s="1"/>
  <c r="E174"/>
  <c r="H173"/>
  <c r="J173" s="1"/>
  <c r="E173"/>
  <c r="H172"/>
  <c r="J172" s="1"/>
  <c r="E172"/>
  <c r="H171"/>
  <c r="J171" s="1"/>
  <c r="E171"/>
  <c r="H170"/>
  <c r="J170" s="1"/>
  <c r="E170"/>
  <c r="H169"/>
  <c r="J169" s="1"/>
  <c r="E169"/>
  <c r="H168"/>
  <c r="J168" s="1"/>
  <c r="E168"/>
  <c r="H167"/>
  <c r="J167" s="1"/>
  <c r="E167"/>
  <c r="H166"/>
  <c r="J166" s="1"/>
  <c r="E166"/>
  <c r="H165"/>
  <c r="J165" s="1"/>
  <c r="E165"/>
  <c r="H164"/>
  <c r="J164" s="1"/>
  <c r="E164"/>
  <c r="H163"/>
  <c r="J163" s="1"/>
  <c r="E163"/>
  <c r="H162"/>
  <c r="J162" s="1"/>
  <c r="E162"/>
  <c r="H161"/>
  <c r="J161" s="1"/>
  <c r="E161"/>
  <c r="H160"/>
  <c r="J160" s="1"/>
  <c r="E160"/>
  <c r="H159"/>
  <c r="J159" s="1"/>
  <c r="E159"/>
  <c r="H158"/>
  <c r="J158" s="1"/>
  <c r="E158"/>
  <c r="H157"/>
  <c r="J157" s="1"/>
  <c r="E157"/>
  <c r="H156"/>
  <c r="J156" s="1"/>
  <c r="E156"/>
  <c r="H155"/>
  <c r="J155" s="1"/>
  <c r="E155"/>
  <c r="H154"/>
  <c r="J154" s="1"/>
  <c r="E154"/>
  <c r="H153"/>
  <c r="J153" s="1"/>
  <c r="E153"/>
  <c r="H152"/>
  <c r="J152" s="1"/>
  <c r="E152"/>
  <c r="H151"/>
  <c r="J151" s="1"/>
  <c r="E151"/>
  <c r="H150"/>
  <c r="J150" s="1"/>
  <c r="E150"/>
  <c r="H149"/>
  <c r="J149" s="1"/>
  <c r="E149"/>
  <c r="H148"/>
  <c r="J148" s="1"/>
  <c r="E148"/>
  <c r="H147"/>
  <c r="J147" s="1"/>
  <c r="E147"/>
  <c r="H146"/>
  <c r="J146" s="1"/>
  <c r="E146"/>
  <c r="H145"/>
  <c r="J145" s="1"/>
  <c r="E145"/>
  <c r="H144"/>
  <c r="J144" s="1"/>
  <c r="E144"/>
  <c r="H143"/>
  <c r="J143" s="1"/>
  <c r="E143"/>
  <c r="H142"/>
  <c r="J142" s="1"/>
  <c r="E142"/>
  <c r="H141"/>
  <c r="J141" s="1"/>
  <c r="E141"/>
  <c r="H140"/>
  <c r="J140" s="1"/>
  <c r="E140"/>
  <c r="H139"/>
  <c r="J139" s="1"/>
  <c r="E139"/>
  <c r="H138"/>
  <c r="J138" s="1"/>
  <c r="E138"/>
  <c r="H137"/>
  <c r="J137" s="1"/>
  <c r="E137"/>
  <c r="H136"/>
  <c r="J136" s="1"/>
  <c r="E136"/>
  <c r="H135"/>
  <c r="J135" s="1"/>
  <c r="E135"/>
  <c r="H134"/>
  <c r="J134" s="1"/>
  <c r="E134"/>
  <c r="H133"/>
  <c r="J133" s="1"/>
  <c r="E133"/>
  <c r="H132"/>
  <c r="J132" s="1"/>
  <c r="E132"/>
  <c r="H131"/>
  <c r="J131" s="1"/>
  <c r="E131"/>
  <c r="H130"/>
  <c r="J130" s="1"/>
  <c r="E130"/>
  <c r="H129"/>
  <c r="J129" s="1"/>
  <c r="E129"/>
  <c r="H128"/>
  <c r="J128" s="1"/>
  <c r="E128"/>
  <c r="H127"/>
  <c r="J127" s="1"/>
  <c r="E127"/>
  <c r="H126"/>
  <c r="J126" s="1"/>
  <c r="E126"/>
  <c r="H125"/>
  <c r="J125" s="1"/>
  <c r="E125"/>
  <c r="H124"/>
  <c r="J124" s="1"/>
  <c r="E124"/>
  <c r="H123"/>
  <c r="J123" s="1"/>
  <c r="E123"/>
  <c r="H122"/>
  <c r="J122" s="1"/>
  <c r="E122"/>
  <c r="H121"/>
  <c r="J121" s="1"/>
  <c r="E121"/>
  <c r="H120"/>
  <c r="J120" s="1"/>
  <c r="E120"/>
  <c r="H119"/>
  <c r="J119" s="1"/>
  <c r="E119"/>
  <c r="H118"/>
  <c r="J118" s="1"/>
  <c r="E118"/>
  <c r="H117"/>
  <c r="J117" s="1"/>
  <c r="E117"/>
  <c r="H116"/>
  <c r="J116" s="1"/>
  <c r="E116"/>
  <c r="H115"/>
  <c r="J115" s="1"/>
  <c r="E115"/>
  <c r="H114"/>
  <c r="J114" s="1"/>
  <c r="E114"/>
  <c r="H113"/>
  <c r="J113" s="1"/>
  <c r="E113"/>
  <c r="H112"/>
  <c r="J112" s="1"/>
  <c r="E112"/>
  <c r="H111"/>
  <c r="J111" s="1"/>
  <c r="E111"/>
  <c r="H110"/>
  <c r="J110" s="1"/>
  <c r="E110"/>
  <c r="H109"/>
  <c r="J109" s="1"/>
  <c r="E109"/>
  <c r="H108"/>
  <c r="J108" s="1"/>
  <c r="E108"/>
  <c r="H107"/>
  <c r="J107" s="1"/>
  <c r="E107"/>
  <c r="H106"/>
  <c r="J106" s="1"/>
  <c r="E106"/>
  <c r="H105"/>
  <c r="J105" s="1"/>
  <c r="E105"/>
  <c r="H104"/>
  <c r="J104" s="1"/>
  <c r="E104"/>
  <c r="H103"/>
  <c r="J103" s="1"/>
  <c r="E103"/>
  <c r="H102"/>
  <c r="J102" s="1"/>
  <c r="E102"/>
  <c r="H101"/>
  <c r="J101" s="1"/>
  <c r="E101"/>
  <c r="H100"/>
  <c r="J100" s="1"/>
  <c r="E100"/>
  <c r="H99"/>
  <c r="J99" s="1"/>
  <c r="E99"/>
  <c r="H98"/>
  <c r="J98" s="1"/>
  <c r="E98"/>
  <c r="H97"/>
  <c r="J97" s="1"/>
  <c r="E97"/>
  <c r="H96"/>
  <c r="J96" s="1"/>
  <c r="E96"/>
  <c r="H95"/>
  <c r="J95" s="1"/>
  <c r="E95"/>
  <c r="H94"/>
  <c r="J94" s="1"/>
  <c r="E94"/>
  <c r="H93"/>
  <c r="J93" s="1"/>
  <c r="E93"/>
  <c r="H92"/>
  <c r="J92" s="1"/>
  <c r="E92"/>
  <c r="H91"/>
  <c r="J91" s="1"/>
  <c r="E91"/>
  <c r="H90"/>
  <c r="J90" s="1"/>
  <c r="E90"/>
  <c r="H89"/>
  <c r="J89" s="1"/>
  <c r="E89"/>
  <c r="H88"/>
  <c r="J88" s="1"/>
  <c r="E88"/>
  <c r="H87"/>
  <c r="J87" s="1"/>
  <c r="E87"/>
  <c r="H86"/>
  <c r="J86" s="1"/>
  <c r="E86"/>
  <c r="H85"/>
  <c r="J85" s="1"/>
  <c r="E85"/>
  <c r="H84"/>
  <c r="J84" s="1"/>
  <c r="E84"/>
  <c r="H83"/>
  <c r="J83" s="1"/>
  <c r="E83"/>
  <c r="H82"/>
  <c r="J82" s="1"/>
  <c r="E82"/>
  <c r="H81"/>
  <c r="J81" s="1"/>
  <c r="E81"/>
  <c r="H80"/>
  <c r="J80" s="1"/>
  <c r="E80"/>
  <c r="H79"/>
  <c r="J79" s="1"/>
  <c r="E79"/>
  <c r="H78"/>
  <c r="J78" s="1"/>
  <c r="E78"/>
  <c r="H77"/>
  <c r="J77" s="1"/>
  <c r="E77"/>
  <c r="H76"/>
  <c r="J76" s="1"/>
  <c r="E76"/>
  <c r="H75"/>
  <c r="J75" s="1"/>
  <c r="E75"/>
  <c r="H74"/>
  <c r="J74" s="1"/>
  <c r="E74"/>
  <c r="H73"/>
  <c r="J73" s="1"/>
  <c r="E73"/>
  <c r="H72"/>
  <c r="J72" s="1"/>
  <c r="E72"/>
  <c r="H71"/>
  <c r="J71" s="1"/>
  <c r="E71"/>
  <c r="H70"/>
  <c r="J70" s="1"/>
  <c r="E70"/>
  <c r="H69"/>
  <c r="J69" s="1"/>
  <c r="E69"/>
  <c r="H68"/>
  <c r="J68" s="1"/>
  <c r="E68"/>
  <c r="H67"/>
  <c r="J67" s="1"/>
  <c r="E67"/>
  <c r="H66"/>
  <c r="J66" s="1"/>
  <c r="E66"/>
  <c r="H65"/>
  <c r="J65" s="1"/>
  <c r="E65"/>
  <c r="H64"/>
  <c r="J64" s="1"/>
  <c r="E64"/>
  <c r="H63"/>
  <c r="J63" s="1"/>
  <c r="E63"/>
  <c r="H62"/>
  <c r="J62" s="1"/>
  <c r="E62"/>
  <c r="H61"/>
  <c r="J61" s="1"/>
  <c r="E61"/>
  <c r="H60"/>
  <c r="J60" s="1"/>
  <c r="E60"/>
  <c r="H59"/>
  <c r="J59" s="1"/>
  <c r="E59"/>
  <c r="H58"/>
  <c r="J58" s="1"/>
  <c r="E58"/>
  <c r="H57"/>
  <c r="J57" s="1"/>
  <c r="E57"/>
  <c r="H56"/>
  <c r="J56" s="1"/>
  <c r="E56"/>
  <c r="H55"/>
  <c r="J55" s="1"/>
  <c r="E55"/>
  <c r="H54"/>
  <c r="J54" s="1"/>
  <c r="E54"/>
  <c r="H53"/>
  <c r="J53" s="1"/>
  <c r="E53"/>
  <c r="H52"/>
  <c r="J52" s="1"/>
  <c r="E52"/>
  <c r="H51"/>
  <c r="J51" s="1"/>
  <c r="E51"/>
  <c r="H50"/>
  <c r="J50" s="1"/>
  <c r="E50"/>
  <c r="H49"/>
  <c r="J49" s="1"/>
  <c r="E49"/>
  <c r="H48"/>
  <c r="J48" s="1"/>
  <c r="E48"/>
  <c r="H47"/>
  <c r="J47" s="1"/>
  <c r="E47"/>
  <c r="H46"/>
  <c r="J46" s="1"/>
  <c r="E46"/>
  <c r="H45"/>
  <c r="J45" s="1"/>
  <c r="E45"/>
  <c r="H44"/>
  <c r="J44" s="1"/>
  <c r="E44"/>
  <c r="H43"/>
  <c r="J43" s="1"/>
  <c r="E43"/>
  <c r="H42"/>
  <c r="J42" s="1"/>
  <c r="E42"/>
  <c r="H41"/>
  <c r="J41" s="1"/>
  <c r="E41"/>
  <c r="H40"/>
  <c r="J40" s="1"/>
  <c r="E40"/>
  <c r="H39"/>
  <c r="J39" s="1"/>
  <c r="E39"/>
  <c r="H38"/>
  <c r="J38" s="1"/>
  <c r="E38"/>
  <c r="H37"/>
  <c r="J37" s="1"/>
  <c r="E37"/>
  <c r="H36"/>
  <c r="J36" s="1"/>
  <c r="E36"/>
  <c r="H35"/>
  <c r="J35" s="1"/>
  <c r="E35"/>
  <c r="H34"/>
  <c r="J34" s="1"/>
  <c r="E34"/>
  <c r="H33"/>
  <c r="J33" s="1"/>
  <c r="E33"/>
  <c r="H32"/>
  <c r="J32" s="1"/>
  <c r="E32"/>
  <c r="H31"/>
  <c r="J31" s="1"/>
  <c r="E31"/>
  <c r="H30"/>
  <c r="J30" s="1"/>
  <c r="E30"/>
  <c r="H29"/>
  <c r="J29" s="1"/>
  <c r="E29"/>
  <c r="H28"/>
  <c r="J28" s="1"/>
  <c r="E28"/>
  <c r="H27"/>
  <c r="J27" s="1"/>
  <c r="E27"/>
  <c r="H26"/>
  <c r="J26" s="1"/>
  <c r="E26"/>
  <c r="H25"/>
  <c r="J25" s="1"/>
  <c r="E25"/>
  <c r="H24"/>
  <c r="J24" s="1"/>
  <c r="E24"/>
  <c r="H23"/>
  <c r="J23" s="1"/>
  <c r="E23"/>
  <c r="H22"/>
  <c r="J22" s="1"/>
  <c r="E22"/>
  <c r="H21"/>
  <c r="J21" s="1"/>
  <c r="E21"/>
  <c r="H20"/>
  <c r="J20" s="1"/>
  <c r="E20"/>
  <c r="H19"/>
  <c r="J19" s="1"/>
  <c r="E19"/>
  <c r="H18"/>
  <c r="J18" s="1"/>
  <c r="E18"/>
  <c r="H17"/>
  <c r="J17" s="1"/>
  <c r="E17"/>
  <c r="H16"/>
  <c r="J16" s="1"/>
  <c r="E16"/>
  <c r="H15"/>
  <c r="J15" s="1"/>
  <c r="E15"/>
  <c r="H14"/>
  <c r="J14" s="1"/>
  <c r="E14"/>
  <c r="H13"/>
  <c r="J13" s="1"/>
  <c r="E13"/>
  <c r="H12"/>
  <c r="J12" s="1"/>
  <c r="E12"/>
  <c r="H11"/>
  <c r="J11" s="1"/>
  <c r="E11"/>
  <c r="H10"/>
  <c r="J10" s="1"/>
  <c r="E10"/>
  <c r="H9"/>
  <c r="J9" s="1"/>
  <c r="E9"/>
  <c r="H8"/>
  <c r="J8" s="1"/>
  <c r="E8"/>
  <c r="H7"/>
  <c r="J7" s="1"/>
  <c r="E7"/>
  <c r="H6"/>
  <c r="J6" s="1"/>
  <c r="E6"/>
  <c r="H5"/>
  <c r="J5" s="1"/>
  <c r="E5"/>
  <c r="H4"/>
  <c r="J4" s="1"/>
  <c r="E4"/>
  <c r="H3"/>
  <c r="J3" s="1"/>
  <c r="E3"/>
  <c r="H2"/>
  <c r="J2" s="1"/>
  <c r="E2"/>
</calcChain>
</file>

<file path=xl/sharedStrings.xml><?xml version="1.0" encoding="utf-8"?>
<sst xmlns="http://schemas.openxmlformats.org/spreadsheetml/2006/main" count="506" uniqueCount="264">
  <si>
    <t>WO</t>
  </si>
  <si>
    <t>Service</t>
  </si>
  <si>
    <t>ReqDate</t>
  </si>
  <si>
    <t>WorkDate</t>
  </si>
  <si>
    <t>Wait</t>
  </si>
  <si>
    <t>Techs</t>
  </si>
  <si>
    <t>LbrHrs</t>
  </si>
  <si>
    <t>LbrCost</t>
  </si>
  <si>
    <t>PartsCost</t>
  </si>
  <si>
    <t>TotalCost</t>
  </si>
  <si>
    <t>00101</t>
  </si>
  <si>
    <t>Install</t>
  </si>
  <si>
    <t>00102</t>
  </si>
  <si>
    <t>Deliver</t>
  </si>
  <si>
    <t>00103</t>
  </si>
  <si>
    <t>Assess</t>
  </si>
  <si>
    <t>00104</t>
  </si>
  <si>
    <t>Replace</t>
  </si>
  <si>
    <t>00105</t>
  </si>
  <si>
    <t>Repair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</si>
  <si>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</si>
  <si>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</si>
  <si>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</si>
  <si>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</si>
  <si>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</si>
  <si>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</si>
  <si>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</si>
  <si>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</si>
  <si>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</si>
  <si>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</si>
  <si>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</si>
  <si>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</si>
  <si>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</si>
  <si>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</si>
  <si>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</si>
  <si>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</si>
  <si>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</si>
  <si>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</si>
  <si>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</si>
  <si>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</si>
  <si>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</si>
  <si>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</si>
  <si>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</si>
  <si>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</si>
  <si>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</si>
  <si>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</si>
  <si>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</si>
  <si>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</si>
  <si>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</si>
  <si>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</si>
  <si>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</si>
  <si>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</si>
  <si>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</si>
  <si>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</si>
  <si>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</si>
  <si>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</si>
  <si>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</si>
  <si>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</si>
  <si>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</si>
  <si>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</si>
  <si>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</si>
  <si>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</si>
  <si>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</si>
  <si>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</si>
  <si>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</si>
  <si>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</si>
  <si>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</si>
  <si>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</si>
  <si>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</si>
  <si>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</si>
  <si>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</si>
  <si>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</si>
  <si>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</si>
  <si>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</si>
  <si>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</si>
  <si>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</si>
  <si>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</si>
  <si>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</si>
  <si>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</si>
  <si>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</si>
  <si>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</si>
  <si>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</si>
  <si>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</si>
  <si>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</si>
  <si>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</si>
  <si>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</si>
  <si>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</si>
  <si>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</si>
  <si>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</si>
  <si>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</si>
  <si>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</si>
  <si>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</si>
  <si>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</si>
  <si>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</si>
  <si>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</si>
  <si>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</si>
  <si>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</si>
  <si>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</si>
  <si>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</si>
  <si>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</si>
  <si>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</si>
  <si>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</si>
  <si>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</si>
  <si>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</si>
  <si>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</si>
  <si>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</si>
  <si>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</si>
  <si>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</si>
  <si>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</si>
  <si>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</si>
  <si>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</si>
  <si>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</si>
  <si>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</si>
  <si>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</si>
  <si>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</si>
  <si>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</si>
  <si>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</si>
  <si>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</si>
  <si>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</si>
  <si>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</si>
  <si>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</si>
  <si>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</si>
  <si>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</si>
  <si>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</si>
  <si>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</si>
  <si>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</si>
  <si>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</si>
  <si>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</si>
  <si>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</si>
  <si>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</si>
  <si>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</si>
  <si>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</si>
  <si>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</si>
  <si>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</si>
  <si>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</si>
  <si>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</si>
  <si>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</si>
  <si>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</si>
  <si>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</si>
  <si>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</si>
  <si>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</si>
  <si>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</si>
  <si>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</si>
  <si>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</si>
  <si>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</si>
  <si>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</si>
  <si>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</si>
  <si>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</si>
  <si>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</si>
  <si>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</si>
  <si>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</si>
  <si>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</si>
  <si>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</si>
  <si>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</si>
  <si>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</si>
  <si>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</si>
  <si>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</si>
  <si>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</si>
  <si>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</si>
  <si>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</si>
  <si>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</si>
  <si>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</si>
  <si>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</si>
  <si>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</si>
  <si>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</si>
  <si>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</si>
  <si>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</si>
  <si>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</si>
  <si>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</si>
  <si>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</si>
  <si>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</si>
  <si>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</si>
  <si>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00259</t>
  </si>
  <si>
    <t>00260</t>
  </si>
  <si>
    <t>00261</t>
  </si>
  <si>
    <t>00262</t>
  </si>
  <si>
    <t>00263</t>
  </si>
  <si>
    <t>00264</t>
  </si>
  <si>
    <t>00265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</si>
  <si>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</si>
  <si>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</si>
  <si>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</si>
  <si>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</si>
  <si>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</si>
  <si>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</si>
  <si>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</si>
  <si>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</si>
  <si>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</si>
  <si>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</si>
  <si>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</si>
  <si>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</si>
  <si>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</si>
  <si>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</si>
  <si>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</si>
  <si>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</si>
  <si>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</si>
  <si>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</si>
  <si>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</si>
  <si>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</si>
  <si>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</si>
  <si>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</si>
  <si>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</si>
  <si>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</si>
  <si>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</si>
  <si>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</si>
  <si>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</si>
  <si>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</si>
  <si>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</si>
  <si>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</si>
  <si>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</si>
  <si>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</si>
  <si>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</si>
  <si>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</si>
  <si>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</si>
  <si>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</si>
  <si>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</si>
  <si>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</si>
  <si>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</si>
  <si>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</si>
  <si>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</si>
  <si>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</si>
  <si>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</si>
  <si>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</si>
  <si>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</si>
  <si>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</si>
  <si>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</si>
  <si>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</si>
  <si>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</si>
  <si>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</si>
  <si>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</si>
  <si>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</si>
  <si>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</si>
  <si>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</si>
  <si>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</si>
  <si>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</si>
  <si>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</si>
  <si>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</si>
  <si>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</si>
  <si>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</si>
  <si>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</si>
  <si>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</si>
  <si>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</si>
  <si>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</si>
  <si>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</si>
  <si>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</si>
  <si>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</si>
  <si>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00336</t>
  </si>
  <si>
    <t>00337</t>
  </si>
  <si>
    <t>00338</t>
  </si>
  <si>
    <t>00339</t>
  </si>
  <si>
    <t>00341</t>
  </si>
  <si>
    <t>00342</t>
  </si>
  <si>
    <t>00343</t>
  </si>
  <si>
    <t>00344</t>
  </si>
  <si>
    <t>00345</t>
  </si>
  <si>
    <t>00346</t>
  </si>
  <si>
    <t>00347</t>
  </si>
  <si>
    <t>Row Labels</t>
  </si>
  <si>
    <t>Count of WO</t>
  </si>
  <si>
    <t>00258</t>
  </si>
  <si>
    <t>00266</t>
  </si>
  <si>
    <t>00334</t>
  </si>
  <si>
    <t>00335</t>
  </si>
  <si>
    <t>00340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</si>
</sst>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dd\-mmm\-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43" fontId="2" fillId="0" borderId="1" xfId="1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0" applyNumberFormat="1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NumberFormat="1" applyFont="1" applyFill="1" applyBorder="1" applyAlignment="1">
      <alignment horizontal="right"/>
    </xf>
    <xf numFmtId="0" fontId="4" fillId="0" borderId="0" xfId="0" applyFont="1"/>
    <xf numFmtId="0" fontId="3" fillId="0" borderId="0" xfId="0" quotePrefix="1" applyFont="1" applyFill="1" applyBorder="1" applyAlignment="1"/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165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165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border outline="0"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[Service.xlsx]ServicePivot!PivotTable1</c:name>
    <c:fmtId val="1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ServicePivot!$B$3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ServicePivot!$A$4:$A$173</c:f>
              <c:strCache>
                <c:ptCount val="170"/>
                <c:pt idx="0">
                  <c:v>18-Jan-08</c:v>
                </c:pt>
                <c:pt idx="1">
                  <c:v>20-Jan-08</c:v>
                </c:pt>
                <c:pt idx="2">
                  <c:v>25-Jan-08</c:v>
                </c:pt>
                <c:pt idx="3">
                  <c:v>01-Feb-08</c:v>
                </c:pt>
                <c:pt idx="4">
                  <c:v>08-Feb-08</c:v>
                </c:pt>
                <c:pt idx="5">
                  <c:v>10-Feb-08</c:v>
                </c:pt>
                <c:pt idx="6">
                  <c:v>17-Feb-08</c:v>
                </c:pt>
                <c:pt idx="7">
                  <c:v>22-Feb-08</c:v>
                </c:pt>
                <c:pt idx="8">
                  <c:v>03-Mar-08</c:v>
                </c:pt>
                <c:pt idx="9">
                  <c:v>08-Mar-08</c:v>
                </c:pt>
                <c:pt idx="10">
                  <c:v>17-Mar-08</c:v>
                </c:pt>
                <c:pt idx="11">
                  <c:v>25-Mar-08</c:v>
                </c:pt>
                <c:pt idx="12">
                  <c:v>26-Mar-08</c:v>
                </c:pt>
                <c:pt idx="13">
                  <c:v>29-Mar-08</c:v>
                </c:pt>
                <c:pt idx="14">
                  <c:v>31-Mar-08</c:v>
                </c:pt>
                <c:pt idx="15">
                  <c:v>07-Apr-08</c:v>
                </c:pt>
                <c:pt idx="16">
                  <c:v>14-Apr-08</c:v>
                </c:pt>
                <c:pt idx="17">
                  <c:v>16-Apr-08</c:v>
                </c:pt>
                <c:pt idx="18">
                  <c:v>19-Apr-08</c:v>
                </c:pt>
                <c:pt idx="19">
                  <c:v>22-Apr-08</c:v>
                </c:pt>
                <c:pt idx="20">
                  <c:v>26-Apr-08</c:v>
                </c:pt>
                <c:pt idx="21">
                  <c:v>28-Apr-08</c:v>
                </c:pt>
                <c:pt idx="22">
                  <c:v>10-May-08</c:v>
                </c:pt>
                <c:pt idx="23">
                  <c:v>13-May-08</c:v>
                </c:pt>
                <c:pt idx="24">
                  <c:v>14-May-08</c:v>
                </c:pt>
                <c:pt idx="25">
                  <c:v>17-May-08</c:v>
                </c:pt>
                <c:pt idx="26">
                  <c:v>20-May-08</c:v>
                </c:pt>
                <c:pt idx="27">
                  <c:v>21-May-08</c:v>
                </c:pt>
                <c:pt idx="28">
                  <c:v>25-May-08</c:v>
                </c:pt>
                <c:pt idx="29">
                  <c:v>28-May-08</c:v>
                </c:pt>
                <c:pt idx="30">
                  <c:v>02-Jun-08</c:v>
                </c:pt>
                <c:pt idx="31">
                  <c:v>04-Jun-08</c:v>
                </c:pt>
                <c:pt idx="32">
                  <c:v>07-Jun-08</c:v>
                </c:pt>
                <c:pt idx="33">
                  <c:v>17-Jun-08</c:v>
                </c:pt>
                <c:pt idx="34">
                  <c:v>18-Jun-08</c:v>
                </c:pt>
                <c:pt idx="35">
                  <c:v>21-Jun-08</c:v>
                </c:pt>
                <c:pt idx="36">
                  <c:v>01-Jul-08</c:v>
                </c:pt>
                <c:pt idx="37">
                  <c:v>05-Jul-08</c:v>
                </c:pt>
                <c:pt idx="38">
                  <c:v>08-Jul-08</c:v>
                </c:pt>
                <c:pt idx="39">
                  <c:v>12-Jul-08</c:v>
                </c:pt>
                <c:pt idx="40">
                  <c:v>14-Jul-08</c:v>
                </c:pt>
                <c:pt idx="41">
                  <c:v>19-Jul-08</c:v>
                </c:pt>
                <c:pt idx="42">
                  <c:v>22-Jul-08</c:v>
                </c:pt>
                <c:pt idx="43">
                  <c:v>27-Jul-08</c:v>
                </c:pt>
                <c:pt idx="44">
                  <c:v>28-Jul-08</c:v>
                </c:pt>
                <c:pt idx="45">
                  <c:v>09-Aug-08</c:v>
                </c:pt>
                <c:pt idx="46">
                  <c:v>23-Aug-08</c:v>
                </c:pt>
                <c:pt idx="47">
                  <c:v>30-Aug-08</c:v>
                </c:pt>
                <c:pt idx="48">
                  <c:v>04-Sep-08</c:v>
                </c:pt>
                <c:pt idx="49">
                  <c:v>07-Sep-08</c:v>
                </c:pt>
                <c:pt idx="50">
                  <c:v>14-Sep-08</c:v>
                </c:pt>
                <c:pt idx="51">
                  <c:v>16-Sep-08</c:v>
                </c:pt>
                <c:pt idx="52">
                  <c:v>17-Sep-08</c:v>
                </c:pt>
                <c:pt idx="53">
                  <c:v>20-Sep-08</c:v>
                </c:pt>
                <c:pt idx="54">
                  <c:v>23-Sep-08</c:v>
                </c:pt>
                <c:pt idx="55">
                  <c:v>27-Sep-08</c:v>
                </c:pt>
                <c:pt idx="56">
                  <c:v>28-Sep-08</c:v>
                </c:pt>
                <c:pt idx="57">
                  <c:v>29-Sep-08</c:v>
                </c:pt>
                <c:pt idx="58">
                  <c:v>01-Oct-08</c:v>
                </c:pt>
                <c:pt idx="59">
                  <c:v>04-Oct-08</c:v>
                </c:pt>
                <c:pt idx="60">
                  <c:v>06-Oct-08</c:v>
                </c:pt>
                <c:pt idx="61">
                  <c:v>12-Oct-08</c:v>
                </c:pt>
                <c:pt idx="62">
                  <c:v>18-Oct-08</c:v>
                </c:pt>
                <c:pt idx="63">
                  <c:v>25-Oct-08</c:v>
                </c:pt>
                <c:pt idx="64">
                  <c:v>26-Oct-08</c:v>
                </c:pt>
                <c:pt idx="65">
                  <c:v>28-Oct-08</c:v>
                </c:pt>
                <c:pt idx="66">
                  <c:v>30-Oct-08</c:v>
                </c:pt>
                <c:pt idx="67">
                  <c:v>01-Nov-08</c:v>
                </c:pt>
                <c:pt idx="68">
                  <c:v>04-Nov-08</c:v>
                </c:pt>
                <c:pt idx="69">
                  <c:v>08-Nov-08</c:v>
                </c:pt>
                <c:pt idx="70">
                  <c:v>11-Nov-08</c:v>
                </c:pt>
                <c:pt idx="71">
                  <c:v>15-Nov-08</c:v>
                </c:pt>
                <c:pt idx="72">
                  <c:v>25-Nov-08</c:v>
                </c:pt>
                <c:pt idx="73">
                  <c:v>02-Dec-08</c:v>
                </c:pt>
                <c:pt idx="74">
                  <c:v>07-Dec-08</c:v>
                </c:pt>
                <c:pt idx="75">
                  <c:v>10-Dec-08</c:v>
                </c:pt>
                <c:pt idx="76">
                  <c:v>13-Dec-08</c:v>
                </c:pt>
                <c:pt idx="77">
                  <c:v>14-Dec-08</c:v>
                </c:pt>
                <c:pt idx="78">
                  <c:v>20-Dec-08</c:v>
                </c:pt>
                <c:pt idx="79">
                  <c:v>06-Jan-09</c:v>
                </c:pt>
                <c:pt idx="80">
                  <c:v>10-Jan-09</c:v>
                </c:pt>
                <c:pt idx="81">
                  <c:v>12-Jan-09</c:v>
                </c:pt>
                <c:pt idx="82">
                  <c:v>14-Jan-09</c:v>
                </c:pt>
                <c:pt idx="83">
                  <c:v>17-Jan-09</c:v>
                </c:pt>
                <c:pt idx="84">
                  <c:v>18-Jan-09</c:v>
                </c:pt>
                <c:pt idx="85">
                  <c:v>27-Jan-09</c:v>
                </c:pt>
                <c:pt idx="86">
                  <c:v>31-Jan-09</c:v>
                </c:pt>
                <c:pt idx="87">
                  <c:v>14-Feb-09</c:v>
                </c:pt>
                <c:pt idx="88">
                  <c:v>15-Feb-09</c:v>
                </c:pt>
                <c:pt idx="89">
                  <c:v>17-Feb-09</c:v>
                </c:pt>
                <c:pt idx="90">
                  <c:v>18-Feb-09</c:v>
                </c:pt>
                <c:pt idx="91">
                  <c:v>22-Feb-09</c:v>
                </c:pt>
                <c:pt idx="92">
                  <c:v>24-Feb-09</c:v>
                </c:pt>
                <c:pt idx="93">
                  <c:v>25-Feb-09</c:v>
                </c:pt>
                <c:pt idx="94">
                  <c:v>04-Mar-09</c:v>
                </c:pt>
                <c:pt idx="95">
                  <c:v>10-Mar-09</c:v>
                </c:pt>
                <c:pt idx="96">
                  <c:v>14-Mar-09</c:v>
                </c:pt>
                <c:pt idx="97">
                  <c:v>21-Mar-09</c:v>
                </c:pt>
                <c:pt idx="98">
                  <c:v>28-Mar-09</c:v>
                </c:pt>
                <c:pt idx="99">
                  <c:v>29-Mar-09</c:v>
                </c:pt>
                <c:pt idx="100">
                  <c:v>30-Mar-09</c:v>
                </c:pt>
                <c:pt idx="101">
                  <c:v>04-Apr-09</c:v>
                </c:pt>
                <c:pt idx="102">
                  <c:v>12-Apr-09</c:v>
                </c:pt>
                <c:pt idx="103">
                  <c:v>14-Apr-09</c:v>
                </c:pt>
                <c:pt idx="104">
                  <c:v>22-Apr-09</c:v>
                </c:pt>
                <c:pt idx="105">
                  <c:v>25-Apr-09</c:v>
                </c:pt>
                <c:pt idx="106">
                  <c:v>27-Apr-09</c:v>
                </c:pt>
                <c:pt idx="107">
                  <c:v>28-Apr-09</c:v>
                </c:pt>
                <c:pt idx="108">
                  <c:v>03-May-09</c:v>
                </c:pt>
                <c:pt idx="109">
                  <c:v>04-May-09</c:v>
                </c:pt>
                <c:pt idx="110">
                  <c:v>06-May-09</c:v>
                </c:pt>
                <c:pt idx="111">
                  <c:v>13-May-09</c:v>
                </c:pt>
                <c:pt idx="112">
                  <c:v>18-May-09</c:v>
                </c:pt>
                <c:pt idx="113">
                  <c:v>19-May-09</c:v>
                </c:pt>
                <c:pt idx="114">
                  <c:v>25-May-09</c:v>
                </c:pt>
                <c:pt idx="115">
                  <c:v>26-May-09</c:v>
                </c:pt>
                <c:pt idx="116">
                  <c:v>27-May-09</c:v>
                </c:pt>
                <c:pt idx="117">
                  <c:v>02-Jun-09</c:v>
                </c:pt>
                <c:pt idx="118">
                  <c:v>06-Jun-09</c:v>
                </c:pt>
                <c:pt idx="119">
                  <c:v>08-Jun-09</c:v>
                </c:pt>
                <c:pt idx="120">
                  <c:v>10-Jun-09</c:v>
                </c:pt>
                <c:pt idx="121">
                  <c:v>13-Jun-09</c:v>
                </c:pt>
                <c:pt idx="122">
                  <c:v>15-Jun-09</c:v>
                </c:pt>
                <c:pt idx="123">
                  <c:v>22-Jun-09</c:v>
                </c:pt>
                <c:pt idx="124">
                  <c:v>23-Jun-09</c:v>
                </c:pt>
                <c:pt idx="125">
                  <c:v>24-Jun-09</c:v>
                </c:pt>
                <c:pt idx="126">
                  <c:v>30-Jun-09</c:v>
                </c:pt>
                <c:pt idx="127">
                  <c:v>04-Jul-09</c:v>
                </c:pt>
                <c:pt idx="128">
                  <c:v>07-Jul-09</c:v>
                </c:pt>
                <c:pt idx="129">
                  <c:v>11-Jul-09</c:v>
                </c:pt>
                <c:pt idx="130">
                  <c:v>12-Jul-09</c:v>
                </c:pt>
                <c:pt idx="131">
                  <c:v>15-Jul-09</c:v>
                </c:pt>
                <c:pt idx="132">
                  <c:v>19-Jul-09</c:v>
                </c:pt>
                <c:pt idx="133">
                  <c:v>02-Aug-09</c:v>
                </c:pt>
                <c:pt idx="134">
                  <c:v>03-Aug-09</c:v>
                </c:pt>
                <c:pt idx="135">
                  <c:v>11-Aug-09</c:v>
                </c:pt>
                <c:pt idx="136">
                  <c:v>15-Aug-09</c:v>
                </c:pt>
                <c:pt idx="137">
                  <c:v>17-Aug-09</c:v>
                </c:pt>
                <c:pt idx="138">
                  <c:v>23-Aug-09</c:v>
                </c:pt>
                <c:pt idx="139">
                  <c:v>25-Aug-09</c:v>
                </c:pt>
                <c:pt idx="140">
                  <c:v>29-Aug-09</c:v>
                </c:pt>
                <c:pt idx="141">
                  <c:v>30-Aug-09</c:v>
                </c:pt>
                <c:pt idx="142">
                  <c:v>02-Sep-09</c:v>
                </c:pt>
                <c:pt idx="143">
                  <c:v>06-Sep-09</c:v>
                </c:pt>
                <c:pt idx="144">
                  <c:v>07-Sep-09</c:v>
                </c:pt>
                <c:pt idx="145">
                  <c:v>08-Sep-09</c:v>
                </c:pt>
                <c:pt idx="146">
                  <c:v>23-Sep-09</c:v>
                </c:pt>
                <c:pt idx="147">
                  <c:v>27-Sep-09</c:v>
                </c:pt>
                <c:pt idx="148">
                  <c:v>03-Oct-09</c:v>
                </c:pt>
                <c:pt idx="149">
                  <c:v>05-Oct-09</c:v>
                </c:pt>
                <c:pt idx="150">
                  <c:v>07-Oct-09</c:v>
                </c:pt>
                <c:pt idx="151">
                  <c:v>11-Oct-09</c:v>
                </c:pt>
                <c:pt idx="152">
                  <c:v>12-Oct-09</c:v>
                </c:pt>
                <c:pt idx="153">
                  <c:v>19-Oct-09</c:v>
                </c:pt>
                <c:pt idx="154">
                  <c:v>21-Oct-09</c:v>
                </c:pt>
                <c:pt idx="155">
                  <c:v>24-Oct-09</c:v>
                </c:pt>
                <c:pt idx="156">
                  <c:v>26-Oct-09</c:v>
                </c:pt>
                <c:pt idx="157">
                  <c:v>28-Oct-09</c:v>
                </c:pt>
                <c:pt idx="158">
                  <c:v>02-Nov-09</c:v>
                </c:pt>
                <c:pt idx="159">
                  <c:v>03-Nov-09</c:v>
                </c:pt>
                <c:pt idx="160">
                  <c:v>07-Nov-09</c:v>
                </c:pt>
                <c:pt idx="161">
                  <c:v>08-Nov-09</c:v>
                </c:pt>
                <c:pt idx="162">
                  <c:v>11-Nov-09</c:v>
                </c:pt>
                <c:pt idx="163">
                  <c:v>16-Nov-09</c:v>
                </c:pt>
                <c:pt idx="164">
                  <c:v>22-Nov-09</c:v>
                </c:pt>
                <c:pt idx="165">
                  <c:v>08-Dec-09</c:v>
                </c:pt>
                <c:pt idx="166">
                  <c:v>12-Dec-09</c:v>
                </c:pt>
                <c:pt idx="167">
                  <c:v>19-Dec-09</c:v>
                </c:pt>
                <c:pt idx="168">
                  <c:v>20-Dec-09</c:v>
                </c:pt>
                <c:pt idx="169">
                  <c:v>21-Dec-09</c:v>
                </c:pt>
              </c:strCache>
            </c:strRef>
          </c:cat>
          <c:val>
            <c:numRef>
              <c:f>ServicePivot!$B$4:$B$173</c:f>
              <c:numCache>
                <c:formatCode>General</c:formatCode>
                <c:ptCount val="17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5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4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</c:ser>
        <c:marker val="1"/>
        <c:axId val="98245632"/>
        <c:axId val="98277632"/>
      </c:lineChart>
      <c:catAx>
        <c:axId val="98245632"/>
        <c:scaling>
          <c:orientation val="minMax"/>
        </c:scaling>
        <c:axPos val="b"/>
        <c:tickLblPos val="nextTo"/>
        <c:crossAx val="98277632"/>
        <c:crosses val="autoZero"/>
        <c:auto val="1"/>
        <c:lblAlgn val="ctr"/>
        <c:lblOffset val="100"/>
      </c:catAx>
      <c:valAx>
        <c:axId val="98277632"/>
        <c:scaling>
          <c:orientation val="minMax"/>
        </c:scaling>
        <c:axPos val="l"/>
        <c:majorGridlines/>
        <c:numFmt formatCode="General" sourceLinked="1"/>
        <c:tickLblPos val="nextTo"/>
        <c:crossAx val="98245632"/>
        <c:crosses val="autoZero"/>
        <c:crossBetween val="between"/>
      </c:valAx>
    </c:plotArea>
    <c:legend>
      <c:legendPos val="t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8.975296643519" createdVersion="3" refreshedVersion="3" minRefreshableVersion="3" recordCount="247">
  <cacheSource type="worksheet">
    <worksheetSource name="WorkOrders"/>
  </cacheSource>
  <cacheFields count="10">
    <cacheField name="WO" numFmtId="0">
      <sharedItems/>
    </cacheField>
    <cacheField name="Service" numFmtId="0">
      <sharedItems/>
    </cacheField>
    <cacheField name="ReqDate" numFmtId="165">
      <sharedItems containsSemiMixedTypes="0" containsNonDate="0" containsDate="1" containsString="0" minDate="2008-01-05T00:00:00" maxDate="2009-12-07T00:00:00"/>
    </cacheField>
    <cacheField name="WorkDate" numFmtId="165">
      <sharedItems containsSemiMixedTypes="0" containsNonDate="0" containsDate="1" containsString="0" minDate="2008-01-18T00:00:00" maxDate="2009-12-22T00:00:00" count="170">
        <d v="2008-01-18T00:00:00"/>
        <d v="2008-01-20T00:00:00"/>
        <d v="2008-01-25T00:00:00"/>
        <d v="2008-02-01T00:00:00"/>
        <d v="2008-02-08T00:00:00"/>
        <d v="2008-02-10T00:00:00"/>
        <d v="2008-02-17T00:00:00"/>
        <d v="2008-02-22T00:00:00"/>
        <d v="2008-03-03T00:00:00"/>
        <d v="2008-03-08T00:00:00"/>
        <d v="2008-03-17T00:00:00"/>
        <d v="2008-03-25T00:00:00"/>
        <d v="2008-03-26T00:00:00"/>
        <d v="2008-03-29T00:00:00"/>
        <d v="2008-03-31T00:00:00"/>
        <d v="2008-04-07T00:00:00"/>
        <d v="2008-04-14T00:00:00"/>
        <d v="2008-04-16T00:00:00"/>
        <d v="2008-04-19T00:00:00"/>
        <d v="2008-04-22T00:00:00"/>
        <d v="2008-04-26T00:00:00"/>
        <d v="2008-04-28T00:00:00"/>
        <d v="2008-05-10T00:00:00"/>
        <d v="2008-05-13T00:00:00"/>
        <d v="2008-05-14T00:00:00"/>
        <d v="2008-05-17T00:00:00"/>
        <d v="2008-05-20T00:00:00"/>
        <d v="2008-05-21T00:00:00"/>
        <d v="2008-05-25T00:00:00"/>
        <d v="2008-05-28T00:00:00"/>
        <d v="2008-06-02T00:00:00"/>
        <d v="2008-06-04T00:00:00"/>
        <d v="2008-06-07T00:00:00"/>
        <d v="2008-06-17T00:00:00"/>
        <d v="2008-06-18T00:00:00"/>
        <d v="2008-06-21T00:00:00"/>
        <d v="2008-07-01T00:00:00"/>
        <d v="2008-07-05T00:00:00"/>
        <d v="2008-07-08T00:00:00"/>
        <d v="2008-07-12T00:00:00"/>
        <d v="2008-07-14T00:00:00"/>
        <d v="2008-07-19T00:00:00"/>
        <d v="2008-07-22T00:00:00"/>
        <d v="2008-07-27T00:00:00"/>
        <d v="2008-07-28T00:00:00"/>
        <d v="2008-08-09T00:00:00"/>
        <d v="2008-08-23T00:00:00"/>
        <d v="2008-08-30T00:00:00"/>
        <d v="2008-09-04T00:00:00"/>
        <d v="2008-09-07T00:00:00"/>
        <d v="2008-09-14T00:00:00"/>
        <d v="2008-09-16T00:00:00"/>
        <d v="2008-09-17T00:00:00"/>
        <d v="2008-09-20T00:00:00"/>
        <d v="2008-09-23T00:00:00"/>
        <d v="2008-09-27T00:00:00"/>
        <d v="2008-09-28T00:00:00"/>
        <d v="2008-09-29T00:00:00"/>
        <d v="2008-10-01T00:00:00"/>
        <d v="2008-10-04T00:00:00"/>
        <d v="2008-10-06T00:00:00"/>
        <d v="2008-10-12T00:00:00"/>
        <d v="2008-10-18T00:00:00"/>
        <d v="2008-10-25T00:00:00"/>
        <d v="2008-10-26T00:00:00"/>
        <d v="2008-10-28T00:00:00"/>
        <d v="2008-10-30T00:00:00"/>
        <d v="2008-11-01T00:00:00"/>
        <d v="2008-11-04T00:00:00"/>
        <d v="2008-11-08T00:00:00"/>
        <d v="2008-11-11T00:00:00"/>
        <d v="2008-11-15T00:00:00"/>
        <d v="2008-11-25T00:00:00"/>
        <d v="2008-12-02T00:00:00"/>
        <d v="2008-12-07T00:00:00"/>
        <d v="2008-12-10T00:00:00"/>
        <d v="2008-12-13T00:00:00"/>
        <d v="2008-12-14T00:00:00"/>
        <d v="2008-12-20T00:00:00"/>
        <d v="2009-01-06T00:00:00"/>
        <d v="2009-01-10T00:00:00"/>
        <d v="2009-01-12T00:00:00"/>
        <d v="2009-01-14T00:00:00"/>
        <d v="2009-01-17T00:00:00"/>
        <d v="2009-01-18T00:00:00"/>
        <d v="2009-01-27T00:00:00"/>
        <d v="2009-01-31T00:00:00"/>
        <d v="2009-02-14T00:00:00"/>
        <d v="2009-02-15T00:00:00"/>
        <d v="2009-02-17T00:00:00"/>
        <d v="2009-02-18T00:00:00"/>
        <d v="2009-02-22T00:00:00"/>
        <d v="2009-02-24T00:00:00"/>
        <d v="2009-02-25T00:00:00"/>
        <d v="2009-03-04T00:00:00"/>
        <d v="2009-03-10T00:00:00"/>
        <d v="2009-03-14T00:00:00"/>
        <d v="2009-03-21T00:00:00"/>
        <d v="2009-03-28T00:00:00"/>
        <d v="2009-03-29T00:00:00"/>
        <d v="2009-03-30T00:00:00"/>
        <d v="2009-04-04T00:00:00"/>
        <d v="2009-04-12T00:00:00"/>
        <d v="2009-04-14T00:00:00"/>
        <d v="2009-04-22T00:00:00"/>
        <d v="2009-04-25T00:00:00"/>
        <d v="2009-04-27T00:00:00"/>
        <d v="2009-04-28T00:00:00"/>
        <d v="2009-05-03T00:00:00"/>
        <d v="2009-05-04T00:00:00"/>
        <d v="2009-05-06T00:00:00"/>
        <d v="2009-05-13T00:00:00"/>
        <d v="2009-05-18T00:00:00"/>
        <d v="2009-05-19T00:00:00"/>
        <d v="2009-05-25T00:00:00"/>
        <d v="2009-05-26T00:00:00"/>
        <d v="2009-05-27T00:00:00"/>
        <d v="2009-06-02T00:00:00"/>
        <d v="2009-06-06T00:00:00"/>
        <d v="2009-06-08T00:00:00"/>
        <d v="2009-06-10T00:00:00"/>
        <d v="2009-06-13T00:00:00"/>
        <d v="2009-06-15T00:00:00"/>
        <d v="2009-06-22T00:00:00"/>
        <d v="2009-06-23T00:00:00"/>
        <d v="2009-06-24T00:00:00"/>
        <d v="2009-06-30T00:00:00"/>
        <d v="2009-07-04T00:00:00"/>
        <d v="2009-07-07T00:00:00"/>
        <d v="2009-07-11T00:00:00"/>
        <d v="2009-07-12T00:00:00"/>
        <d v="2009-07-15T00:00:00"/>
        <d v="2009-07-19T00:00:00"/>
        <d v="2009-08-02T00:00:00"/>
        <d v="2009-08-03T00:00:00"/>
        <d v="2009-08-11T00:00:00"/>
        <d v="2009-08-15T00:00:00"/>
        <d v="2009-08-17T00:00:00"/>
        <d v="2009-08-23T00:00:00"/>
        <d v="2009-08-25T00:00:00"/>
        <d v="2009-08-29T00:00:00"/>
        <d v="2009-08-30T00:00:00"/>
        <d v="2009-09-02T00:00:00"/>
        <d v="2009-09-06T00:00:00"/>
        <d v="2009-09-07T00:00:00"/>
        <d v="2009-09-08T00:00:00"/>
        <d v="2009-09-23T00:00:00"/>
        <d v="2009-09-27T00:00:00"/>
        <d v="2009-10-03T00:00:00"/>
        <d v="2009-10-05T00:00:00"/>
        <d v="2009-10-07T00:00:00"/>
        <d v="2009-10-11T00:00:00"/>
        <d v="2009-10-12T00:00:00"/>
        <d v="2009-10-19T00:00:00"/>
        <d v="2009-10-21T00:00:00"/>
        <d v="2009-10-24T00:00:00"/>
        <d v="2009-10-26T00:00:00"/>
        <d v="2009-10-28T00:00:00"/>
        <d v="2009-11-02T00:00:00"/>
        <d v="2009-11-03T00:00:00"/>
        <d v="2009-11-07T00:00:00"/>
        <d v="2009-11-08T00:00:00"/>
        <d v="2009-11-11T00:00:00"/>
        <d v="2009-11-16T00:00:00"/>
        <d v="2009-11-22T00:00:00"/>
        <d v="2009-12-08T00:00:00"/>
        <d v="2009-12-12T00:00:00"/>
        <d v="2009-12-19T00:00:00"/>
        <d v="2009-12-20T00:00:00"/>
        <d v="2009-12-21T00:00:00"/>
      </sharedItems>
    </cacheField>
    <cacheField name="Wait" numFmtId="164">
      <sharedItems containsSemiMixedTypes="0" containsString="0" containsNumber="1" containsInteger="1" minValue="0" maxValue="98"/>
    </cacheField>
    <cacheField name="Techs" numFmtId="0">
      <sharedItems containsSemiMixedTypes="0" containsString="0" containsNumber="1" containsInteger="1" minValue="1" maxValue="2"/>
    </cacheField>
    <cacheField name="LbrHrs" numFmtId="43">
      <sharedItems containsSemiMixedTypes="0" containsString="0" containsNumber="1" minValue="0.25" maxValue="3.75"/>
    </cacheField>
    <cacheField name="LbrCost" numFmtId="43">
      <sharedItems containsSemiMixedTypes="0" containsString="0" containsNumber="1" containsInteger="1" minValue="20" maxValue="525"/>
    </cacheField>
    <cacheField name="PartsCost" numFmtId="43">
      <sharedItems containsSemiMixedTypes="0" containsString="0" containsNumber="1" minValue="0.45600000000000002" maxValue="1800.24"/>
    </cacheField>
    <cacheField name="TotalCost" numFmtId="43">
      <sharedItems containsSemiMixedTypes="0" containsString="0" containsNumber="1" minValue="20.456" maxValue="1880.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s v="00101"/>
    <s v="Assess"/>
    <d v="2008-01-05T00:00:00"/>
    <x v="0"/>
    <n v="13"/>
    <n v="1"/>
    <n v="0.25"/>
    <n v="20"/>
    <n v="98.13"/>
    <n v="118.13"/>
  </r>
  <r>
    <s v="00102"/>
    <s v="Repair"/>
    <d v="2008-01-05T00:00:00"/>
    <x v="0"/>
    <n v="13"/>
    <n v="1"/>
    <n v="1.25"/>
    <n v="100"/>
    <n v="316"/>
    <n v="416"/>
  </r>
  <r>
    <s v="00103"/>
    <s v="Replace"/>
    <d v="2008-01-06T00:00:00"/>
    <x v="1"/>
    <n v="14"/>
    <n v="1"/>
    <n v="2"/>
    <n v="160"/>
    <n v="281.19"/>
    <n v="441.19"/>
  </r>
  <r>
    <s v="00104"/>
    <s v="Deliver"/>
    <d v="2008-01-19T00:00:00"/>
    <x v="2"/>
    <n v="6"/>
    <n v="1"/>
    <n v="0.25"/>
    <n v="20"/>
    <n v="120"/>
    <n v="140"/>
  </r>
  <r>
    <s v="00105"/>
    <s v="Deliver"/>
    <d v="2008-01-14T00:00:00"/>
    <x v="3"/>
    <n v="18"/>
    <n v="1"/>
    <n v="0.25"/>
    <n v="20"/>
    <n v="46.38"/>
    <n v="66.38"/>
  </r>
  <r>
    <s v="00106"/>
    <s v="Deliver"/>
    <d v="2008-02-01T00:00:00"/>
    <x v="4"/>
    <n v="7"/>
    <n v="1"/>
    <n v="0.25"/>
    <n v="20"/>
    <n v="36"/>
    <n v="56"/>
  </r>
  <r>
    <s v="00107"/>
    <s v="Replace"/>
    <d v="2008-02-01T00:00:00"/>
    <x v="5"/>
    <n v="9"/>
    <n v="1"/>
    <n v="0.75"/>
    <n v="60"/>
    <n v="2.8879999999999999"/>
    <n v="62.887999999999998"/>
  </r>
  <r>
    <s v="00108"/>
    <s v="Assess"/>
    <d v="2008-02-03T00:00:00"/>
    <x v="5"/>
    <n v="7"/>
    <n v="1"/>
    <n v="1.25"/>
    <n v="100"/>
    <n v="313.47300000000001"/>
    <n v="413.47300000000001"/>
  </r>
  <r>
    <s v="00109"/>
    <s v="Deliver"/>
    <d v="2008-02-09T00:00:00"/>
    <x v="6"/>
    <n v="8"/>
    <n v="1"/>
    <n v="0.25"/>
    <n v="20"/>
    <n v="15"/>
    <n v="35"/>
  </r>
  <r>
    <s v="00110"/>
    <s v="Deliver"/>
    <d v="2008-02-12T00:00:00"/>
    <x v="7"/>
    <n v="10"/>
    <n v="1"/>
    <n v="0.25"/>
    <n v="20"/>
    <n v="37.78"/>
    <n v="57.78"/>
  </r>
  <r>
    <s v="00111"/>
    <s v="Deliver"/>
    <d v="2008-02-16T00:00:00"/>
    <x v="8"/>
    <n v="16"/>
    <n v="1"/>
    <n v="0.25"/>
    <n v="20"/>
    <n v="23"/>
    <n v="43"/>
  </r>
  <r>
    <s v="00112"/>
    <s v="Deliver"/>
    <d v="2008-02-18T00:00:00"/>
    <x v="8"/>
    <n v="14"/>
    <n v="1"/>
    <n v="0.25"/>
    <n v="20"/>
    <n v="72.47"/>
    <n v="92.47"/>
  </r>
  <r>
    <s v="00113"/>
    <s v="Deliver"/>
    <d v="2008-01-27T00:00:00"/>
    <x v="8"/>
    <n v="36"/>
    <n v="1"/>
    <n v="0.25"/>
    <n v="20"/>
    <n v="90.99"/>
    <n v="110.99"/>
  </r>
  <r>
    <s v="00114"/>
    <s v="Deliver"/>
    <d v="2008-02-24T00:00:00"/>
    <x v="9"/>
    <n v="13"/>
    <n v="1"/>
    <n v="0.25"/>
    <n v="20"/>
    <n v="26.79"/>
    <n v="46.79"/>
  </r>
  <r>
    <s v="00115"/>
    <s v="Assess"/>
    <d v="2008-02-10T00:00:00"/>
    <x v="9"/>
    <n v="27"/>
    <n v="1"/>
    <n v="0.25"/>
    <n v="20"/>
    <n v="45.99"/>
    <n v="65.990000000000009"/>
  </r>
  <r>
    <s v="00116"/>
    <s v="Replace"/>
    <d v="2008-02-12T00:00:00"/>
    <x v="9"/>
    <n v="25"/>
    <n v="1"/>
    <n v="0.75"/>
    <n v="60"/>
    <n v="150"/>
    <n v="210"/>
  </r>
  <r>
    <s v="00117"/>
    <s v="Deliver"/>
    <d v="2008-03-08T00:00:00"/>
    <x v="10"/>
    <n v="9"/>
    <n v="1"/>
    <n v="0.25"/>
    <n v="20"/>
    <n v="30"/>
    <n v="50"/>
  </r>
  <r>
    <s v="00118"/>
    <s v="Deliver"/>
    <d v="2008-02-26T00:00:00"/>
    <x v="10"/>
    <n v="20"/>
    <n v="1"/>
    <n v="0.25"/>
    <n v="20"/>
    <n v="106.49"/>
    <n v="126.49"/>
  </r>
  <r>
    <s v="00119"/>
    <s v="Assess"/>
    <d v="2008-03-05T00:00:00"/>
    <x v="11"/>
    <n v="20"/>
    <n v="1"/>
    <n v="0.25"/>
    <n v="20"/>
    <n v="20"/>
    <n v="40"/>
  </r>
  <r>
    <s v="00120"/>
    <s v="Deliver"/>
    <d v="2008-03-12T00:00:00"/>
    <x v="11"/>
    <n v="13"/>
    <n v="1"/>
    <n v="0.25"/>
    <n v="20"/>
    <n v="33"/>
    <n v="53"/>
  </r>
  <r>
    <s v="00121"/>
    <s v="Repair"/>
    <d v="2008-03-15T00:00:00"/>
    <x v="12"/>
    <n v="11"/>
    <n v="1"/>
    <n v="2.5"/>
    <n v="200"/>
    <n v="21.34"/>
    <n v="221.34"/>
  </r>
  <r>
    <s v="00122"/>
    <s v="Deliver"/>
    <d v="2008-03-18T00:00:00"/>
    <x v="13"/>
    <n v="11"/>
    <n v="1"/>
    <n v="0.25"/>
    <n v="20"/>
    <n v="72.900000000000006"/>
    <n v="92.9"/>
  </r>
  <r>
    <s v="00123"/>
    <s v="Assess"/>
    <d v="2008-03-01T00:00:00"/>
    <x v="13"/>
    <n v="28"/>
    <n v="1"/>
    <n v="0.75"/>
    <n v="60"/>
    <n v="150"/>
    <n v="210"/>
  </r>
  <r>
    <s v="00124"/>
    <s v="Install"/>
    <d v="2008-01-29T00:00:00"/>
    <x v="13"/>
    <n v="60"/>
    <n v="1"/>
    <n v="2"/>
    <n v="160"/>
    <n v="360"/>
    <n v="520"/>
  </r>
  <r>
    <s v="00125"/>
    <s v="Assess"/>
    <d v="2008-03-24T00:00:00"/>
    <x v="14"/>
    <n v="7"/>
    <n v="1"/>
    <n v="0.25"/>
    <n v="20"/>
    <n v="21.69"/>
    <n v="41.69"/>
  </r>
  <r>
    <s v="00126"/>
    <s v="Assess"/>
    <d v="2008-03-23T00:00:00"/>
    <x v="15"/>
    <n v="15"/>
    <n v="1"/>
    <n v="0.25"/>
    <n v="20"/>
    <n v="62.12"/>
    <n v="82.12"/>
  </r>
  <r>
    <s v="00127"/>
    <s v="Deliver"/>
    <d v="2008-03-29T00:00:00"/>
    <x v="15"/>
    <n v="9"/>
    <n v="1"/>
    <n v="0.25"/>
    <n v="20"/>
    <n v="85"/>
    <n v="105"/>
  </r>
  <r>
    <s v="00128"/>
    <s v="Assess"/>
    <d v="2008-03-31T00:00:00"/>
    <x v="16"/>
    <n v="14"/>
    <n v="1"/>
    <n v="0.25"/>
    <n v="20"/>
    <n v="12.27"/>
    <n v="32.269999999999996"/>
  </r>
  <r>
    <s v="00129"/>
    <s v="Assess"/>
    <d v="2008-04-08T00:00:00"/>
    <x v="17"/>
    <n v="8"/>
    <n v="1"/>
    <n v="0.25"/>
    <n v="20"/>
    <n v="272.7"/>
    <n v="292.7"/>
  </r>
  <r>
    <s v="00130"/>
    <s v="Deliver"/>
    <d v="2008-03-17T00:00:00"/>
    <x v="18"/>
    <n v="33"/>
    <n v="1"/>
    <n v="0.25"/>
    <n v="20"/>
    <n v="16.66"/>
    <n v="36.659999999999997"/>
  </r>
  <r>
    <s v="00131"/>
    <s v="Assess"/>
    <d v="2008-04-05T00:00:00"/>
    <x v="18"/>
    <n v="14"/>
    <n v="1"/>
    <n v="0.25"/>
    <n v="20"/>
    <n v="150"/>
    <n v="170"/>
  </r>
  <r>
    <s v="00132"/>
    <s v="Deliver"/>
    <d v="2008-04-01T00:00:00"/>
    <x v="19"/>
    <n v="21"/>
    <n v="1"/>
    <n v="0.25"/>
    <n v="20"/>
    <n v="30"/>
    <n v="50"/>
  </r>
  <r>
    <s v="00133"/>
    <s v="Assess"/>
    <d v="2008-04-16T00:00:00"/>
    <x v="19"/>
    <n v="6"/>
    <n v="1"/>
    <n v="0.25"/>
    <n v="20"/>
    <n v="100"/>
    <n v="120"/>
  </r>
  <r>
    <s v="00134"/>
    <s v="Deliver"/>
    <d v="2008-04-20T00:00:00"/>
    <x v="20"/>
    <n v="6"/>
    <n v="1"/>
    <n v="0.25"/>
    <n v="20"/>
    <n v="59.99"/>
    <n v="79.990000000000009"/>
  </r>
  <r>
    <s v="00135"/>
    <s v="Assess"/>
    <d v="2008-04-19T00:00:00"/>
    <x v="21"/>
    <n v="9"/>
    <n v="1"/>
    <n v="0.5"/>
    <n v="40"/>
    <n v="154.24"/>
    <n v="194.24"/>
  </r>
  <r>
    <s v="00136"/>
    <s v="Replace"/>
    <d v="2008-04-29T00:00:00"/>
    <x v="22"/>
    <n v="11"/>
    <n v="2"/>
    <n v="0.75"/>
    <n v="105"/>
    <n v="45.99"/>
    <n v="150.99"/>
  </r>
  <r>
    <s v="00137"/>
    <s v="Deliver"/>
    <d v="2008-05-04T00:00:00"/>
    <x v="23"/>
    <n v="9"/>
    <n v="1"/>
    <n v="0.25"/>
    <n v="20"/>
    <n v="60.42"/>
    <n v="80.42"/>
  </r>
  <r>
    <s v="00138"/>
    <s v="Deliver"/>
    <d v="2008-04-29T00:00:00"/>
    <x v="24"/>
    <n v="15"/>
    <n v="1"/>
    <n v="0.25"/>
    <n v="20"/>
    <n v="154.24"/>
    <n v="174.24"/>
  </r>
  <r>
    <s v="00139"/>
    <s v="Assess"/>
    <d v="2008-05-11T00:00:00"/>
    <x v="25"/>
    <n v="6"/>
    <n v="1"/>
    <n v="0.75"/>
    <n v="60"/>
    <n v="120"/>
    <n v="180"/>
  </r>
  <r>
    <s v="00140"/>
    <s v="Assess"/>
    <d v="2008-04-28T00:00:00"/>
    <x v="26"/>
    <n v="22"/>
    <n v="1"/>
    <n v="0.25"/>
    <n v="20"/>
    <n v="16.47"/>
    <n v="36.47"/>
  </r>
  <r>
    <s v="00141"/>
    <s v="Assess"/>
    <d v="2008-05-05T00:00:00"/>
    <x v="27"/>
    <n v="16"/>
    <n v="2"/>
    <n v="0.5"/>
    <n v="70"/>
    <n v="53.19"/>
    <n v="123.19"/>
  </r>
  <r>
    <s v="00142"/>
    <s v="Assess"/>
    <d v="2008-04-22T00:00:00"/>
    <x v="28"/>
    <n v="33"/>
    <n v="2"/>
    <n v="0.25"/>
    <n v="35"/>
    <n v="120"/>
    <n v="155"/>
  </r>
  <r>
    <s v="00143"/>
    <s v="Install"/>
    <d v="2008-05-13T00:00:00"/>
    <x v="28"/>
    <n v="12"/>
    <n v="2"/>
    <n v="1.75"/>
    <n v="245"/>
    <n v="298.32"/>
    <n v="543.31999999999994"/>
  </r>
  <r>
    <s v="00144"/>
    <s v="Deliver"/>
    <d v="2008-05-19T00:00:00"/>
    <x v="29"/>
    <n v="9"/>
    <n v="1"/>
    <n v="0.25"/>
    <n v="20"/>
    <n v="154.24"/>
    <n v="174.24"/>
  </r>
  <r>
    <s v="00145"/>
    <s v="Assess"/>
    <d v="2008-05-18T00:00:00"/>
    <x v="30"/>
    <n v="15"/>
    <n v="2"/>
    <n v="0.25"/>
    <n v="35"/>
    <n v="34.99"/>
    <n v="69.990000000000009"/>
  </r>
  <r>
    <s v="00146"/>
    <s v="Repair"/>
    <d v="2008-05-11T00:00:00"/>
    <x v="30"/>
    <n v="22"/>
    <n v="2"/>
    <n v="1.25"/>
    <n v="175"/>
    <n v="138"/>
    <n v="313"/>
  </r>
  <r>
    <s v="00147"/>
    <s v="Install"/>
    <d v="2008-05-11T00:00:00"/>
    <x v="30"/>
    <n v="22"/>
    <n v="1"/>
    <n v="2.25"/>
    <n v="180"/>
    <n v="227.64"/>
    <n v="407.64"/>
  </r>
  <r>
    <s v="00148"/>
    <s v="Replace"/>
    <d v="2008-05-11T00:00:00"/>
    <x v="30"/>
    <n v="22"/>
    <n v="1"/>
    <n v="2.25"/>
    <n v="180"/>
    <n v="316.2"/>
    <n v="496.2"/>
  </r>
  <r>
    <s v="00149"/>
    <s v="Install"/>
    <d v="2008-05-11T00:00:00"/>
    <x v="31"/>
    <n v="24"/>
    <n v="1"/>
    <n v="2"/>
    <n v="160"/>
    <n v="215.01"/>
    <n v="375.01"/>
  </r>
  <r>
    <s v="00150"/>
    <s v="Assess"/>
    <d v="2008-06-01T00:00:00"/>
    <x v="32"/>
    <n v="6"/>
    <n v="2"/>
    <n v="0.25"/>
    <n v="35"/>
    <n v="30"/>
    <n v="65"/>
  </r>
  <r>
    <s v="00151"/>
    <s v="Assess"/>
    <d v="2008-05-17T00:00:00"/>
    <x v="32"/>
    <n v="21"/>
    <n v="2"/>
    <n v="1.5"/>
    <n v="210"/>
    <n v="340.31"/>
    <n v="550.30999999999995"/>
  </r>
  <r>
    <s v="00152"/>
    <s v="Deliver"/>
    <d v="2008-05-13T00:00:00"/>
    <x v="33"/>
    <n v="35"/>
    <n v="1"/>
    <n v="0.25"/>
    <n v="20"/>
    <n v="24.69"/>
    <n v="44.69"/>
  </r>
  <r>
    <s v="00153"/>
    <s v="Deliver"/>
    <d v="2008-05-14T00:00:00"/>
    <x v="33"/>
    <n v="34"/>
    <n v="1"/>
    <n v="0.25"/>
    <n v="20"/>
    <n v="120"/>
    <n v="140"/>
  </r>
  <r>
    <s v="00154"/>
    <s v="Deliver"/>
    <d v="2008-05-27T00:00:00"/>
    <x v="34"/>
    <n v="22"/>
    <n v="1"/>
    <n v="0.25"/>
    <n v="20"/>
    <n v="33"/>
    <n v="53"/>
  </r>
  <r>
    <s v="00155"/>
    <s v="Replace"/>
    <d v="2008-06-07T00:00:00"/>
    <x v="35"/>
    <n v="14"/>
    <n v="1"/>
    <n v="0.5"/>
    <n v="40"/>
    <n v="30"/>
    <n v="70"/>
  </r>
  <r>
    <s v="00156"/>
    <s v="Replace"/>
    <d v="2008-06-09T00:00:00"/>
    <x v="35"/>
    <n v="12"/>
    <n v="1"/>
    <n v="0.5"/>
    <n v="40"/>
    <n v="99"/>
    <n v="139"/>
  </r>
  <r>
    <s v="00157"/>
    <s v="Replace"/>
    <d v="2008-06-11T00:00:00"/>
    <x v="35"/>
    <n v="10"/>
    <n v="1"/>
    <n v="0.5"/>
    <n v="40"/>
    <n v="120"/>
    <n v="160"/>
  </r>
  <r>
    <s v="00158"/>
    <s v="Repair"/>
    <d v="2008-06-15T00:00:00"/>
    <x v="35"/>
    <n v="6"/>
    <n v="1"/>
    <n v="1"/>
    <n v="80"/>
    <n v="151.5"/>
    <n v="231.5"/>
  </r>
  <r>
    <s v="00159"/>
    <s v="Replace"/>
    <d v="2008-06-10T00:00:00"/>
    <x v="36"/>
    <n v="21"/>
    <n v="1"/>
    <n v="1.5"/>
    <n v="120"/>
    <n v="66"/>
    <n v="186"/>
  </r>
  <r>
    <s v="00160"/>
    <s v="Repair"/>
    <d v="2008-04-16T00:00:00"/>
    <x v="37"/>
    <n v="80"/>
    <n v="1"/>
    <n v="1.25"/>
    <n v="100"/>
    <n v="120"/>
    <n v="220"/>
  </r>
  <r>
    <s v="00161"/>
    <s v="Assess"/>
    <d v="2008-05-28T00:00:00"/>
    <x v="38"/>
    <n v="41"/>
    <n v="1"/>
    <n v="0.25"/>
    <n v="20"/>
    <n v="18.72"/>
    <n v="38.72"/>
  </r>
  <r>
    <s v="00162"/>
    <s v="Assess"/>
    <d v="2008-06-29T00:00:00"/>
    <x v="39"/>
    <n v="13"/>
    <n v="2"/>
    <n v="1"/>
    <n v="140"/>
    <n v="30"/>
    <n v="170"/>
  </r>
  <r>
    <s v="00163"/>
    <s v="Replace"/>
    <d v="2008-06-29T00:00:00"/>
    <x v="40"/>
    <n v="15"/>
    <n v="1"/>
    <n v="1"/>
    <n v="80"/>
    <n v="30"/>
    <n v="110"/>
  </r>
  <r>
    <s v="00164"/>
    <s v="Deliver"/>
    <d v="2008-04-29T00:00:00"/>
    <x v="41"/>
    <n v="81"/>
    <n v="1"/>
    <n v="0.25"/>
    <n v="20"/>
    <n v="24.69"/>
    <n v="44.69"/>
  </r>
  <r>
    <s v="00165"/>
    <s v="Assess"/>
    <d v="2008-06-24T00:00:00"/>
    <x v="41"/>
    <n v="25"/>
    <n v="2"/>
    <n v="1.5"/>
    <n v="210"/>
    <n v="120"/>
    <n v="330"/>
  </r>
  <r>
    <s v="00166"/>
    <s v="Replace"/>
    <d v="2008-06-29T00:00:00"/>
    <x v="42"/>
    <n v="23"/>
    <n v="2"/>
    <n v="1"/>
    <n v="140"/>
    <n v="153.22989999999999"/>
    <n v="293.22989999999999"/>
  </r>
  <r>
    <s v="00167"/>
    <s v="Assess"/>
    <d v="2008-06-22T00:00:00"/>
    <x v="43"/>
    <n v="35"/>
    <n v="2"/>
    <n v="1.5"/>
    <n v="210"/>
    <n v="355.21280000000002"/>
    <n v="565.21280000000002"/>
  </r>
  <r>
    <s v="00168"/>
    <s v="Repair"/>
    <d v="2008-06-29T00:00:00"/>
    <x v="44"/>
    <n v="29"/>
    <n v="2"/>
    <n v="1"/>
    <n v="140"/>
    <n v="78.7928"/>
    <n v="218.7928"/>
  </r>
  <r>
    <s v="00169"/>
    <s v="Repair"/>
    <d v="2008-06-25T00:00:00"/>
    <x v="44"/>
    <n v="33"/>
    <n v="2"/>
    <n v="1.5"/>
    <n v="210"/>
    <n v="547.03700000000003"/>
    <n v="757.03700000000003"/>
  </r>
  <r>
    <s v="00170"/>
    <s v="Replace"/>
    <d v="2008-06-11T00:00:00"/>
    <x v="45"/>
    <n v="59"/>
    <n v="1"/>
    <n v="0.5"/>
    <n v="40"/>
    <n v="40.32"/>
    <n v="80.319999999999993"/>
  </r>
  <r>
    <s v="00171"/>
    <s v="Replace"/>
    <d v="2008-08-08T00:00:00"/>
    <x v="46"/>
    <n v="15"/>
    <n v="2"/>
    <n v="1"/>
    <n v="140"/>
    <n v="57.63"/>
    <n v="197.63"/>
  </r>
  <r>
    <s v="00172"/>
    <s v="Assess"/>
    <d v="2008-08-06T00:00:00"/>
    <x v="46"/>
    <n v="17"/>
    <n v="2"/>
    <n v="1"/>
    <n v="140"/>
    <n v="93"/>
    <n v="233"/>
  </r>
  <r>
    <s v="00173"/>
    <s v="Replace"/>
    <d v="2008-08-19T00:00:00"/>
    <x v="47"/>
    <n v="11"/>
    <n v="2"/>
    <n v="0.5"/>
    <n v="70"/>
    <n v="28.5868"/>
    <n v="98.586799999999997"/>
  </r>
  <r>
    <s v="00174"/>
    <s v="Assess"/>
    <d v="2008-06-18T00:00:00"/>
    <x v="47"/>
    <n v="73"/>
    <n v="1"/>
    <n v="0.5"/>
    <n v="40"/>
    <n v="98"/>
    <n v="138"/>
  </r>
  <r>
    <s v="00175"/>
    <s v="Assess"/>
    <d v="2008-08-18T00:00:00"/>
    <x v="47"/>
    <n v="12"/>
    <n v="2"/>
    <n v="0.75"/>
    <n v="105"/>
    <n v="339.5899"/>
    <n v="444.5899"/>
  </r>
  <r>
    <s v="00176"/>
    <s v="Replace"/>
    <d v="2008-08-19T00:00:00"/>
    <x v="48"/>
    <n v="16"/>
    <n v="2"/>
    <n v="0.5"/>
    <n v="70"/>
    <n v="72.350099999999998"/>
    <n v="142.3501"/>
  </r>
  <r>
    <s v="00177"/>
    <s v="Replace"/>
    <d v="2008-08-19T00:00:00"/>
    <x v="49"/>
    <n v="19"/>
    <n v="2"/>
    <n v="0.5"/>
    <n v="70"/>
    <n v="33.3035"/>
    <n v="103.3035"/>
  </r>
  <r>
    <s v="00178"/>
    <s v="Replace"/>
    <d v="2008-08-20T00:00:00"/>
    <x v="49"/>
    <n v="18"/>
    <n v="2"/>
    <n v="0.5"/>
    <n v="70"/>
    <n v="49.26"/>
    <n v="119.25999999999999"/>
  </r>
  <r>
    <s v="00179"/>
    <s v="Assess"/>
    <d v="2008-08-31T00:00:00"/>
    <x v="49"/>
    <n v="7"/>
    <n v="2"/>
    <n v="0.75"/>
    <n v="105"/>
    <n v="66.864900000000006"/>
    <n v="171.86490000000001"/>
  </r>
  <r>
    <s v="00180"/>
    <s v="Replace"/>
    <d v="2008-07-22T00:00:00"/>
    <x v="49"/>
    <n v="47"/>
    <n v="2"/>
    <n v="0.5"/>
    <n v="70"/>
    <n v="132"/>
    <n v="202"/>
  </r>
  <r>
    <s v="00181"/>
    <s v="Replace"/>
    <d v="2008-08-13T00:00:00"/>
    <x v="49"/>
    <n v="25"/>
    <n v="2"/>
    <n v="0.75"/>
    <n v="105"/>
    <n v="233.03649999999999"/>
    <n v="338.03649999999999"/>
  </r>
  <r>
    <s v="00182"/>
    <s v="Assess"/>
    <d v="2008-08-30T00:00:00"/>
    <x v="50"/>
    <n v="15"/>
    <n v="1"/>
    <n v="0.5"/>
    <n v="40"/>
    <n v="43.75"/>
    <n v="83.75"/>
  </r>
  <r>
    <s v="00183"/>
    <s v="Replace"/>
    <d v="2008-06-30T00:00:00"/>
    <x v="51"/>
    <n v="78"/>
    <n v="2"/>
    <n v="0.5"/>
    <n v="70"/>
    <n v="64.405699999999996"/>
    <n v="134.4057"/>
  </r>
  <r>
    <s v="00184"/>
    <s v="Replace"/>
    <d v="2008-07-16T00:00:00"/>
    <x v="52"/>
    <n v="63"/>
    <n v="2"/>
    <n v="0.5"/>
    <n v="70"/>
    <n v="66"/>
    <n v="136"/>
  </r>
  <r>
    <s v="00185"/>
    <s v="Assess"/>
    <d v="2008-08-16T00:00:00"/>
    <x v="53"/>
    <n v="35"/>
    <n v="2"/>
    <n v="0.25"/>
    <n v="35"/>
    <n v="41.259"/>
    <n v="76.259"/>
  </r>
  <r>
    <s v="00186"/>
    <s v="Replace"/>
    <d v="2008-07-07T00:00:00"/>
    <x v="53"/>
    <n v="75"/>
    <n v="2"/>
    <n v="0.5"/>
    <n v="70"/>
    <n v="50.533299999999997"/>
    <n v="120.5333"/>
  </r>
  <r>
    <s v="00187"/>
    <s v="Assess"/>
    <d v="2008-08-24T00:00:00"/>
    <x v="54"/>
    <n v="30"/>
    <n v="2"/>
    <n v="0.5"/>
    <n v="70"/>
    <n v="27"/>
    <n v="97"/>
  </r>
  <r>
    <s v="00188"/>
    <s v="Replace"/>
    <d v="2008-07-19T00:00:00"/>
    <x v="54"/>
    <n v="66"/>
    <n v="2"/>
    <n v="0.5"/>
    <n v="70"/>
    <n v="41.302999999999997"/>
    <n v="111.303"/>
  </r>
  <r>
    <s v="00189"/>
    <s v="Assess"/>
    <d v="2008-09-03T00:00:00"/>
    <x v="54"/>
    <n v="20"/>
    <n v="2"/>
    <n v="0.5"/>
    <n v="70"/>
    <n v="54.6265"/>
    <n v="124.62649999999999"/>
  </r>
  <r>
    <s v="00190"/>
    <s v="Replace"/>
    <d v="2008-08-19T00:00:00"/>
    <x v="55"/>
    <n v="39"/>
    <n v="2"/>
    <n v="0.5"/>
    <n v="70"/>
    <n v="144"/>
    <n v="214"/>
  </r>
  <r>
    <s v="00191"/>
    <s v="Assess"/>
    <d v="2008-09-10T00:00:00"/>
    <x v="56"/>
    <n v="18"/>
    <n v="2"/>
    <n v="0.5"/>
    <n v="70"/>
    <n v="44.9221"/>
    <n v="114.9221"/>
  </r>
  <r>
    <s v="00192"/>
    <s v="Deliver"/>
    <d v="2008-09-20T00:00:00"/>
    <x v="57"/>
    <n v="9"/>
    <n v="1"/>
    <n v="0.25"/>
    <n v="20"/>
    <n v="20.13"/>
    <n v="40.129999999999995"/>
  </r>
  <r>
    <s v="00193"/>
    <s v="Assess"/>
    <d v="2008-09-21T00:00:00"/>
    <x v="58"/>
    <n v="10"/>
    <n v="2"/>
    <n v="0.5"/>
    <n v="70"/>
    <n v="21.33"/>
    <n v="91.33"/>
  </r>
  <r>
    <s v="00194"/>
    <s v="Assess"/>
    <d v="2008-09-20T00:00:00"/>
    <x v="59"/>
    <n v="14"/>
    <n v="2"/>
    <n v="1.5"/>
    <n v="210"/>
    <n v="76.249099999999999"/>
    <n v="286.2491"/>
  </r>
  <r>
    <s v="00195"/>
    <s v="Assess"/>
    <d v="2008-07-22T00:00:00"/>
    <x v="59"/>
    <n v="74"/>
    <n v="2"/>
    <n v="1"/>
    <n v="140"/>
    <n v="137.97370000000001"/>
    <n v="277.97370000000001"/>
  </r>
  <r>
    <s v="00196"/>
    <s v="Replace"/>
    <d v="2008-08-13T00:00:00"/>
    <x v="59"/>
    <n v="52"/>
    <n v="2"/>
    <n v="0.5"/>
    <n v="70"/>
    <n v="180"/>
    <n v="250"/>
  </r>
  <r>
    <s v="00197"/>
    <s v="Assess"/>
    <d v="2008-10-01T00:00:00"/>
    <x v="60"/>
    <n v="5"/>
    <n v="2"/>
    <n v="1"/>
    <n v="140"/>
    <n v="39.222000000000001"/>
    <n v="179.22200000000001"/>
  </r>
  <r>
    <s v="00198"/>
    <s v="Replace"/>
    <d v="2008-09-17T00:00:00"/>
    <x v="61"/>
    <n v="25"/>
    <n v="2"/>
    <n v="0.5"/>
    <n v="70"/>
    <n v="105.0127"/>
    <n v="175.0127"/>
  </r>
  <r>
    <s v="00199"/>
    <s v="Repair"/>
    <d v="2008-09-17T00:00:00"/>
    <x v="61"/>
    <n v="25"/>
    <n v="2"/>
    <n v="1"/>
    <n v="140"/>
    <n v="510"/>
    <n v="650"/>
  </r>
  <r>
    <s v="00200"/>
    <s v="Replace"/>
    <d v="2008-10-08T00:00:00"/>
    <x v="62"/>
    <n v="10"/>
    <n v="2"/>
    <n v="0.5"/>
    <n v="70"/>
    <n v="118.9173"/>
    <n v="188.91730000000001"/>
  </r>
  <r>
    <s v="00201"/>
    <s v="Assess"/>
    <d v="2008-10-18T00:00:00"/>
    <x v="63"/>
    <n v="7"/>
    <n v="2"/>
    <n v="0.5"/>
    <n v="70"/>
    <n v="6"/>
    <n v="76"/>
  </r>
  <r>
    <s v="00202"/>
    <s v="Replace"/>
    <d v="2008-10-13T00:00:00"/>
    <x v="63"/>
    <n v="12"/>
    <n v="2"/>
    <n v="0.5"/>
    <n v="70"/>
    <n v="45.237400000000001"/>
    <n v="115.23740000000001"/>
  </r>
  <r>
    <s v="00203"/>
    <s v="Replace"/>
    <d v="2008-09-24T00:00:00"/>
    <x v="64"/>
    <n v="32"/>
    <n v="2"/>
    <n v="0.5"/>
    <n v="70"/>
    <n v="21"/>
    <n v="91"/>
  </r>
  <r>
    <s v="00204"/>
    <s v="Repair"/>
    <d v="2008-10-27T00:00:00"/>
    <x v="65"/>
    <n v="1"/>
    <n v="1"/>
    <n v="2.5"/>
    <n v="200"/>
    <n v="330.45710000000003"/>
    <n v="530.45710000000008"/>
  </r>
  <r>
    <s v="00205"/>
    <s v="Assess"/>
    <d v="2008-10-12T00:00:00"/>
    <x v="66"/>
    <n v="18"/>
    <n v="2"/>
    <n v="0.5"/>
    <n v="70"/>
    <n v="146.43"/>
    <n v="216.43"/>
  </r>
  <r>
    <s v="00206"/>
    <s v="Replace"/>
    <d v="2008-10-18T00:00:00"/>
    <x v="67"/>
    <n v="14"/>
    <n v="2"/>
    <n v="0.5"/>
    <n v="70"/>
    <n v="61.085900000000002"/>
    <n v="131.08590000000001"/>
  </r>
  <r>
    <s v="00207"/>
    <s v="Install"/>
    <d v="2008-08-31T00:00:00"/>
    <x v="68"/>
    <n v="65"/>
    <n v="2"/>
    <n v="1"/>
    <n v="140"/>
    <n v="12"/>
    <n v="152"/>
  </r>
  <r>
    <s v="00208"/>
    <s v="Assess"/>
    <d v="2008-10-20T00:00:00"/>
    <x v="69"/>
    <n v="19"/>
    <n v="1"/>
    <n v="0.25"/>
    <n v="20"/>
    <n v="127.98"/>
    <n v="147.98000000000002"/>
  </r>
  <r>
    <s v="00209"/>
    <s v="Assess"/>
    <d v="2008-09-11T00:00:00"/>
    <x v="70"/>
    <n v="61"/>
    <n v="2"/>
    <n v="0.5"/>
    <n v="70"/>
    <n v="93.729699999999994"/>
    <n v="163.72969999999998"/>
  </r>
  <r>
    <s v="00210"/>
    <s v="Assess"/>
    <d v="2008-10-13T00:00:00"/>
    <x v="71"/>
    <n v="33"/>
    <n v="2"/>
    <n v="0.25"/>
    <n v="35"/>
    <n v="8"/>
    <n v="43"/>
  </r>
  <r>
    <s v="00211"/>
    <s v="Replace"/>
    <d v="2008-09-21T00:00:00"/>
    <x v="71"/>
    <n v="55"/>
    <n v="2"/>
    <n v="1"/>
    <n v="140"/>
    <n v="138.8749"/>
    <n v="278.87490000000003"/>
  </r>
  <r>
    <s v="00212"/>
    <s v="Assess"/>
    <d v="2008-11-11T00:00:00"/>
    <x v="72"/>
    <n v="14"/>
    <n v="2"/>
    <n v="0.5"/>
    <n v="70"/>
    <n v="11.52"/>
    <n v="81.52"/>
  </r>
  <r>
    <s v="00213"/>
    <s v="Replace"/>
    <d v="2008-10-27T00:00:00"/>
    <x v="73"/>
    <n v="36"/>
    <n v="2"/>
    <n v="0.5"/>
    <n v="70"/>
    <n v="52.350099999999998"/>
    <n v="122.3501"/>
  </r>
  <r>
    <s v="00214"/>
    <s v="Replace"/>
    <d v="2008-11-02T00:00:00"/>
    <x v="74"/>
    <n v="35"/>
    <n v="2"/>
    <n v="0.75"/>
    <n v="105"/>
    <n v="5.71"/>
    <n v="110.71"/>
  </r>
  <r>
    <s v="00215"/>
    <s v="Replace"/>
    <d v="2008-11-16T00:00:00"/>
    <x v="74"/>
    <n v="21"/>
    <n v="2"/>
    <n v="1"/>
    <n v="140"/>
    <n v="81.136300000000006"/>
    <n v="221.13630000000001"/>
  </r>
  <r>
    <s v="00216"/>
    <s v="Assess"/>
    <d v="2008-10-04T00:00:00"/>
    <x v="74"/>
    <n v="64"/>
    <n v="2"/>
    <n v="0.5"/>
    <n v="70"/>
    <n v="204.28399999999999"/>
    <n v="274.28399999999999"/>
  </r>
  <r>
    <s v="00217"/>
    <s v="Replace"/>
    <d v="2008-12-09T00:00:00"/>
    <x v="75"/>
    <n v="1"/>
    <n v="1"/>
    <n v="0.5"/>
    <n v="40"/>
    <n v="27.63"/>
    <n v="67.63"/>
  </r>
  <r>
    <s v="00218"/>
    <s v="Assess"/>
    <d v="2008-11-30T00:00:00"/>
    <x v="76"/>
    <n v="13"/>
    <n v="1"/>
    <n v="0.75"/>
    <n v="60"/>
    <n v="158.89689999999999"/>
    <n v="218.89689999999999"/>
  </r>
  <r>
    <s v="00219"/>
    <s v="Replace"/>
    <d v="2008-12-02T00:00:00"/>
    <x v="77"/>
    <n v="12"/>
    <n v="2"/>
    <n v="0.5"/>
    <n v="70"/>
    <n v="61.4985"/>
    <n v="131.49850000000001"/>
  </r>
  <r>
    <s v="00220"/>
    <s v="Replace"/>
    <d v="2008-11-25T00:00:00"/>
    <x v="77"/>
    <n v="19"/>
    <n v="2"/>
    <n v="0.5"/>
    <n v="70"/>
    <n v="108.9273"/>
    <n v="178.9273"/>
  </r>
  <r>
    <s v="00221"/>
    <s v="Replace"/>
    <d v="2008-11-17T00:00:00"/>
    <x v="78"/>
    <n v="33"/>
    <n v="2"/>
    <n v="0.5"/>
    <n v="70"/>
    <n v="57.818100000000001"/>
    <n v="127.8181"/>
  </r>
  <r>
    <s v="00222"/>
    <s v="Assess"/>
    <d v="2008-12-14T00:00:00"/>
    <x v="79"/>
    <n v="23"/>
    <n v="2"/>
    <n v="0.5"/>
    <n v="70"/>
    <n v="113.72969999999999"/>
    <n v="183.72969999999998"/>
  </r>
  <r>
    <s v="00223"/>
    <s v="Replace"/>
    <d v="2008-12-15T00:00:00"/>
    <x v="80"/>
    <n v="26"/>
    <n v="2"/>
    <n v="1"/>
    <n v="140"/>
    <n v="14.42"/>
    <n v="154.41999999999999"/>
  </r>
  <r>
    <s v="00224"/>
    <s v="Assess"/>
    <d v="2008-11-16T00:00:00"/>
    <x v="80"/>
    <n v="55"/>
    <n v="2"/>
    <n v="0.75"/>
    <n v="105"/>
    <n v="148.51300000000001"/>
    <n v="253.51300000000001"/>
  </r>
  <r>
    <s v="00225"/>
    <s v="Assess"/>
    <d v="2008-12-15T00:00:00"/>
    <x v="81"/>
    <n v="28"/>
    <n v="2"/>
    <n v="0.75"/>
    <n v="105"/>
    <n v="199.62"/>
    <n v="304.62"/>
  </r>
  <r>
    <s v="00226"/>
    <s v="Assess"/>
    <d v="2008-12-13T00:00:00"/>
    <x v="82"/>
    <n v="32"/>
    <n v="2"/>
    <n v="1.5"/>
    <n v="210"/>
    <n v="578"/>
    <n v="788"/>
  </r>
  <r>
    <s v="00227"/>
    <s v="Deliver"/>
    <d v="2008-12-10T00:00:00"/>
    <x v="83"/>
    <n v="38"/>
    <n v="1"/>
    <n v="0.25"/>
    <n v="20"/>
    <n v="33"/>
    <n v="53"/>
  </r>
  <r>
    <s v="00228"/>
    <s v="Assess"/>
    <d v="2008-12-20T00:00:00"/>
    <x v="84"/>
    <n v="29"/>
    <n v="2"/>
    <n v="0.75"/>
    <n v="105"/>
    <n v="38.130000000000003"/>
    <n v="143.13"/>
  </r>
  <r>
    <s v="00229"/>
    <s v="Assess"/>
    <d v="2009-01-04T00:00:00"/>
    <x v="84"/>
    <n v="14"/>
    <n v="2"/>
    <n v="0.25"/>
    <n v="35"/>
    <n v="146"/>
    <n v="181"/>
  </r>
  <r>
    <s v="00230"/>
    <s v="Replace"/>
    <d v="2009-01-24T00:00:00"/>
    <x v="85"/>
    <n v="3"/>
    <n v="2"/>
    <n v="0.5"/>
    <n v="70"/>
    <n v="134"/>
    <n v="204"/>
  </r>
  <r>
    <s v="00231"/>
    <s v="Assess"/>
    <d v="2009-01-31T00:00:00"/>
    <x v="86"/>
    <n v="0"/>
    <n v="2"/>
    <n v="0.5"/>
    <n v="70"/>
    <n v="21.33"/>
    <n v="91.33"/>
  </r>
  <r>
    <s v="00232"/>
    <s v="Replace"/>
    <d v="2009-01-03T00:00:00"/>
    <x v="86"/>
    <n v="28"/>
    <n v="2"/>
    <n v="0.5"/>
    <n v="70"/>
    <n v="126.71469999999999"/>
    <n v="196.71469999999999"/>
  </r>
  <r>
    <s v="00233"/>
    <s v="Assess"/>
    <d v="2009-02-07T00:00:00"/>
    <x v="87"/>
    <n v="7"/>
    <n v="1"/>
    <n v="0.5"/>
    <n v="40"/>
    <n v="76.787999999999997"/>
    <n v="116.788"/>
  </r>
  <r>
    <s v="00234"/>
    <s v="Assess"/>
    <d v="2009-01-14T00:00:00"/>
    <x v="88"/>
    <n v="32"/>
    <n v="2"/>
    <n v="0.5"/>
    <n v="70"/>
    <n v="137.22"/>
    <n v="207.22"/>
  </r>
  <r>
    <s v="00235"/>
    <s v="Replace"/>
    <d v="2008-12-02T00:00:00"/>
    <x v="88"/>
    <n v="75"/>
    <n v="2"/>
    <n v="1"/>
    <n v="140"/>
    <n v="226"/>
    <n v="366"/>
  </r>
  <r>
    <s v="00236"/>
    <s v="Replace"/>
    <d v="2009-02-02T00:00:00"/>
    <x v="89"/>
    <n v="15"/>
    <n v="2"/>
    <n v="0.5"/>
    <n v="70"/>
    <n v="56.496899999999997"/>
    <n v="126.4969"/>
  </r>
  <r>
    <s v="00237"/>
    <s v="Install"/>
    <d v="2009-02-14T00:00:00"/>
    <x v="89"/>
    <n v="3"/>
    <n v="2"/>
    <n v="1"/>
    <n v="140"/>
    <n v="157.86000000000001"/>
    <n v="297.86"/>
  </r>
  <r>
    <s v="00238"/>
    <s v="Assess"/>
    <d v="2009-01-28T00:00:00"/>
    <x v="90"/>
    <n v="21"/>
    <n v="2"/>
    <n v="0.25"/>
    <n v="35"/>
    <n v="23.899000000000001"/>
    <n v="58.899000000000001"/>
  </r>
  <r>
    <s v="00239"/>
    <s v="Replace"/>
    <d v="2009-02-02T00:00:00"/>
    <x v="90"/>
    <n v="16"/>
    <n v="2"/>
    <n v="0.5"/>
    <n v="70"/>
    <n v="269.95400000000001"/>
    <n v="339.95400000000001"/>
  </r>
  <r>
    <s v="00240"/>
    <s v="Assess"/>
    <d v="2009-02-09T00:00:00"/>
    <x v="91"/>
    <n v="13"/>
    <n v="2"/>
    <n v="0.25"/>
    <n v="35"/>
    <n v="83.441299999999998"/>
    <n v="118.4413"/>
  </r>
  <r>
    <s v="00241"/>
    <s v="Assess"/>
    <d v="2009-02-09T00:00:00"/>
    <x v="92"/>
    <n v="15"/>
    <n v="2"/>
    <n v="0.75"/>
    <n v="105"/>
    <n v="36"/>
    <n v="141"/>
  </r>
  <r>
    <s v="00242"/>
    <s v="Assess"/>
    <d v="2009-02-15T00:00:00"/>
    <x v="92"/>
    <n v="9"/>
    <n v="2"/>
    <n v="0.25"/>
    <n v="35"/>
    <n v="160.39080000000001"/>
    <n v="195.39080000000001"/>
  </r>
  <r>
    <s v="00243"/>
    <s v="Assess"/>
    <d v="2009-02-15T00:00:00"/>
    <x v="93"/>
    <n v="10"/>
    <n v="2"/>
    <n v="0.25"/>
    <n v="35"/>
    <n v="46.845300000000002"/>
    <n v="81.845300000000009"/>
  </r>
  <r>
    <s v="00244"/>
    <s v="Replace"/>
    <d v="2009-01-06T00:00:00"/>
    <x v="94"/>
    <n v="57"/>
    <n v="2"/>
    <n v="1.25"/>
    <n v="175"/>
    <n v="256.83999999999997"/>
    <n v="431.84"/>
  </r>
  <r>
    <s v="00245"/>
    <s v="Replace"/>
    <d v="2009-02-18T00:00:00"/>
    <x v="95"/>
    <n v="20"/>
    <n v="1"/>
    <n v="0.5"/>
    <n v="40"/>
    <n v="16.420000000000002"/>
    <n v="56.42"/>
  </r>
  <r>
    <s v="00246"/>
    <s v="Install"/>
    <d v="2009-03-07T00:00:00"/>
    <x v="96"/>
    <n v="7"/>
    <n v="2"/>
    <n v="1.5"/>
    <n v="210"/>
    <n v="29.33"/>
    <n v="239.32999999999998"/>
  </r>
  <r>
    <s v="00247"/>
    <s v="Assess"/>
    <d v="2009-03-15T00:00:00"/>
    <x v="97"/>
    <n v="6"/>
    <n v="2"/>
    <n v="1"/>
    <n v="140"/>
    <n v="203"/>
    <n v="343"/>
  </r>
  <r>
    <s v="00248"/>
    <s v="Assess"/>
    <d v="2009-03-23T00:00:00"/>
    <x v="98"/>
    <n v="5"/>
    <n v="2"/>
    <n v="0.25"/>
    <n v="35"/>
    <n v="55.295499999999997"/>
    <n v="90.295500000000004"/>
  </r>
  <r>
    <s v="00249"/>
    <s v="Assess"/>
    <d v="2009-02-22T00:00:00"/>
    <x v="99"/>
    <n v="35"/>
    <n v="2"/>
    <n v="0.5"/>
    <n v="70"/>
    <n v="239.96940000000001"/>
    <n v="309.96940000000001"/>
  </r>
  <r>
    <s v="00250"/>
    <s v="Deliver"/>
    <d v="2009-03-15T00:00:00"/>
    <x v="100"/>
    <n v="15"/>
    <n v="1"/>
    <n v="0.25"/>
    <n v="20"/>
    <n v="204.28399999999999"/>
    <n v="224.28399999999999"/>
  </r>
  <r>
    <s v="00251"/>
    <s v="Assess"/>
    <d v="2009-03-14T00:00:00"/>
    <x v="101"/>
    <n v="21"/>
    <n v="1"/>
    <n v="0.25"/>
    <n v="20"/>
    <n v="12.63"/>
    <n v="32.630000000000003"/>
  </r>
  <r>
    <s v="00252"/>
    <s v="Replace"/>
    <d v="2009-04-04T00:00:00"/>
    <x v="102"/>
    <n v="8"/>
    <n v="2"/>
    <n v="0.75"/>
    <n v="105"/>
    <n v="108.9273"/>
    <n v="213.9273"/>
  </r>
  <r>
    <s v="00253"/>
    <s v="Deliver"/>
    <d v="2009-04-07T00:00:00"/>
    <x v="103"/>
    <n v="7"/>
    <n v="1"/>
    <n v="0.25"/>
    <n v="20"/>
    <n v="259.2"/>
    <n v="279.2"/>
  </r>
  <r>
    <s v="00254"/>
    <s v="Replace"/>
    <d v="2009-04-08T00:00:00"/>
    <x v="104"/>
    <n v="14"/>
    <n v="2"/>
    <n v="0.75"/>
    <n v="105"/>
    <n v="158"/>
    <n v="263"/>
  </r>
  <r>
    <s v="00255"/>
    <s v="Assess"/>
    <d v="2009-04-07T00:00:00"/>
    <x v="105"/>
    <n v="18"/>
    <n v="2"/>
    <n v="0.25"/>
    <n v="35"/>
    <n v="26.582599999999999"/>
    <n v="61.582599999999999"/>
  </r>
  <r>
    <s v="00256"/>
    <s v="Assess"/>
    <d v="2009-04-05T00:00:00"/>
    <x v="105"/>
    <n v="20"/>
    <n v="1"/>
    <n v="0.25"/>
    <n v="20"/>
    <n v="151.78790000000001"/>
    <n v="171.78790000000001"/>
  </r>
  <r>
    <s v="00257"/>
    <s v="Deliver"/>
    <d v="2009-04-19T00:00:00"/>
    <x v="106"/>
    <n v="8"/>
    <n v="2"/>
    <n v="0.25"/>
    <n v="35"/>
    <n v="158.9538"/>
    <n v="193.9538"/>
  </r>
  <r>
    <s v="00258"/>
    <s v="Deliver"/>
    <d v="2009-04-12T00:00:00"/>
    <x v="107"/>
    <n v="16"/>
    <n v="1"/>
    <n v="0.25"/>
    <n v="20"/>
    <n v="4.99"/>
    <n v="24.990000000000002"/>
  </r>
  <r>
    <s v="00259"/>
    <s v="Assess"/>
    <d v="2009-04-27T00:00:00"/>
    <x v="108"/>
    <n v="6"/>
    <n v="2"/>
    <n v="0.25"/>
    <n v="35"/>
    <n v="108.9273"/>
    <n v="143.9273"/>
  </r>
  <r>
    <s v="00260"/>
    <s v="Assess"/>
    <d v="2009-04-19T00:00:00"/>
    <x v="109"/>
    <n v="15"/>
    <n v="2"/>
    <n v="0.5"/>
    <n v="70"/>
    <n v="23.1066"/>
    <n v="93.1066"/>
  </r>
  <r>
    <s v="00261"/>
    <s v="Assess"/>
    <d v="2009-04-11T00:00:00"/>
    <x v="109"/>
    <n v="23"/>
    <n v="2"/>
    <n v="0.75"/>
    <n v="105"/>
    <n v="262.11"/>
    <n v="367.11"/>
  </r>
  <r>
    <s v="00262"/>
    <s v="Assess"/>
    <d v="2009-04-18T00:00:00"/>
    <x v="110"/>
    <n v="18"/>
    <n v="2"/>
    <n v="0.25"/>
    <n v="35"/>
    <n v="82.98"/>
    <n v="117.98"/>
  </r>
  <r>
    <s v="00263"/>
    <s v="Deliver"/>
    <d v="2009-04-29T00:00:00"/>
    <x v="111"/>
    <n v="14"/>
    <n v="1"/>
    <n v="0.25"/>
    <n v="20"/>
    <n v="19"/>
    <n v="39"/>
  </r>
  <r>
    <s v="00264"/>
    <s v="Deliver"/>
    <d v="2009-05-03T00:00:00"/>
    <x v="111"/>
    <n v="10"/>
    <n v="1"/>
    <n v="0.25"/>
    <n v="20"/>
    <n v="36.754399999999997"/>
    <n v="56.754399999999997"/>
  </r>
  <r>
    <s v="00265"/>
    <s v="Deliver"/>
    <d v="2009-05-03T00:00:00"/>
    <x v="112"/>
    <n v="15"/>
    <n v="2"/>
    <n v="0.25"/>
    <n v="35"/>
    <n v="149.24420000000001"/>
    <n v="184.24420000000001"/>
  </r>
  <r>
    <s v="00266"/>
    <s v="Replace"/>
    <d v="2009-05-06T00:00:00"/>
    <x v="113"/>
    <n v="13"/>
    <n v="2"/>
    <n v="0.5"/>
    <n v="70"/>
    <n v="205.53"/>
    <n v="275.52999999999997"/>
  </r>
  <r>
    <s v="00267"/>
    <s v="Assess"/>
    <d v="2009-04-19T00:00:00"/>
    <x v="114"/>
    <n v="36"/>
    <n v="1"/>
    <n v="0.25"/>
    <n v="20"/>
    <n v="24.63"/>
    <n v="44.629999999999995"/>
  </r>
  <r>
    <s v="00268"/>
    <s v="Assess"/>
    <d v="2009-04-22T00:00:00"/>
    <x v="114"/>
    <n v="33"/>
    <n v="2"/>
    <n v="0.5"/>
    <n v="70"/>
    <n v="86"/>
    <n v="156"/>
  </r>
  <r>
    <s v="00269"/>
    <s v="Deliver"/>
    <d v="2009-04-20T00:00:00"/>
    <x v="115"/>
    <n v="36"/>
    <n v="2"/>
    <n v="0.25"/>
    <n v="35"/>
    <n v="240"/>
    <n v="275"/>
  </r>
  <r>
    <s v="00270"/>
    <s v="Replace"/>
    <d v="2009-05-09T00:00:00"/>
    <x v="116"/>
    <n v="18"/>
    <n v="2"/>
    <n v="1"/>
    <n v="140"/>
    <n v="158.29130000000001"/>
    <n v="298.29129999999998"/>
  </r>
  <r>
    <s v="00271"/>
    <s v="Deliver"/>
    <d v="2009-05-24T00:00:00"/>
    <x v="117"/>
    <n v="9"/>
    <n v="1"/>
    <n v="0.25"/>
    <n v="20"/>
    <n v="22"/>
    <n v="42"/>
  </r>
  <r>
    <s v="00272"/>
    <s v="Assess"/>
    <d v="2009-05-09T00:00:00"/>
    <x v="117"/>
    <n v="24"/>
    <n v="2"/>
    <n v="0.25"/>
    <n v="35"/>
    <n v="30.0473"/>
    <n v="65.047300000000007"/>
  </r>
  <r>
    <s v="00273"/>
    <s v="Deliver"/>
    <d v="2009-05-03T00:00:00"/>
    <x v="118"/>
    <n v="34"/>
    <n v="1"/>
    <n v="0.25"/>
    <n v="20"/>
    <n v="21.33"/>
    <n v="41.33"/>
  </r>
  <r>
    <s v="00274"/>
    <s v="Deliver"/>
    <d v="2009-05-17T00:00:00"/>
    <x v="118"/>
    <n v="20"/>
    <n v="1"/>
    <n v="0.25"/>
    <n v="20"/>
    <n v="42.66"/>
    <n v="62.66"/>
  </r>
  <r>
    <s v="00275"/>
    <s v="Deliver"/>
    <d v="2009-04-08T00:00:00"/>
    <x v="119"/>
    <n v="61"/>
    <n v="1"/>
    <n v="0.25"/>
    <n v="20"/>
    <n v="66.864900000000006"/>
    <n v="86.864900000000006"/>
  </r>
  <r>
    <s v="00276"/>
    <s v="Repair"/>
    <d v="2009-06-06T00:00:00"/>
    <x v="119"/>
    <n v="2"/>
    <n v="1"/>
    <n v="1"/>
    <n v="80"/>
    <n v="1800.24"/>
    <n v="1880.24"/>
  </r>
  <r>
    <s v="00277"/>
    <s v="Deliver"/>
    <d v="2009-06-07T00:00:00"/>
    <x v="120"/>
    <n v="3"/>
    <n v="1"/>
    <n v="0.25"/>
    <n v="20"/>
    <n v="0.45600000000000002"/>
    <n v="20.456"/>
  </r>
  <r>
    <s v="00278"/>
    <s v="Deliver"/>
    <d v="2009-05-30T00:00:00"/>
    <x v="121"/>
    <n v="14"/>
    <n v="1"/>
    <n v="0.25"/>
    <n v="20"/>
    <n v="42.66"/>
    <n v="62.66"/>
  </r>
  <r>
    <s v="00279"/>
    <s v="Deliver"/>
    <d v="2009-05-17T00:00:00"/>
    <x v="121"/>
    <n v="27"/>
    <n v="1"/>
    <n v="0.25"/>
    <n v="20"/>
    <n v="59.242100000000001"/>
    <n v="79.242099999999994"/>
  </r>
  <r>
    <s v="00280"/>
    <s v="Deliver"/>
    <d v="2009-06-08T00:00:00"/>
    <x v="121"/>
    <n v="5"/>
    <n v="2"/>
    <n v="0.25"/>
    <n v="35"/>
    <n v="146.75530000000001"/>
    <n v="181.75530000000001"/>
  </r>
  <r>
    <s v="00281"/>
    <s v="Deliver"/>
    <d v="2009-06-01T00:00:00"/>
    <x v="121"/>
    <n v="12"/>
    <n v="1"/>
    <n v="0.25"/>
    <n v="20"/>
    <n v="240"/>
    <n v="260"/>
  </r>
  <r>
    <s v="00282"/>
    <s v="Assess"/>
    <d v="2009-06-07T00:00:00"/>
    <x v="122"/>
    <n v="8"/>
    <n v="2"/>
    <n v="0.25"/>
    <n v="35"/>
    <n v="19.196999999999999"/>
    <n v="54.197000000000003"/>
  </r>
  <r>
    <s v="00283"/>
    <s v="Deliver"/>
    <d v="2009-06-08T00:00:00"/>
    <x v="123"/>
    <n v="14"/>
    <n v="1"/>
    <n v="0.25"/>
    <n v="20"/>
    <n v="90.630399999999995"/>
    <n v="110.63039999999999"/>
  </r>
  <r>
    <s v="00284"/>
    <s v="Replace"/>
    <d v="2009-06-06T00:00:00"/>
    <x v="123"/>
    <n v="16"/>
    <n v="2"/>
    <n v="0.5"/>
    <n v="70"/>
    <n v="180"/>
    <n v="250"/>
  </r>
  <r>
    <s v="00285"/>
    <s v="Deliver"/>
    <d v="2009-06-06T00:00:00"/>
    <x v="124"/>
    <n v="17"/>
    <n v="1"/>
    <n v="0.25"/>
    <n v="20"/>
    <n v="22"/>
    <n v="42"/>
  </r>
  <r>
    <s v="00286"/>
    <s v="Assess"/>
    <d v="2009-05-30T00:00:00"/>
    <x v="125"/>
    <n v="25"/>
    <n v="2"/>
    <n v="0.25"/>
    <n v="35"/>
    <n v="57.39"/>
    <n v="92.39"/>
  </r>
  <r>
    <s v="00287"/>
    <s v="Repair"/>
    <d v="2009-03-27T00:00:00"/>
    <x v="126"/>
    <n v="95"/>
    <n v="2"/>
    <n v="1.75"/>
    <n v="245"/>
    <n v="242.6396"/>
    <n v="487.63959999999997"/>
  </r>
  <r>
    <s v="00288"/>
    <s v="Deliver"/>
    <d v="2009-06-29T00:00:00"/>
    <x v="127"/>
    <n v="5"/>
    <n v="1"/>
    <n v="0.25"/>
    <n v="20"/>
    <n v="20.07"/>
    <n v="40.07"/>
  </r>
  <r>
    <s v="00289"/>
    <s v="Deliver"/>
    <d v="2009-06-03T00:00:00"/>
    <x v="128"/>
    <n v="34"/>
    <n v="1"/>
    <n v="0.25"/>
    <n v="20"/>
    <n v="107.52"/>
    <n v="127.52"/>
  </r>
  <r>
    <s v="00290"/>
    <s v="Deliver"/>
    <d v="2009-06-06T00:00:00"/>
    <x v="129"/>
    <n v="35"/>
    <n v="1"/>
    <n v="0.25"/>
    <n v="20"/>
    <n v="120"/>
    <n v="140"/>
  </r>
  <r>
    <s v="00291"/>
    <s v="Assess"/>
    <d v="2009-04-21T00:00:00"/>
    <x v="130"/>
    <n v="82"/>
    <n v="2"/>
    <n v="0.25"/>
    <n v="35"/>
    <n v="54"/>
    <n v="89"/>
  </r>
  <r>
    <s v="00292"/>
    <s v="Deliver"/>
    <d v="2009-04-21T00:00:00"/>
    <x v="130"/>
    <n v="82"/>
    <n v="1"/>
    <n v="0.25"/>
    <n v="20"/>
    <n v="120"/>
    <n v="140"/>
  </r>
  <r>
    <s v="00293"/>
    <s v="Repair"/>
    <d v="2009-05-31T00:00:00"/>
    <x v="130"/>
    <n v="42"/>
    <n v="2"/>
    <n v="1.25"/>
    <n v="175"/>
    <n v="156"/>
    <n v="331"/>
  </r>
  <r>
    <s v="00294"/>
    <s v="Replace"/>
    <d v="2009-06-10T00:00:00"/>
    <x v="130"/>
    <n v="32"/>
    <n v="2"/>
    <n v="0.5"/>
    <n v="70"/>
    <n v="272.49689999999998"/>
    <n v="342.49689999999998"/>
  </r>
  <r>
    <s v="00295"/>
    <s v="Repair"/>
    <d v="2009-05-04T00:00:00"/>
    <x v="130"/>
    <n v="69"/>
    <n v="2"/>
    <n v="2.25"/>
    <n v="315"/>
    <n v="716.98710000000005"/>
    <n v="1031.9871000000001"/>
  </r>
  <r>
    <s v="00296"/>
    <s v="Deliver"/>
    <d v="2009-06-24T00:00:00"/>
    <x v="131"/>
    <n v="21"/>
    <n v="2"/>
    <n v="0.25"/>
    <n v="35"/>
    <n v="268.05579999999998"/>
    <n v="303.05579999999998"/>
  </r>
  <r>
    <s v="00297"/>
    <s v="Assess"/>
    <d v="2009-06-24T00:00:00"/>
    <x v="132"/>
    <n v="25"/>
    <n v="2"/>
    <n v="0.25"/>
    <n v="35"/>
    <n v="21.33"/>
    <n v="56.33"/>
  </r>
  <r>
    <s v="00298"/>
    <s v="Replace"/>
    <d v="2009-06-28T00:00:00"/>
    <x v="132"/>
    <n v="21"/>
    <n v="2"/>
    <n v="2.5"/>
    <n v="350"/>
    <n v="106.65"/>
    <n v="456.65"/>
  </r>
  <r>
    <s v="00299"/>
    <s v="Assess"/>
    <d v="2009-04-26T00:00:00"/>
    <x v="133"/>
    <n v="98"/>
    <n v="2"/>
    <n v="0.75"/>
    <n v="105"/>
    <n v="106.65"/>
    <n v="211.65"/>
  </r>
  <r>
    <s v="00300"/>
    <s v="Replace"/>
    <d v="2009-06-24T00:00:00"/>
    <x v="134"/>
    <n v="40"/>
    <n v="1"/>
    <n v="0.5"/>
    <n v="40"/>
    <n v="7.5"/>
    <n v="47.5"/>
  </r>
  <r>
    <s v="00301"/>
    <s v="Deliver"/>
    <d v="2009-06-24T00:00:00"/>
    <x v="134"/>
    <n v="40"/>
    <n v="1"/>
    <n v="0.25"/>
    <n v="20"/>
    <n v="120"/>
    <n v="140"/>
  </r>
  <r>
    <s v="00302"/>
    <s v="Deliver"/>
    <d v="2009-07-07T00:00:00"/>
    <x v="134"/>
    <n v="27"/>
    <n v="1"/>
    <n v="0.25"/>
    <n v="20"/>
    <n v="140.13"/>
    <n v="160.13"/>
  </r>
  <r>
    <s v="00303"/>
    <s v="Assess"/>
    <d v="2009-06-29T00:00:00"/>
    <x v="135"/>
    <n v="43"/>
    <n v="1"/>
    <n v="0.25"/>
    <n v="20"/>
    <n v="58.5"/>
    <n v="78.5"/>
  </r>
  <r>
    <s v="00304"/>
    <s v="Assess"/>
    <d v="2009-08-05T00:00:00"/>
    <x v="136"/>
    <n v="10"/>
    <n v="2"/>
    <n v="0.25"/>
    <n v="35"/>
    <n v="52.350099999999998"/>
    <n v="87.350099999999998"/>
  </r>
  <r>
    <s v="00305"/>
    <s v="Assess"/>
    <d v="2009-07-13T00:00:00"/>
    <x v="137"/>
    <n v="35"/>
    <n v="2"/>
    <n v="0.25"/>
    <n v="35"/>
    <n v="58.5"/>
    <n v="93.5"/>
  </r>
  <r>
    <s v="00306"/>
    <s v="Assess"/>
    <d v="2009-08-05T00:00:00"/>
    <x v="138"/>
    <n v="18"/>
    <n v="2"/>
    <n v="0.25"/>
    <n v="35"/>
    <n v="37.5"/>
    <n v="72.5"/>
  </r>
  <r>
    <s v="00307"/>
    <s v="Install"/>
    <d v="2009-08-02T00:00:00"/>
    <x v="138"/>
    <n v="21"/>
    <n v="2"/>
    <n v="1.75"/>
    <n v="245"/>
    <n v="478.89"/>
    <n v="723.89"/>
  </r>
  <r>
    <s v="00308"/>
    <s v="Replace"/>
    <d v="2009-07-21T00:00:00"/>
    <x v="139"/>
    <n v="35"/>
    <n v="2"/>
    <n v="0.5"/>
    <n v="70"/>
    <n v="21.33"/>
    <n v="91.33"/>
  </r>
  <r>
    <s v="00309"/>
    <s v="Repair"/>
    <d v="2009-08-23T00:00:00"/>
    <x v="139"/>
    <n v="2"/>
    <n v="2"/>
    <n v="1"/>
    <n v="140"/>
    <n v="247.76580000000001"/>
    <n v="387.76580000000001"/>
  </r>
  <r>
    <s v="00310"/>
    <s v="Replace"/>
    <d v="2009-07-06T00:00:00"/>
    <x v="140"/>
    <n v="54"/>
    <n v="2"/>
    <n v="0.5"/>
    <n v="70"/>
    <n v="94.630399999999995"/>
    <n v="164.63040000000001"/>
  </r>
  <r>
    <s v="00311"/>
    <s v="Assess"/>
    <d v="2009-07-20T00:00:00"/>
    <x v="140"/>
    <n v="40"/>
    <n v="2"/>
    <n v="0.25"/>
    <n v="35"/>
    <n v="142.85319999999999"/>
    <n v="177.85319999999999"/>
  </r>
  <r>
    <s v="00312"/>
    <s v="Assess"/>
    <d v="2009-06-17T00:00:00"/>
    <x v="141"/>
    <n v="74"/>
    <n v="2"/>
    <n v="0.25"/>
    <n v="35"/>
    <n v="18.63"/>
    <n v="53.629999999999995"/>
  </r>
  <r>
    <s v="00313"/>
    <s v="Replace"/>
    <d v="2009-07-19T00:00:00"/>
    <x v="142"/>
    <n v="45"/>
    <n v="2"/>
    <n v="1.25"/>
    <n v="175"/>
    <n v="1073.46"/>
    <n v="1248.46"/>
  </r>
  <r>
    <s v="00314"/>
    <s v="Deliver"/>
    <d v="2009-06-17T00:00:00"/>
    <x v="143"/>
    <n v="81"/>
    <n v="1"/>
    <n v="0.25"/>
    <n v="20"/>
    <n v="14.13"/>
    <n v="34.130000000000003"/>
  </r>
  <r>
    <s v="00315"/>
    <s v="Install"/>
    <d v="2009-06-29T00:00:00"/>
    <x v="144"/>
    <n v="70"/>
    <n v="2"/>
    <n v="3.75"/>
    <n v="525"/>
    <n v="181.04"/>
    <n v="706.04"/>
  </r>
  <r>
    <s v="00316"/>
    <s v="Assess"/>
    <d v="2009-08-25T00:00:00"/>
    <x v="145"/>
    <n v="14"/>
    <n v="2"/>
    <n v="0.25"/>
    <n v="35"/>
    <n v="45"/>
    <n v="80"/>
  </r>
  <r>
    <s v="00317"/>
    <s v="Assess"/>
    <d v="2009-07-19T00:00:00"/>
    <x v="146"/>
    <n v="66"/>
    <n v="1"/>
    <n v="0.25"/>
    <n v="20"/>
    <n v="288.42"/>
    <n v="308.42"/>
  </r>
  <r>
    <s v="00318"/>
    <s v="Repair"/>
    <d v="2009-06-17T00:00:00"/>
    <x v="146"/>
    <n v="98"/>
    <n v="1"/>
    <n v="1.5"/>
    <n v="120"/>
    <n v="322"/>
    <n v="442"/>
  </r>
  <r>
    <s v="00319"/>
    <s v="Assess"/>
    <d v="2009-09-09T00:00:00"/>
    <x v="147"/>
    <n v="18"/>
    <n v="2"/>
    <n v="0.25"/>
    <n v="35"/>
    <n v="28.2"/>
    <n v="63.2"/>
  </r>
  <r>
    <s v="00320"/>
    <s v="Assess"/>
    <d v="2009-09-13T00:00:00"/>
    <x v="147"/>
    <n v="14"/>
    <n v="1"/>
    <n v="0.25"/>
    <n v="20"/>
    <n v="37.293500000000002"/>
    <n v="57.293500000000002"/>
  </r>
  <r>
    <s v="00321"/>
    <s v="Assess"/>
    <d v="2009-08-23T00:00:00"/>
    <x v="147"/>
    <n v="35"/>
    <n v="2"/>
    <n v="0.25"/>
    <n v="35"/>
    <n v="46.864899999999999"/>
    <n v="81.864900000000006"/>
  </r>
  <r>
    <s v="00322"/>
    <s v="Assess"/>
    <d v="2009-09-08T00:00:00"/>
    <x v="147"/>
    <n v="19"/>
    <n v="2"/>
    <n v="0.75"/>
    <n v="105"/>
    <n v="175.07"/>
    <n v="280.07"/>
  </r>
  <r>
    <s v="00323"/>
    <s v="Deliver"/>
    <d v="2009-09-14T00:00:00"/>
    <x v="148"/>
    <n v="19"/>
    <n v="1"/>
    <n v="0.25"/>
    <n v="20"/>
    <n v="120"/>
    <n v="140"/>
  </r>
  <r>
    <s v="00324"/>
    <s v="Assess"/>
    <d v="2009-08-16T00:00:00"/>
    <x v="149"/>
    <n v="50"/>
    <n v="1"/>
    <n v="0.75"/>
    <n v="60"/>
    <n v="16"/>
    <n v="76"/>
  </r>
  <r>
    <s v="00325"/>
    <s v="Deliver"/>
    <d v="2009-09-22T00:00:00"/>
    <x v="149"/>
    <n v="13"/>
    <n v="1"/>
    <n v="0.25"/>
    <n v="20"/>
    <n v="66.864900000000006"/>
    <n v="86.864900000000006"/>
  </r>
  <r>
    <s v="00326"/>
    <s v="Assess"/>
    <d v="2009-09-21T00:00:00"/>
    <x v="150"/>
    <n v="16"/>
    <n v="2"/>
    <n v="0.25"/>
    <n v="35"/>
    <n v="204.28399999999999"/>
    <n v="239.28399999999999"/>
  </r>
  <r>
    <s v="00327"/>
    <s v="Assess"/>
    <d v="2009-09-08T00:00:00"/>
    <x v="151"/>
    <n v="33"/>
    <n v="2"/>
    <n v="1"/>
    <n v="140"/>
    <n v="41.817999999999998"/>
    <n v="181.81799999999998"/>
  </r>
  <r>
    <s v="00328"/>
    <s v="Assess"/>
    <d v="2009-09-22T00:00:00"/>
    <x v="152"/>
    <n v="20"/>
    <n v="2"/>
    <n v="0.25"/>
    <n v="35"/>
    <n v="106.62"/>
    <n v="141.62"/>
  </r>
  <r>
    <s v="00329"/>
    <s v="Assess"/>
    <d v="2009-10-03T00:00:00"/>
    <x v="153"/>
    <n v="16"/>
    <n v="2"/>
    <n v="0.5"/>
    <n v="70"/>
    <n v="31.011800000000001"/>
    <n v="101.01179999999999"/>
  </r>
  <r>
    <s v="00330"/>
    <s v="Replace"/>
    <d v="2009-10-11T00:00:00"/>
    <x v="154"/>
    <n v="10"/>
    <n v="2"/>
    <n v="0.5"/>
    <n v="70"/>
    <n v="132.0052"/>
    <n v="202.0052"/>
  </r>
  <r>
    <s v="00331"/>
    <s v="Replace"/>
    <d v="2009-09-23T00:00:00"/>
    <x v="155"/>
    <n v="31"/>
    <n v="2"/>
    <n v="1"/>
    <n v="140"/>
    <n v="48"/>
    <n v="188"/>
  </r>
  <r>
    <s v="00332"/>
    <s v="Replace"/>
    <d v="2009-09-19T00:00:00"/>
    <x v="156"/>
    <n v="37"/>
    <n v="2"/>
    <n v="1.75"/>
    <n v="245"/>
    <n v="37.293500000000002"/>
    <n v="282.29349999999999"/>
  </r>
  <r>
    <s v="00333"/>
    <s v="Install"/>
    <d v="2009-09-30T00:00:00"/>
    <x v="157"/>
    <n v="28"/>
    <n v="2"/>
    <n v="1.5"/>
    <n v="210"/>
    <n v="256.80720000000002"/>
    <n v="466.80720000000002"/>
  </r>
  <r>
    <s v="00334"/>
    <s v="Assess"/>
    <d v="2009-10-17T00:00:00"/>
    <x v="158"/>
    <n v="16"/>
    <n v="2"/>
    <n v="0.25"/>
    <n v="35"/>
    <n v="38.124600000000001"/>
    <n v="73.124600000000001"/>
  </r>
  <r>
    <s v="00335"/>
    <s v="Install"/>
    <d v="2009-08-02T00:00:00"/>
    <x v="159"/>
    <n v="93"/>
    <n v="1"/>
    <n v="1"/>
    <n v="80"/>
    <n v="85.32"/>
    <n v="165.32"/>
  </r>
  <r>
    <s v="00336"/>
    <s v="Repair"/>
    <d v="2009-09-30T00:00:00"/>
    <x v="160"/>
    <n v="38"/>
    <n v="2"/>
    <n v="3.5"/>
    <n v="490"/>
    <n v="930.47580000000005"/>
    <n v="1420.4758000000002"/>
  </r>
  <r>
    <s v="00337"/>
    <s v="Assess"/>
    <d v="2009-09-26T00:00:00"/>
    <x v="161"/>
    <n v="43"/>
    <n v="1"/>
    <n v="0.5"/>
    <n v="40"/>
    <n v="146.75530000000001"/>
    <n v="186.75530000000001"/>
  </r>
  <r>
    <s v="00338"/>
    <s v="Assess"/>
    <d v="2009-09-28T00:00:00"/>
    <x v="162"/>
    <n v="44"/>
    <n v="2"/>
    <n v="0.5"/>
    <n v="70"/>
    <n v="25.5"/>
    <n v="95.5"/>
  </r>
  <r>
    <s v="00339"/>
    <s v="Assess"/>
    <d v="2009-11-07T00:00:00"/>
    <x v="163"/>
    <n v="9"/>
    <n v="2"/>
    <n v="0.5"/>
    <n v="70"/>
    <n v="84.015000000000001"/>
    <n v="154.01499999999999"/>
  </r>
  <r>
    <s v="00340"/>
    <s v="Deliver"/>
    <d v="2009-10-12T00:00:00"/>
    <x v="164"/>
    <n v="41"/>
    <n v="1"/>
    <n v="0.25"/>
    <n v="20"/>
    <n v="30"/>
    <n v="50"/>
  </r>
  <r>
    <s v="00341"/>
    <s v="Replace"/>
    <d v="2009-11-14T00:00:00"/>
    <x v="164"/>
    <n v="8"/>
    <n v="2"/>
    <n v="0.5"/>
    <n v="70"/>
    <n v="133.89959999999999"/>
    <n v="203.89959999999999"/>
  </r>
  <r>
    <s v="00342"/>
    <s v="Assess"/>
    <d v="2009-10-11T00:00:00"/>
    <x v="164"/>
    <n v="42"/>
    <n v="2"/>
    <n v="0.25"/>
    <n v="35"/>
    <n v="212.6542"/>
    <n v="247.6542"/>
  </r>
  <r>
    <s v="00343"/>
    <s v="Assess"/>
    <d v="2009-11-02T00:00:00"/>
    <x v="165"/>
    <n v="36"/>
    <n v="1"/>
    <n v="0.5"/>
    <n v="40"/>
    <n v="35.948999999999998"/>
    <n v="75.948999999999998"/>
  </r>
  <r>
    <s v="00344"/>
    <s v="Replace"/>
    <d v="2009-11-21T00:00:00"/>
    <x v="166"/>
    <n v="21"/>
    <n v="1"/>
    <n v="0.5"/>
    <n v="40"/>
    <n v="175.1901"/>
    <n v="215.1901"/>
  </r>
  <r>
    <s v="00345"/>
    <s v="Assess"/>
    <d v="2009-12-02T00:00:00"/>
    <x v="167"/>
    <n v="17"/>
    <n v="2"/>
    <n v="0.25"/>
    <n v="35"/>
    <n v="225.6737"/>
    <n v="260.6737"/>
  </r>
  <r>
    <s v="00346"/>
    <s v="Deliver"/>
    <d v="2009-12-06T00:00:00"/>
    <x v="168"/>
    <n v="14"/>
    <n v="1"/>
    <n v="0.25"/>
    <n v="20"/>
    <n v="86.555400000000006"/>
    <n v="106.55540000000001"/>
  </r>
  <r>
    <s v="00347"/>
    <s v="Replace"/>
    <d v="2009-11-07T00:00:00"/>
    <x v="169"/>
    <n v="44"/>
    <n v="2"/>
    <n v="1.5"/>
    <n v="210"/>
    <n v="15"/>
    <n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">
  <location ref="A3:B173" firstHeaderRow="1" firstDataRow="1" firstDataCol="1"/>
  <pivotFields count="10">
    <pivotField dataField="1" showAll="0"/>
    <pivotField showAll="0"/>
    <pivotField numFmtId="165" showAll="0"/>
    <pivotField axis="axisRow" numFmtId="165" showAl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umFmtId="164" showAll="0"/>
    <pivotField showAll="0"/>
    <pivotField numFmtId="43" showAll="0"/>
    <pivotField numFmtId="43" showAll="0"/>
    <pivotField numFmtId="43" showAll="0"/>
    <pivotField numFmtId="43" showAll="0"/>
  </pivotFields>
  <rowFields count="1">
    <field x="3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</rowItems>
  <colItems count="1">
    <i/>
  </colItems>
  <dataFields count="1">
    <dataField name="Count of WO" fld="0" subtotal="count" baseField="0" baseItem="0"/>
  </dataField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WorkOrders" displayName="WorkOrders" ref="A1:J248" totalsRowShown="0" headerRowDxfId="13" dataDxfId="11" headerRowBorderDxfId="12" tableBorderDxfId="10" headerRowCellStyle="Comma" dataCellStyle="Comma">
  <autoFilter ref="A1:J248"/>
  <sortState ref="A2:K587">
    <sortCondition ref="A2"/>
  </sortState>
  <tableColumns count="10">
    <tableColumn id="1" name="WO" dataDxfId="9"/>
    <tableColumn id="4" name="Service" dataDxfId="8"/>
    <tableColumn id="6" name="ReqDate" dataDxfId="7"/>
    <tableColumn id="7" name="WorkDate" dataDxfId="6"/>
    <tableColumn id="8" name="Wait" dataDxfId="5" dataCellStyle="Comma">
      <calculatedColumnFormula>D2-C2</calculatedColumnFormula>
    </tableColumn>
    <tableColumn id="9" name="Techs" dataDxfId="4"/>
    <tableColumn id="12" name="LbrHrs" dataDxfId="3" dataCellStyle="Comma"/>
    <tableColumn id="13" name="LbrCost" dataDxfId="2" dataCellStyle="Comma">
      <calculatedColumnFormula>IF(F2=2,140,80)*G2</calculatedColumnFormula>
    </tableColumn>
    <tableColumn id="15" name="PartsCost" dataDxfId="1" dataCellStyle="Comma"/>
    <tableColumn id="17" name="TotalCost" dataDxfId="0" dataCellStyle="Comma">
      <calculatedColumnFormula>H2+I2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73"/>
  <sheetViews>
    <sheetView workbookViewId="0">
      <selection activeCell="A4" sqref="A4"/>
    </sheetView>
  </sheetViews>
  <sheetFormatPr defaultRowHeight="14.4"/>
  <cols>
    <col min="1" max="1" width="12.5546875" customWidth="1"/>
    <col min="2" max="2" width="11.88671875" bestFit="1" customWidth="1"/>
    <col min="3" max="3" width="5" customWidth="1"/>
    <col min="4" max="4" width="6" customWidth="1"/>
    <col min="5" max="5" width="5.21875" customWidth="1"/>
  </cols>
  <sheetData>
    <row r="3" spans="1:2">
      <c r="A3" s="12" t="s">
        <v>257</v>
      </c>
      <c r="B3" t="s">
        <v>258</v>
      </c>
    </row>
    <row r="4" spans="1:2">
      <c r="A4" s="13">
        <v>39465</v>
      </c>
      <c r="B4" s="11">
        <v>2</v>
      </c>
    </row>
    <row r="5" spans="1:2">
      <c r="A5" s="13">
        <v>39467</v>
      </c>
      <c r="B5" s="11">
        <v>1</v>
      </c>
    </row>
    <row r="6" spans="1:2">
      <c r="A6" s="13">
        <v>39472</v>
      </c>
      <c r="B6" s="11">
        <v>1</v>
      </c>
    </row>
    <row r="7" spans="1:2">
      <c r="A7" s="13">
        <v>39479</v>
      </c>
      <c r="B7" s="11">
        <v>1</v>
      </c>
    </row>
    <row r="8" spans="1:2">
      <c r="A8" s="13">
        <v>39486</v>
      </c>
      <c r="B8" s="11">
        <v>1</v>
      </c>
    </row>
    <row r="9" spans="1:2">
      <c r="A9" s="13">
        <v>39488</v>
      </c>
      <c r="B9" s="11">
        <v>2</v>
      </c>
    </row>
    <row r="10" spans="1:2">
      <c r="A10" s="13">
        <v>39495</v>
      </c>
      <c r="B10" s="11">
        <v>1</v>
      </c>
    </row>
    <row r="11" spans="1:2">
      <c r="A11" s="13">
        <v>39500</v>
      </c>
      <c r="B11" s="11">
        <v>1</v>
      </c>
    </row>
    <row r="12" spans="1:2">
      <c r="A12" s="13">
        <v>39510</v>
      </c>
      <c r="B12" s="11">
        <v>3</v>
      </c>
    </row>
    <row r="13" spans="1:2">
      <c r="A13" s="13">
        <v>39515</v>
      </c>
      <c r="B13" s="11">
        <v>3</v>
      </c>
    </row>
    <row r="14" spans="1:2">
      <c r="A14" s="13">
        <v>39524</v>
      </c>
      <c r="B14" s="11">
        <v>2</v>
      </c>
    </row>
    <row r="15" spans="1:2">
      <c r="A15" s="13">
        <v>39532</v>
      </c>
      <c r="B15" s="11">
        <v>2</v>
      </c>
    </row>
    <row r="16" spans="1:2">
      <c r="A16" s="13">
        <v>39533</v>
      </c>
      <c r="B16" s="11">
        <v>1</v>
      </c>
    </row>
    <row r="17" spans="1:2">
      <c r="A17" s="13">
        <v>39536</v>
      </c>
      <c r="B17" s="11">
        <v>3</v>
      </c>
    </row>
    <row r="18" spans="1:2">
      <c r="A18" s="13">
        <v>39538</v>
      </c>
      <c r="B18" s="11">
        <v>1</v>
      </c>
    </row>
    <row r="19" spans="1:2">
      <c r="A19" s="13">
        <v>39545</v>
      </c>
      <c r="B19" s="11">
        <v>2</v>
      </c>
    </row>
    <row r="20" spans="1:2">
      <c r="A20" s="13">
        <v>39552</v>
      </c>
      <c r="B20" s="11">
        <v>1</v>
      </c>
    </row>
    <row r="21" spans="1:2">
      <c r="A21" s="13">
        <v>39554</v>
      </c>
      <c r="B21" s="11">
        <v>1</v>
      </c>
    </row>
    <row r="22" spans="1:2">
      <c r="A22" s="13">
        <v>39557</v>
      </c>
      <c r="B22" s="11">
        <v>2</v>
      </c>
    </row>
    <row r="23" spans="1:2">
      <c r="A23" s="13">
        <v>39560</v>
      </c>
      <c r="B23" s="11">
        <v>2</v>
      </c>
    </row>
    <row r="24" spans="1:2">
      <c r="A24" s="13">
        <v>39564</v>
      </c>
      <c r="B24" s="11">
        <v>1</v>
      </c>
    </row>
    <row r="25" spans="1:2">
      <c r="A25" s="13">
        <v>39566</v>
      </c>
      <c r="B25" s="11">
        <v>1</v>
      </c>
    </row>
    <row r="26" spans="1:2">
      <c r="A26" s="13">
        <v>39578</v>
      </c>
      <c r="B26" s="11">
        <v>1</v>
      </c>
    </row>
    <row r="27" spans="1:2">
      <c r="A27" s="13">
        <v>39581</v>
      </c>
      <c r="B27" s="11">
        <v>1</v>
      </c>
    </row>
    <row r="28" spans="1:2">
      <c r="A28" s="13">
        <v>39582</v>
      </c>
      <c r="B28" s="11">
        <v>1</v>
      </c>
    </row>
    <row r="29" spans="1:2">
      <c r="A29" s="13">
        <v>39585</v>
      </c>
      <c r="B29" s="11">
        <v>1</v>
      </c>
    </row>
    <row r="30" spans="1:2">
      <c r="A30" s="13">
        <v>39588</v>
      </c>
      <c r="B30" s="11">
        <v>1</v>
      </c>
    </row>
    <row r="31" spans="1:2">
      <c r="A31" s="13">
        <v>39589</v>
      </c>
      <c r="B31" s="11">
        <v>1</v>
      </c>
    </row>
    <row r="32" spans="1:2">
      <c r="A32" s="13">
        <v>39593</v>
      </c>
      <c r="B32" s="11">
        <v>2</v>
      </c>
    </row>
    <row r="33" spans="1:2">
      <c r="A33" s="13">
        <v>39596</v>
      </c>
      <c r="B33" s="11">
        <v>1</v>
      </c>
    </row>
    <row r="34" spans="1:2">
      <c r="A34" s="13">
        <v>39601</v>
      </c>
      <c r="B34" s="11">
        <v>4</v>
      </c>
    </row>
    <row r="35" spans="1:2">
      <c r="A35" s="13">
        <v>39603</v>
      </c>
      <c r="B35" s="11">
        <v>1</v>
      </c>
    </row>
    <row r="36" spans="1:2">
      <c r="A36" s="13">
        <v>39606</v>
      </c>
      <c r="B36" s="11">
        <v>2</v>
      </c>
    </row>
    <row r="37" spans="1:2">
      <c r="A37" s="13">
        <v>39616</v>
      </c>
      <c r="B37" s="11">
        <v>2</v>
      </c>
    </row>
    <row r="38" spans="1:2">
      <c r="A38" s="13">
        <v>39617</v>
      </c>
      <c r="B38" s="11">
        <v>1</v>
      </c>
    </row>
    <row r="39" spans="1:2">
      <c r="A39" s="13">
        <v>39620</v>
      </c>
      <c r="B39" s="11">
        <v>4</v>
      </c>
    </row>
    <row r="40" spans="1:2">
      <c r="A40" s="13">
        <v>39630</v>
      </c>
      <c r="B40" s="11">
        <v>1</v>
      </c>
    </row>
    <row r="41" spans="1:2">
      <c r="A41" s="13">
        <v>39634</v>
      </c>
      <c r="B41" s="11">
        <v>1</v>
      </c>
    </row>
    <row r="42" spans="1:2">
      <c r="A42" s="13">
        <v>39637</v>
      </c>
      <c r="B42" s="11">
        <v>1</v>
      </c>
    </row>
    <row r="43" spans="1:2">
      <c r="A43" s="13">
        <v>39641</v>
      </c>
      <c r="B43" s="11">
        <v>1</v>
      </c>
    </row>
    <row r="44" spans="1:2">
      <c r="A44" s="13">
        <v>39643</v>
      </c>
      <c r="B44" s="11">
        <v>1</v>
      </c>
    </row>
    <row r="45" spans="1:2">
      <c r="A45" s="13">
        <v>39648</v>
      </c>
      <c r="B45" s="11">
        <v>2</v>
      </c>
    </row>
    <row r="46" spans="1:2">
      <c r="A46" s="13">
        <v>39651</v>
      </c>
      <c r="B46" s="11">
        <v>1</v>
      </c>
    </row>
    <row r="47" spans="1:2">
      <c r="A47" s="13">
        <v>39656</v>
      </c>
      <c r="B47" s="11">
        <v>1</v>
      </c>
    </row>
    <row r="48" spans="1:2">
      <c r="A48" s="13">
        <v>39657</v>
      </c>
      <c r="B48" s="11">
        <v>2</v>
      </c>
    </row>
    <row r="49" spans="1:2">
      <c r="A49" s="13">
        <v>39669</v>
      </c>
      <c r="B49" s="11">
        <v>1</v>
      </c>
    </row>
    <row r="50" spans="1:2">
      <c r="A50" s="13">
        <v>39683</v>
      </c>
      <c r="B50" s="11">
        <v>2</v>
      </c>
    </row>
    <row r="51" spans="1:2">
      <c r="A51" s="13">
        <v>39690</v>
      </c>
      <c r="B51" s="11">
        <v>3</v>
      </c>
    </row>
    <row r="52" spans="1:2">
      <c r="A52" s="13">
        <v>39695</v>
      </c>
      <c r="B52" s="11">
        <v>1</v>
      </c>
    </row>
    <row r="53" spans="1:2">
      <c r="A53" s="13">
        <v>39698</v>
      </c>
      <c r="B53" s="11">
        <v>5</v>
      </c>
    </row>
    <row r="54" spans="1:2">
      <c r="A54" s="13">
        <v>39705</v>
      </c>
      <c r="B54" s="11">
        <v>1</v>
      </c>
    </row>
    <row r="55" spans="1:2">
      <c r="A55" s="13">
        <v>39707</v>
      </c>
      <c r="B55" s="11">
        <v>1</v>
      </c>
    </row>
    <row r="56" spans="1:2">
      <c r="A56" s="13">
        <v>39708</v>
      </c>
      <c r="B56" s="11">
        <v>1</v>
      </c>
    </row>
    <row r="57" spans="1:2">
      <c r="A57" s="13">
        <v>39711</v>
      </c>
      <c r="B57" s="11">
        <v>2</v>
      </c>
    </row>
    <row r="58" spans="1:2">
      <c r="A58" s="13">
        <v>39714</v>
      </c>
      <c r="B58" s="11">
        <v>3</v>
      </c>
    </row>
    <row r="59" spans="1:2">
      <c r="A59" s="13">
        <v>39718</v>
      </c>
      <c r="B59" s="11">
        <v>1</v>
      </c>
    </row>
    <row r="60" spans="1:2">
      <c r="A60" s="13">
        <v>39719</v>
      </c>
      <c r="B60" s="11">
        <v>1</v>
      </c>
    </row>
    <row r="61" spans="1:2">
      <c r="A61" s="13">
        <v>39720</v>
      </c>
      <c r="B61" s="11">
        <v>1</v>
      </c>
    </row>
    <row r="62" spans="1:2">
      <c r="A62" s="13">
        <v>39722</v>
      </c>
      <c r="B62" s="11">
        <v>1</v>
      </c>
    </row>
    <row r="63" spans="1:2">
      <c r="A63" s="13">
        <v>39725</v>
      </c>
      <c r="B63" s="11">
        <v>3</v>
      </c>
    </row>
    <row r="64" spans="1:2">
      <c r="A64" s="13">
        <v>39727</v>
      </c>
      <c r="B64" s="11">
        <v>1</v>
      </c>
    </row>
    <row r="65" spans="1:2">
      <c r="A65" s="13">
        <v>39733</v>
      </c>
      <c r="B65" s="11">
        <v>2</v>
      </c>
    </row>
    <row r="66" spans="1:2">
      <c r="A66" s="13">
        <v>39739</v>
      </c>
      <c r="B66" s="11">
        <v>1</v>
      </c>
    </row>
    <row r="67" spans="1:2">
      <c r="A67" s="13">
        <v>39746</v>
      </c>
      <c r="B67" s="11">
        <v>2</v>
      </c>
    </row>
    <row r="68" spans="1:2">
      <c r="A68" s="13">
        <v>39747</v>
      </c>
      <c r="B68" s="11">
        <v>1</v>
      </c>
    </row>
    <row r="69" spans="1:2">
      <c r="A69" s="13">
        <v>39749</v>
      </c>
      <c r="B69" s="11">
        <v>1</v>
      </c>
    </row>
    <row r="70" spans="1:2">
      <c r="A70" s="13">
        <v>39751</v>
      </c>
      <c r="B70" s="11">
        <v>1</v>
      </c>
    </row>
    <row r="71" spans="1:2">
      <c r="A71" s="13">
        <v>39753</v>
      </c>
      <c r="B71" s="11">
        <v>1</v>
      </c>
    </row>
    <row r="72" spans="1:2">
      <c r="A72" s="13">
        <v>39756</v>
      </c>
      <c r="B72" s="11">
        <v>1</v>
      </c>
    </row>
    <row r="73" spans="1:2">
      <c r="A73" s="13">
        <v>39760</v>
      </c>
      <c r="B73" s="11">
        <v>1</v>
      </c>
    </row>
    <row r="74" spans="1:2">
      <c r="A74" s="13">
        <v>39763</v>
      </c>
      <c r="B74" s="11">
        <v>1</v>
      </c>
    </row>
    <row r="75" spans="1:2">
      <c r="A75" s="13">
        <v>39767</v>
      </c>
      <c r="B75" s="11">
        <v>2</v>
      </c>
    </row>
    <row r="76" spans="1:2">
      <c r="A76" s="13">
        <v>39777</v>
      </c>
      <c r="B76" s="11">
        <v>1</v>
      </c>
    </row>
    <row r="77" spans="1:2">
      <c r="A77" s="13">
        <v>39784</v>
      </c>
      <c r="B77" s="11">
        <v>1</v>
      </c>
    </row>
    <row r="78" spans="1:2">
      <c r="A78" s="13">
        <v>39789</v>
      </c>
      <c r="B78" s="11">
        <v>3</v>
      </c>
    </row>
    <row r="79" spans="1:2">
      <c r="A79" s="13">
        <v>39792</v>
      </c>
      <c r="B79" s="11">
        <v>1</v>
      </c>
    </row>
    <row r="80" spans="1:2">
      <c r="A80" s="13">
        <v>39795</v>
      </c>
      <c r="B80" s="11">
        <v>1</v>
      </c>
    </row>
    <row r="81" spans="1:2">
      <c r="A81" s="13">
        <v>39796</v>
      </c>
      <c r="B81" s="11">
        <v>2</v>
      </c>
    </row>
    <row r="82" spans="1:2">
      <c r="A82" s="13">
        <v>39802</v>
      </c>
      <c r="B82" s="11">
        <v>1</v>
      </c>
    </row>
    <row r="83" spans="1:2">
      <c r="A83" s="13">
        <v>39819</v>
      </c>
      <c r="B83" s="11">
        <v>1</v>
      </c>
    </row>
    <row r="84" spans="1:2">
      <c r="A84" s="13">
        <v>39823</v>
      </c>
      <c r="B84" s="11">
        <v>2</v>
      </c>
    </row>
    <row r="85" spans="1:2">
      <c r="A85" s="13">
        <v>39825</v>
      </c>
      <c r="B85" s="11">
        <v>1</v>
      </c>
    </row>
    <row r="86" spans="1:2">
      <c r="A86" s="13">
        <v>39827</v>
      </c>
      <c r="B86" s="11">
        <v>1</v>
      </c>
    </row>
    <row r="87" spans="1:2">
      <c r="A87" s="13">
        <v>39830</v>
      </c>
      <c r="B87" s="11">
        <v>1</v>
      </c>
    </row>
    <row r="88" spans="1:2">
      <c r="A88" s="13">
        <v>39831</v>
      </c>
      <c r="B88" s="11">
        <v>2</v>
      </c>
    </row>
    <row r="89" spans="1:2">
      <c r="A89" s="13">
        <v>39840</v>
      </c>
      <c r="B89" s="11">
        <v>1</v>
      </c>
    </row>
    <row r="90" spans="1:2">
      <c r="A90" s="13">
        <v>39844</v>
      </c>
      <c r="B90" s="11">
        <v>2</v>
      </c>
    </row>
    <row r="91" spans="1:2">
      <c r="A91" s="13">
        <v>39858</v>
      </c>
      <c r="B91" s="11">
        <v>1</v>
      </c>
    </row>
    <row r="92" spans="1:2">
      <c r="A92" s="13">
        <v>39859</v>
      </c>
      <c r="B92" s="11">
        <v>2</v>
      </c>
    </row>
    <row r="93" spans="1:2">
      <c r="A93" s="13">
        <v>39861</v>
      </c>
      <c r="B93" s="11">
        <v>2</v>
      </c>
    </row>
    <row r="94" spans="1:2">
      <c r="A94" s="13">
        <v>39862</v>
      </c>
      <c r="B94" s="11">
        <v>2</v>
      </c>
    </row>
    <row r="95" spans="1:2">
      <c r="A95" s="13">
        <v>39866</v>
      </c>
      <c r="B95" s="11">
        <v>1</v>
      </c>
    </row>
    <row r="96" spans="1:2">
      <c r="A96" s="13">
        <v>39868</v>
      </c>
      <c r="B96" s="11">
        <v>2</v>
      </c>
    </row>
    <row r="97" spans="1:2">
      <c r="A97" s="13">
        <v>39869</v>
      </c>
      <c r="B97" s="11">
        <v>1</v>
      </c>
    </row>
    <row r="98" spans="1:2">
      <c r="A98" s="13">
        <v>39876</v>
      </c>
      <c r="B98" s="11">
        <v>1</v>
      </c>
    </row>
    <row r="99" spans="1:2">
      <c r="A99" s="13">
        <v>39882</v>
      </c>
      <c r="B99" s="11">
        <v>1</v>
      </c>
    </row>
    <row r="100" spans="1:2">
      <c r="A100" s="13">
        <v>39886</v>
      </c>
      <c r="B100" s="11">
        <v>1</v>
      </c>
    </row>
    <row r="101" spans="1:2">
      <c r="A101" s="13">
        <v>39893</v>
      </c>
      <c r="B101" s="11">
        <v>1</v>
      </c>
    </row>
    <row r="102" spans="1:2">
      <c r="A102" s="13">
        <v>39900</v>
      </c>
      <c r="B102" s="11">
        <v>1</v>
      </c>
    </row>
    <row r="103" spans="1:2">
      <c r="A103" s="13">
        <v>39901</v>
      </c>
      <c r="B103" s="11">
        <v>1</v>
      </c>
    </row>
    <row r="104" spans="1:2">
      <c r="A104" s="13">
        <v>39902</v>
      </c>
      <c r="B104" s="11">
        <v>1</v>
      </c>
    </row>
    <row r="105" spans="1:2">
      <c r="A105" s="13">
        <v>39907</v>
      </c>
      <c r="B105" s="11">
        <v>1</v>
      </c>
    </row>
    <row r="106" spans="1:2">
      <c r="A106" s="13">
        <v>39915</v>
      </c>
      <c r="B106" s="11">
        <v>1</v>
      </c>
    </row>
    <row r="107" spans="1:2">
      <c r="A107" s="13">
        <v>39917</v>
      </c>
      <c r="B107" s="11">
        <v>1</v>
      </c>
    </row>
    <row r="108" spans="1:2">
      <c r="A108" s="13">
        <v>39925</v>
      </c>
      <c r="B108" s="11">
        <v>1</v>
      </c>
    </row>
    <row r="109" spans="1:2">
      <c r="A109" s="13">
        <v>39928</v>
      </c>
      <c r="B109" s="11">
        <v>2</v>
      </c>
    </row>
    <row r="110" spans="1:2">
      <c r="A110" s="13">
        <v>39930</v>
      </c>
      <c r="B110" s="11">
        <v>1</v>
      </c>
    </row>
    <row r="111" spans="1:2">
      <c r="A111" s="13">
        <v>39931</v>
      </c>
      <c r="B111" s="11">
        <v>1</v>
      </c>
    </row>
    <row r="112" spans="1:2">
      <c r="A112" s="13">
        <v>39936</v>
      </c>
      <c r="B112" s="11">
        <v>1</v>
      </c>
    </row>
    <row r="113" spans="1:2">
      <c r="A113" s="13">
        <v>39937</v>
      </c>
      <c r="B113" s="11">
        <v>2</v>
      </c>
    </row>
    <row r="114" spans="1:2">
      <c r="A114" s="13">
        <v>39939</v>
      </c>
      <c r="B114" s="11">
        <v>1</v>
      </c>
    </row>
    <row r="115" spans="1:2">
      <c r="A115" s="13">
        <v>39946</v>
      </c>
      <c r="B115" s="11">
        <v>2</v>
      </c>
    </row>
    <row r="116" spans="1:2">
      <c r="A116" s="13">
        <v>39951</v>
      </c>
      <c r="B116" s="11">
        <v>1</v>
      </c>
    </row>
    <row r="117" spans="1:2">
      <c r="A117" s="13">
        <v>39952</v>
      </c>
      <c r="B117" s="11">
        <v>1</v>
      </c>
    </row>
    <row r="118" spans="1:2">
      <c r="A118" s="13">
        <v>39958</v>
      </c>
      <c r="B118" s="11">
        <v>2</v>
      </c>
    </row>
    <row r="119" spans="1:2">
      <c r="A119" s="13">
        <v>39959</v>
      </c>
      <c r="B119" s="11">
        <v>1</v>
      </c>
    </row>
    <row r="120" spans="1:2">
      <c r="A120" s="13">
        <v>39960</v>
      </c>
      <c r="B120" s="11">
        <v>1</v>
      </c>
    </row>
    <row r="121" spans="1:2">
      <c r="A121" s="13">
        <v>39966</v>
      </c>
      <c r="B121" s="11">
        <v>2</v>
      </c>
    </row>
    <row r="122" spans="1:2">
      <c r="A122" s="13">
        <v>39970</v>
      </c>
      <c r="B122" s="11">
        <v>2</v>
      </c>
    </row>
    <row r="123" spans="1:2">
      <c r="A123" s="13">
        <v>39972</v>
      </c>
      <c r="B123" s="11">
        <v>2</v>
      </c>
    </row>
    <row r="124" spans="1:2">
      <c r="A124" s="13">
        <v>39974</v>
      </c>
      <c r="B124" s="11">
        <v>1</v>
      </c>
    </row>
    <row r="125" spans="1:2">
      <c r="A125" s="13">
        <v>39977</v>
      </c>
      <c r="B125" s="11">
        <v>4</v>
      </c>
    </row>
    <row r="126" spans="1:2">
      <c r="A126" s="13">
        <v>39979</v>
      </c>
      <c r="B126" s="11">
        <v>1</v>
      </c>
    </row>
    <row r="127" spans="1:2">
      <c r="A127" s="13">
        <v>39986</v>
      </c>
      <c r="B127" s="11">
        <v>2</v>
      </c>
    </row>
    <row r="128" spans="1:2">
      <c r="A128" s="13">
        <v>39987</v>
      </c>
      <c r="B128" s="11">
        <v>1</v>
      </c>
    </row>
    <row r="129" spans="1:2">
      <c r="A129" s="13">
        <v>39988</v>
      </c>
      <c r="B129" s="11">
        <v>1</v>
      </c>
    </row>
    <row r="130" spans="1:2">
      <c r="A130" s="13">
        <v>39994</v>
      </c>
      <c r="B130" s="11">
        <v>1</v>
      </c>
    </row>
    <row r="131" spans="1:2">
      <c r="A131" s="13">
        <v>39998</v>
      </c>
      <c r="B131" s="11">
        <v>1</v>
      </c>
    </row>
    <row r="132" spans="1:2">
      <c r="A132" s="13">
        <v>40001</v>
      </c>
      <c r="B132" s="11">
        <v>1</v>
      </c>
    </row>
    <row r="133" spans="1:2">
      <c r="A133" s="13">
        <v>40005</v>
      </c>
      <c r="B133" s="11">
        <v>1</v>
      </c>
    </row>
    <row r="134" spans="1:2">
      <c r="A134" s="13">
        <v>40006</v>
      </c>
      <c r="B134" s="11">
        <v>5</v>
      </c>
    </row>
    <row r="135" spans="1:2">
      <c r="A135" s="13">
        <v>40009</v>
      </c>
      <c r="B135" s="11">
        <v>1</v>
      </c>
    </row>
    <row r="136" spans="1:2">
      <c r="A136" s="13">
        <v>40013</v>
      </c>
      <c r="B136" s="11">
        <v>2</v>
      </c>
    </row>
    <row r="137" spans="1:2">
      <c r="A137" s="13">
        <v>40027</v>
      </c>
      <c r="B137" s="11">
        <v>1</v>
      </c>
    </row>
    <row r="138" spans="1:2">
      <c r="A138" s="13">
        <v>40028</v>
      </c>
      <c r="B138" s="11">
        <v>3</v>
      </c>
    </row>
    <row r="139" spans="1:2">
      <c r="A139" s="13">
        <v>40036</v>
      </c>
      <c r="B139" s="11">
        <v>1</v>
      </c>
    </row>
    <row r="140" spans="1:2">
      <c r="A140" s="13">
        <v>40040</v>
      </c>
      <c r="B140" s="11">
        <v>1</v>
      </c>
    </row>
    <row r="141" spans="1:2">
      <c r="A141" s="13">
        <v>40042</v>
      </c>
      <c r="B141" s="11">
        <v>1</v>
      </c>
    </row>
    <row r="142" spans="1:2">
      <c r="A142" s="13">
        <v>40048</v>
      </c>
      <c r="B142" s="11">
        <v>2</v>
      </c>
    </row>
    <row r="143" spans="1:2">
      <c r="A143" s="13">
        <v>40050</v>
      </c>
      <c r="B143" s="11">
        <v>2</v>
      </c>
    </row>
    <row r="144" spans="1:2">
      <c r="A144" s="13">
        <v>40054</v>
      </c>
      <c r="B144" s="11">
        <v>2</v>
      </c>
    </row>
    <row r="145" spans="1:2">
      <c r="A145" s="13">
        <v>40055</v>
      </c>
      <c r="B145" s="11">
        <v>1</v>
      </c>
    </row>
    <row r="146" spans="1:2">
      <c r="A146" s="13">
        <v>40058</v>
      </c>
      <c r="B146" s="11">
        <v>1</v>
      </c>
    </row>
    <row r="147" spans="1:2">
      <c r="A147" s="13">
        <v>40062</v>
      </c>
      <c r="B147" s="11">
        <v>1</v>
      </c>
    </row>
    <row r="148" spans="1:2">
      <c r="A148" s="13">
        <v>40063</v>
      </c>
      <c r="B148" s="11">
        <v>1</v>
      </c>
    </row>
    <row r="149" spans="1:2">
      <c r="A149" s="13">
        <v>40064</v>
      </c>
      <c r="B149" s="11">
        <v>1</v>
      </c>
    </row>
    <row r="150" spans="1:2">
      <c r="A150" s="13">
        <v>40079</v>
      </c>
      <c r="B150" s="11">
        <v>2</v>
      </c>
    </row>
    <row r="151" spans="1:2">
      <c r="A151" s="13">
        <v>40083</v>
      </c>
      <c r="B151" s="11">
        <v>4</v>
      </c>
    </row>
    <row r="152" spans="1:2">
      <c r="A152" s="13">
        <v>40089</v>
      </c>
      <c r="B152" s="11">
        <v>1</v>
      </c>
    </row>
    <row r="153" spans="1:2">
      <c r="A153" s="13">
        <v>40091</v>
      </c>
      <c r="B153" s="11">
        <v>2</v>
      </c>
    </row>
    <row r="154" spans="1:2">
      <c r="A154" s="13">
        <v>40093</v>
      </c>
      <c r="B154" s="11">
        <v>1</v>
      </c>
    </row>
    <row r="155" spans="1:2">
      <c r="A155" s="13">
        <v>40097</v>
      </c>
      <c r="B155" s="11">
        <v>1</v>
      </c>
    </row>
    <row r="156" spans="1:2">
      <c r="A156" s="13">
        <v>40098</v>
      </c>
      <c r="B156" s="11">
        <v>1</v>
      </c>
    </row>
    <row r="157" spans="1:2">
      <c r="A157" s="13">
        <v>40105</v>
      </c>
      <c r="B157" s="11">
        <v>1</v>
      </c>
    </row>
    <row r="158" spans="1:2">
      <c r="A158" s="13">
        <v>40107</v>
      </c>
      <c r="B158" s="11">
        <v>1</v>
      </c>
    </row>
    <row r="159" spans="1:2">
      <c r="A159" s="13">
        <v>40110</v>
      </c>
      <c r="B159" s="11">
        <v>1</v>
      </c>
    </row>
    <row r="160" spans="1:2">
      <c r="A160" s="13">
        <v>40112</v>
      </c>
      <c r="B160" s="11">
        <v>1</v>
      </c>
    </row>
    <row r="161" spans="1:2">
      <c r="A161" s="13">
        <v>40114</v>
      </c>
      <c r="B161" s="11">
        <v>1</v>
      </c>
    </row>
    <row r="162" spans="1:2">
      <c r="A162" s="13">
        <v>40119</v>
      </c>
      <c r="B162" s="11">
        <v>1</v>
      </c>
    </row>
    <row r="163" spans="1:2">
      <c r="A163" s="13">
        <v>40120</v>
      </c>
      <c r="B163" s="11">
        <v>1</v>
      </c>
    </row>
    <row r="164" spans="1:2">
      <c r="A164" s="13">
        <v>40124</v>
      </c>
      <c r="B164" s="11">
        <v>1</v>
      </c>
    </row>
    <row r="165" spans="1:2">
      <c r="A165" s="13">
        <v>40125</v>
      </c>
      <c r="B165" s="11">
        <v>1</v>
      </c>
    </row>
    <row r="166" spans="1:2">
      <c r="A166" s="13">
        <v>40128</v>
      </c>
      <c r="B166" s="11">
        <v>1</v>
      </c>
    </row>
    <row r="167" spans="1:2">
      <c r="A167" s="13">
        <v>40133</v>
      </c>
      <c r="B167" s="11">
        <v>1</v>
      </c>
    </row>
    <row r="168" spans="1:2">
      <c r="A168" s="13">
        <v>40139</v>
      </c>
      <c r="B168" s="11">
        <v>3</v>
      </c>
    </row>
    <row r="169" spans="1:2">
      <c r="A169" s="13">
        <v>40155</v>
      </c>
      <c r="B169" s="11">
        <v>1</v>
      </c>
    </row>
    <row r="170" spans="1:2">
      <c r="A170" s="13">
        <v>40159</v>
      </c>
      <c r="B170" s="11">
        <v>1</v>
      </c>
    </row>
    <row r="171" spans="1:2">
      <c r="A171" s="13">
        <v>40166</v>
      </c>
      <c r="B171" s="11">
        <v>1</v>
      </c>
    </row>
    <row r="172" spans="1:2">
      <c r="A172" s="13">
        <v>40167</v>
      </c>
      <c r="B172" s="11">
        <v>1</v>
      </c>
    </row>
    <row r="173" spans="1:2">
      <c r="A173" s="13">
        <v>40168</v>
      </c>
      <c r="B173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8"/>
  <sheetViews>
    <sheetView workbookViewId="0"/>
  </sheetViews>
  <sheetFormatPr defaultRowHeight="14.4"/>
  <cols>
    <col min="1" max="1" width="5.77734375" style="9" customWidth="1"/>
    <col min="2" max="2" width="8.33203125" style="9" customWidth="1"/>
    <col min="3" max="3" width="9.5546875" style="9" customWidth="1"/>
    <col min="4" max="4" width="10.88671875" style="9" customWidth="1"/>
    <col min="5" max="6" width="7.33203125" style="9" customWidth="1"/>
    <col min="7" max="7" width="8.77734375" style="9" customWidth="1"/>
    <col min="8" max="8" width="9.5546875" style="9" customWidth="1"/>
    <col min="9" max="10" width="11" style="9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0" t="s">
        <v>10</v>
      </c>
      <c r="B2" s="4" t="s">
        <v>15</v>
      </c>
      <c r="C2" s="5">
        <v>39452</v>
      </c>
      <c r="D2" s="5">
        <v>39465</v>
      </c>
      <c r="E2" s="6">
        <f t="shared" ref="E2:E65" si="0">D2-C2</f>
        <v>13</v>
      </c>
      <c r="F2" s="7">
        <v>1</v>
      </c>
      <c r="G2" s="8">
        <v>0.25</v>
      </c>
      <c r="H2" s="8">
        <f t="shared" ref="H2:H65" si="1">IF(F2=2,140,80)*G2</f>
        <v>20</v>
      </c>
      <c r="I2" s="8">
        <v>98.13</v>
      </c>
      <c r="J2" s="8">
        <f t="shared" ref="J2:J65" si="2">H2+I2</f>
        <v>118.13</v>
      </c>
    </row>
    <row r="3" spans="1:10">
      <c r="A3" s="10" t="s">
        <v>12</v>
      </c>
      <c r="B3" s="4" t="s">
        <v>19</v>
      </c>
      <c r="C3" s="5">
        <v>39452</v>
      </c>
      <c r="D3" s="5">
        <v>39465</v>
      </c>
      <c r="E3" s="6">
        <f t="shared" si="0"/>
        <v>13</v>
      </c>
      <c r="F3" s="7">
        <v>1</v>
      </c>
      <c r="G3" s="8">
        <v>1.25</v>
      </c>
      <c r="H3" s="8">
        <f t="shared" si="1"/>
        <v>100</v>
      </c>
      <c r="I3" s="8">
        <v>316</v>
      </c>
      <c r="J3" s="8">
        <f t="shared" si="2"/>
        <v>416</v>
      </c>
    </row>
    <row r="4" spans="1:10">
      <c r="A4" s="10" t="s">
        <v>14</v>
      </c>
      <c r="B4" s="4" t="s">
        <v>17</v>
      </c>
      <c r="C4" s="5">
        <v>39453</v>
      </c>
      <c r="D4" s="5">
        <v>39467</v>
      </c>
      <c r="E4" s="6">
        <f t="shared" si="0"/>
        <v>14</v>
      </c>
      <c r="F4" s="7">
        <v>1</v>
      </c>
      <c r="G4" s="8">
        <v>2</v>
      </c>
      <c r="H4" s="8">
        <f t="shared" si="1"/>
        <v>160</v>
      </c>
      <c r="I4" s="8">
        <v>281.19</v>
      </c>
      <c r="J4" s="8">
        <f t="shared" si="2"/>
        <v>441.19</v>
      </c>
    </row>
    <row r="5" spans="1:10">
      <c r="A5" s="10" t="s">
        <v>16</v>
      </c>
      <c r="B5" s="4" t="s">
        <v>13</v>
      </c>
      <c r="C5" s="5">
        <v>39466</v>
      </c>
      <c r="D5" s="5">
        <v>39472</v>
      </c>
      <c r="E5" s="6">
        <f t="shared" si="0"/>
        <v>6</v>
      </c>
      <c r="F5" s="7">
        <v>1</v>
      </c>
      <c r="G5" s="8">
        <v>0.25</v>
      </c>
      <c r="H5" s="8">
        <f t="shared" si="1"/>
        <v>20</v>
      </c>
      <c r="I5" s="8">
        <v>120</v>
      </c>
      <c r="J5" s="8">
        <f t="shared" si="2"/>
        <v>140</v>
      </c>
    </row>
    <row r="6" spans="1:10">
      <c r="A6" s="10" t="s">
        <v>18</v>
      </c>
      <c r="B6" s="4" t="s">
        <v>13</v>
      </c>
      <c r="C6" s="5">
        <v>39461</v>
      </c>
      <c r="D6" s="5">
        <v>39479</v>
      </c>
      <c r="E6" s="6">
        <f t="shared" si="0"/>
        <v>18</v>
      </c>
      <c r="F6" s="7">
        <v>1</v>
      </c>
      <c r="G6" s="8">
        <v>0.25</v>
      </c>
      <c r="H6" s="8">
        <f t="shared" si="1"/>
        <v>20</v>
      </c>
      <c r="I6" s="8">
        <v>46.38</v>
      </c>
      <c r="J6" s="8">
        <f t="shared" si="2"/>
        <v>66.38</v>
      </c>
    </row>
    <row r="7" spans="1:10">
      <c r="A7" s="10" t="s">
        <v>20</v>
      </c>
      <c r="B7" s="4" t="s">
        <v>13</v>
      </c>
      <c r="C7" s="5">
        <v>39479</v>
      </c>
      <c r="D7" s="5">
        <v>39486</v>
      </c>
      <c r="E7" s="6">
        <f t="shared" si="0"/>
        <v>7</v>
      </c>
      <c r="F7" s="7">
        <v>1</v>
      </c>
      <c r="G7" s="8">
        <v>0.25</v>
      </c>
      <c r="H7" s="8">
        <f t="shared" si="1"/>
        <v>20</v>
      </c>
      <c r="I7" s="8">
        <v>36</v>
      </c>
      <c r="J7" s="8">
        <f t="shared" si="2"/>
        <v>56</v>
      </c>
    </row>
    <row r="8" spans="1:10">
      <c r="A8" s="10" t="s">
        <v>21</v>
      </c>
      <c r="B8" s="4" t="s">
        <v>17</v>
      </c>
      <c r="C8" s="5">
        <v>39479</v>
      </c>
      <c r="D8" s="5">
        <v>39488</v>
      </c>
      <c r="E8" s="6">
        <f t="shared" si="0"/>
        <v>9</v>
      </c>
      <c r="F8" s="7">
        <v>1</v>
      </c>
      <c r="G8" s="8">
        <v>0.75</v>
      </c>
      <c r="H8" s="8">
        <f t="shared" si="1"/>
        <v>60</v>
      </c>
      <c r="I8" s="8">
        <v>2.8879999999999999</v>
      </c>
      <c r="J8" s="8">
        <f t="shared" si="2"/>
        <v>62.887999999999998</v>
      </c>
    </row>
    <row r="9" spans="1:10">
      <c r="A9" s="10" t="s">
        <v>22</v>
      </c>
      <c r="B9" s="4" t="s">
        <v>15</v>
      </c>
      <c r="C9" s="5">
        <v>39481</v>
      </c>
      <c r="D9" s="5">
        <v>39488</v>
      </c>
      <c r="E9" s="6">
        <f t="shared" si="0"/>
        <v>7</v>
      </c>
      <c r="F9" s="7">
        <v>1</v>
      </c>
      <c r="G9" s="8">
        <v>1.25</v>
      </c>
      <c r="H9" s="8">
        <f t="shared" si="1"/>
        <v>100</v>
      </c>
      <c r="I9" s="8">
        <v>313.47300000000001</v>
      </c>
      <c r="J9" s="8">
        <f t="shared" si="2"/>
        <v>413.47300000000001</v>
      </c>
    </row>
    <row r="10" spans="1:10">
      <c r="A10" s="10" t="s">
        <v>23</v>
      </c>
      <c r="B10" s="4" t="s">
        <v>13</v>
      </c>
      <c r="C10" s="5">
        <v>39487</v>
      </c>
      <c r="D10" s="5">
        <v>39495</v>
      </c>
      <c r="E10" s="6">
        <f t="shared" si="0"/>
        <v>8</v>
      </c>
      <c r="F10" s="7">
        <v>1</v>
      </c>
      <c r="G10" s="8">
        <v>0.25</v>
      </c>
      <c r="H10" s="8">
        <f t="shared" si="1"/>
        <v>20</v>
      </c>
      <c r="I10" s="8">
        <v>15</v>
      </c>
      <c r="J10" s="8">
        <f t="shared" si="2"/>
        <v>35</v>
      </c>
    </row>
    <row r="11" spans="1:10">
      <c r="A11" s="10" t="s">
        <v>24</v>
      </c>
      <c r="B11" s="4" t="s">
        <v>13</v>
      </c>
      <c r="C11" s="5">
        <v>39490</v>
      </c>
      <c r="D11" s="5">
        <v>39500</v>
      </c>
      <c r="E11" s="6">
        <f t="shared" si="0"/>
        <v>10</v>
      </c>
      <c r="F11" s="7">
        <v>1</v>
      </c>
      <c r="G11" s="8">
        <v>0.25</v>
      </c>
      <c r="H11" s="8">
        <f t="shared" si="1"/>
        <v>20</v>
      </c>
      <c r="I11" s="8">
        <v>37.78</v>
      </c>
      <c r="J11" s="8">
        <f t="shared" si="2"/>
        <v>57.78</v>
      </c>
    </row>
    <row r="12" spans="1:10">
      <c r="A12" s="10" t="s">
        <v>25</v>
      </c>
      <c r="B12" s="4" t="s">
        <v>13</v>
      </c>
      <c r="C12" s="5">
        <v>39494</v>
      </c>
      <c r="D12" s="5">
        <v>39510</v>
      </c>
      <c r="E12" s="6">
        <f t="shared" si="0"/>
        <v>16</v>
      </c>
      <c r="F12" s="7">
        <v>1</v>
      </c>
      <c r="G12" s="8">
        <v>0.25</v>
      </c>
      <c r="H12" s="8">
        <f t="shared" si="1"/>
        <v>20</v>
      </c>
      <c r="I12" s="8">
        <v>23</v>
      </c>
      <c r="J12" s="8">
        <f t="shared" si="2"/>
        <v>43</v>
      </c>
    </row>
    <row r="13" spans="1:10">
      <c r="A13" s="10" t="s">
        <v>26</v>
      </c>
      <c r="B13" s="4" t="s">
        <v>13</v>
      </c>
      <c r="C13" s="5">
        <v>39496</v>
      </c>
      <c r="D13" s="5">
        <v>39510</v>
      </c>
      <c r="E13" s="6">
        <f t="shared" si="0"/>
        <v>14</v>
      </c>
      <c r="F13" s="7">
        <v>1</v>
      </c>
      <c r="G13" s="8">
        <v>0.25</v>
      </c>
      <c r="H13" s="8">
        <f t="shared" si="1"/>
        <v>20</v>
      </c>
      <c r="I13" s="8">
        <v>72.47</v>
      </c>
      <c r="J13" s="8">
        <f t="shared" si="2"/>
        <v>92.47</v>
      </c>
    </row>
    <row r="14" spans="1:10">
      <c r="A14" s="10" t="s">
        <v>27</v>
      </c>
      <c r="B14" s="4" t="s">
        <v>13</v>
      </c>
      <c r="C14" s="5">
        <v>39474</v>
      </c>
      <c r="D14" s="5">
        <v>39510</v>
      </c>
      <c r="E14" s="6">
        <f t="shared" si="0"/>
        <v>36</v>
      </c>
      <c r="F14" s="7">
        <v>1</v>
      </c>
      <c r="G14" s="8">
        <v>0.25</v>
      </c>
      <c r="H14" s="8">
        <f t="shared" si="1"/>
        <v>20</v>
      </c>
      <c r="I14" s="8">
        <v>90.99</v>
      </c>
      <c r="J14" s="8">
        <f t="shared" si="2"/>
        <v>110.99</v>
      </c>
    </row>
    <row r="15" spans="1:10">
      <c r="A15" s="10" t="s">
        <v>28</v>
      </c>
      <c r="B15" s="4" t="s">
        <v>13</v>
      </c>
      <c r="C15" s="5">
        <v>39502</v>
      </c>
      <c r="D15" s="5">
        <v>39515</v>
      </c>
      <c r="E15" s="6">
        <f t="shared" si="0"/>
        <v>13</v>
      </c>
      <c r="F15" s="7">
        <v>1</v>
      </c>
      <c r="G15" s="8">
        <v>0.25</v>
      </c>
      <c r="H15" s="8">
        <f t="shared" si="1"/>
        <v>20</v>
      </c>
      <c r="I15" s="8">
        <v>26.79</v>
      </c>
      <c r="J15" s="8">
        <f t="shared" si="2"/>
        <v>46.79</v>
      </c>
    </row>
    <row r="16" spans="1:10">
      <c r="A16" s="10" t="s">
        <v>29</v>
      </c>
      <c r="B16" s="4" t="s">
        <v>15</v>
      </c>
      <c r="C16" s="5">
        <v>39488</v>
      </c>
      <c r="D16" s="5">
        <v>39515</v>
      </c>
      <c r="E16" s="6">
        <f t="shared" si="0"/>
        <v>27</v>
      </c>
      <c r="F16" s="7">
        <v>1</v>
      </c>
      <c r="G16" s="8">
        <v>0.25</v>
      </c>
      <c r="H16" s="8">
        <f t="shared" si="1"/>
        <v>20</v>
      </c>
      <c r="I16" s="8">
        <v>45.99</v>
      </c>
      <c r="J16" s="8">
        <f t="shared" si="2"/>
        <v>65.990000000000009</v>
      </c>
    </row>
    <row r="17" spans="1:10">
      <c r="A17" s="10" t="s">
        <v>30</v>
      </c>
      <c r="B17" s="4" t="s">
        <v>17</v>
      </c>
      <c r="C17" s="5">
        <v>39490</v>
      </c>
      <c r="D17" s="5">
        <v>39515</v>
      </c>
      <c r="E17" s="6">
        <f t="shared" si="0"/>
        <v>25</v>
      </c>
      <c r="F17" s="7">
        <v>1</v>
      </c>
      <c r="G17" s="8">
        <v>0.75</v>
      </c>
      <c r="H17" s="8">
        <f t="shared" si="1"/>
        <v>60</v>
      </c>
      <c r="I17" s="8">
        <v>150</v>
      </c>
      <c r="J17" s="8">
        <f t="shared" si="2"/>
        <v>210</v>
      </c>
    </row>
    <row r="18" spans="1:10">
      <c r="A18" s="10" t="s">
        <v>31</v>
      </c>
      <c r="B18" s="4" t="s">
        <v>13</v>
      </c>
      <c r="C18" s="5">
        <v>39515</v>
      </c>
      <c r="D18" s="5">
        <v>39524</v>
      </c>
      <c r="E18" s="6">
        <f t="shared" si="0"/>
        <v>9</v>
      </c>
      <c r="F18" s="7">
        <v>1</v>
      </c>
      <c r="G18" s="8">
        <v>0.25</v>
      </c>
      <c r="H18" s="8">
        <f t="shared" si="1"/>
        <v>20</v>
      </c>
      <c r="I18" s="8">
        <v>30</v>
      </c>
      <c r="J18" s="8">
        <f t="shared" si="2"/>
        <v>50</v>
      </c>
    </row>
    <row r="19" spans="1:10">
      <c r="A19" s="10" t="s">
        <v>32</v>
      </c>
      <c r="B19" s="4" t="s">
        <v>13</v>
      </c>
      <c r="C19" s="5">
        <v>39504</v>
      </c>
      <c r="D19" s="5">
        <v>39524</v>
      </c>
      <c r="E19" s="6">
        <f t="shared" si="0"/>
        <v>20</v>
      </c>
      <c r="F19" s="7">
        <v>1</v>
      </c>
      <c r="G19" s="8">
        <v>0.25</v>
      </c>
      <c r="H19" s="8">
        <f t="shared" si="1"/>
        <v>20</v>
      </c>
      <c r="I19" s="8">
        <v>106.49</v>
      </c>
      <c r="J19" s="8">
        <f t="shared" si="2"/>
        <v>126.49</v>
      </c>
    </row>
    <row r="20" spans="1:10">
      <c r="A20" s="10" t="s">
        <v>33</v>
      </c>
      <c r="B20" s="4" t="s">
        <v>15</v>
      </c>
      <c r="C20" s="5">
        <v>39512</v>
      </c>
      <c r="D20" s="5">
        <v>39532</v>
      </c>
      <c r="E20" s="6">
        <f t="shared" si="0"/>
        <v>20</v>
      </c>
      <c r="F20" s="7">
        <v>1</v>
      </c>
      <c r="G20" s="8">
        <v>0.25</v>
      </c>
      <c r="H20" s="8">
        <f t="shared" si="1"/>
        <v>20</v>
      </c>
      <c r="I20" s="8">
        <v>20</v>
      </c>
      <c r="J20" s="8">
        <f t="shared" si="2"/>
        <v>40</v>
      </c>
    </row>
    <row r="21" spans="1:10">
      <c r="A21" s="10" t="s">
        <v>34</v>
      </c>
      <c r="B21" s="4" t="s">
        <v>13</v>
      </c>
      <c r="C21" s="5">
        <v>39519</v>
      </c>
      <c r="D21" s="5">
        <v>39532</v>
      </c>
      <c r="E21" s="6">
        <f t="shared" si="0"/>
        <v>13</v>
      </c>
      <c r="F21" s="7">
        <v>1</v>
      </c>
      <c r="G21" s="8">
        <v>0.25</v>
      </c>
      <c r="H21" s="8">
        <f t="shared" si="1"/>
        <v>20</v>
      </c>
      <c r="I21" s="8">
        <v>33</v>
      </c>
      <c r="J21" s="8">
        <f t="shared" si="2"/>
        <v>53</v>
      </c>
    </row>
    <row r="22" spans="1:10">
      <c r="A22" s="10" t="s">
        <v>35</v>
      </c>
      <c r="B22" s="4" t="s">
        <v>19</v>
      </c>
      <c r="C22" s="5">
        <v>39522</v>
      </c>
      <c r="D22" s="5">
        <v>39533</v>
      </c>
      <c r="E22" s="6">
        <f t="shared" si="0"/>
        <v>11</v>
      </c>
      <c r="F22" s="7">
        <v>1</v>
      </c>
      <c r="G22" s="8">
        <v>2.5</v>
      </c>
      <c r="H22" s="8">
        <f t="shared" si="1"/>
        <v>200</v>
      </c>
      <c r="I22" s="8">
        <v>21.34</v>
      </c>
      <c r="J22" s="8">
        <f t="shared" si="2"/>
        <v>221.34</v>
      </c>
    </row>
    <row r="23" spans="1:10">
      <c r="A23" s="10" t="s">
        <v>36</v>
      </c>
      <c r="B23" s="4" t="s">
        <v>13</v>
      </c>
      <c r="C23" s="5">
        <v>39525</v>
      </c>
      <c r="D23" s="5">
        <v>39536</v>
      </c>
      <c r="E23" s="6">
        <f t="shared" si="0"/>
        <v>11</v>
      </c>
      <c r="F23" s="7">
        <v>1</v>
      </c>
      <c r="G23" s="8">
        <v>0.25</v>
      </c>
      <c r="H23" s="8">
        <f t="shared" si="1"/>
        <v>20</v>
      </c>
      <c r="I23" s="8">
        <v>72.900000000000006</v>
      </c>
      <c r="J23" s="8">
        <f t="shared" si="2"/>
        <v>92.9</v>
      </c>
    </row>
    <row r="24" spans="1:10">
      <c r="A24" s="10" t="s">
        <v>37</v>
      </c>
      <c r="B24" s="4" t="s">
        <v>15</v>
      </c>
      <c r="C24" s="5">
        <v>39508</v>
      </c>
      <c r="D24" s="5">
        <v>39536</v>
      </c>
      <c r="E24" s="6">
        <f t="shared" si="0"/>
        <v>28</v>
      </c>
      <c r="F24" s="7">
        <v>1</v>
      </c>
      <c r="G24" s="8">
        <v>0.75</v>
      </c>
      <c r="H24" s="8">
        <f t="shared" si="1"/>
        <v>60</v>
      </c>
      <c r="I24" s="8">
        <v>150</v>
      </c>
      <c r="J24" s="8">
        <f t="shared" si="2"/>
        <v>210</v>
      </c>
    </row>
    <row r="25" spans="1:10">
      <c r="A25" s="10" t="s">
        <v>38</v>
      </c>
      <c r="B25" s="4" t="s">
        <v>11</v>
      </c>
      <c r="C25" s="5">
        <v>39476</v>
      </c>
      <c r="D25" s="5">
        <v>39536</v>
      </c>
      <c r="E25" s="6">
        <f t="shared" si="0"/>
        <v>60</v>
      </c>
      <c r="F25" s="7">
        <v>1</v>
      </c>
      <c r="G25" s="8">
        <v>2</v>
      </c>
      <c r="H25" s="8">
        <f t="shared" si="1"/>
        <v>160</v>
      </c>
      <c r="I25" s="8">
        <v>360</v>
      </c>
      <c r="J25" s="8">
        <f t="shared" si="2"/>
        <v>520</v>
      </c>
    </row>
    <row r="26" spans="1:10">
      <c r="A26" s="10" t="s">
        <v>39</v>
      </c>
      <c r="B26" s="4" t="s">
        <v>15</v>
      </c>
      <c r="C26" s="5">
        <v>39531</v>
      </c>
      <c r="D26" s="5">
        <v>39538</v>
      </c>
      <c r="E26" s="6">
        <f t="shared" si="0"/>
        <v>7</v>
      </c>
      <c r="F26" s="7">
        <v>1</v>
      </c>
      <c r="G26" s="8">
        <v>0.25</v>
      </c>
      <c r="H26" s="8">
        <f t="shared" si="1"/>
        <v>20</v>
      </c>
      <c r="I26" s="8">
        <v>21.69</v>
      </c>
      <c r="J26" s="8">
        <f t="shared" si="2"/>
        <v>41.69</v>
      </c>
    </row>
    <row r="27" spans="1:10">
      <c r="A27" s="10" t="s">
        <v>40</v>
      </c>
      <c r="B27" s="4" t="s">
        <v>15</v>
      </c>
      <c r="C27" s="5">
        <v>39530</v>
      </c>
      <c r="D27" s="5">
        <v>39545</v>
      </c>
      <c r="E27" s="6">
        <f t="shared" si="0"/>
        <v>15</v>
      </c>
      <c r="F27" s="7">
        <v>1</v>
      </c>
      <c r="G27" s="8">
        <v>0.25</v>
      </c>
      <c r="H27" s="8">
        <f t="shared" si="1"/>
        <v>20</v>
      </c>
      <c r="I27" s="8">
        <v>62.12</v>
      </c>
      <c r="J27" s="8">
        <f t="shared" si="2"/>
        <v>82.12</v>
      </c>
    </row>
    <row r="28" spans="1:10">
      <c r="A28" s="10" t="s">
        <v>41</v>
      </c>
      <c r="B28" s="4" t="s">
        <v>13</v>
      </c>
      <c r="C28" s="5">
        <v>39536</v>
      </c>
      <c r="D28" s="5">
        <v>39545</v>
      </c>
      <c r="E28" s="6">
        <f t="shared" si="0"/>
        <v>9</v>
      </c>
      <c r="F28" s="7">
        <v>1</v>
      </c>
      <c r="G28" s="8">
        <v>0.25</v>
      </c>
      <c r="H28" s="8">
        <f t="shared" si="1"/>
        <v>20</v>
      </c>
      <c r="I28" s="8">
        <v>85</v>
      </c>
      <c r="J28" s="8">
        <f t="shared" si="2"/>
        <v>105</v>
      </c>
    </row>
    <row r="29" spans="1:10">
      <c r="A29" s="10" t="s">
        <v>42</v>
      </c>
      <c r="B29" s="4" t="s">
        <v>15</v>
      </c>
      <c r="C29" s="5">
        <v>39538</v>
      </c>
      <c r="D29" s="5">
        <v>39552</v>
      </c>
      <c r="E29" s="6">
        <f t="shared" si="0"/>
        <v>14</v>
      </c>
      <c r="F29" s="7">
        <v>1</v>
      </c>
      <c r="G29" s="8">
        <v>0.25</v>
      </c>
      <c r="H29" s="8">
        <f t="shared" si="1"/>
        <v>20</v>
      </c>
      <c r="I29" s="8">
        <v>12.27</v>
      </c>
      <c r="J29" s="8">
        <f t="shared" si="2"/>
        <v>32.269999999999996</v>
      </c>
    </row>
    <row r="30" spans="1:10">
      <c r="A30" s="10" t="s">
        <v>43</v>
      </c>
      <c r="B30" s="4" t="s">
        <v>15</v>
      </c>
      <c r="C30" s="5">
        <v>39546</v>
      </c>
      <c r="D30" s="5">
        <v>39554</v>
      </c>
      <c r="E30" s="6">
        <f t="shared" si="0"/>
        <v>8</v>
      </c>
      <c r="F30" s="7">
        <v>1</v>
      </c>
      <c r="G30" s="8">
        <v>0.25</v>
      </c>
      <c r="H30" s="8">
        <f t="shared" si="1"/>
        <v>20</v>
      </c>
      <c r="I30" s="8">
        <v>272.7</v>
      </c>
      <c r="J30" s="8">
        <f t="shared" si="2"/>
        <v>292.7</v>
      </c>
    </row>
    <row r="31" spans="1:10">
      <c r="A31" s="10" t="s">
        <v>44</v>
      </c>
      <c r="B31" s="4" t="s">
        <v>13</v>
      </c>
      <c r="C31" s="5">
        <v>39524</v>
      </c>
      <c r="D31" s="5">
        <v>39557</v>
      </c>
      <c r="E31" s="6">
        <f t="shared" si="0"/>
        <v>33</v>
      </c>
      <c r="F31" s="7">
        <v>1</v>
      </c>
      <c r="G31" s="8">
        <v>0.25</v>
      </c>
      <c r="H31" s="8">
        <f t="shared" si="1"/>
        <v>20</v>
      </c>
      <c r="I31" s="8">
        <v>16.66</v>
      </c>
      <c r="J31" s="8">
        <f t="shared" si="2"/>
        <v>36.659999999999997</v>
      </c>
    </row>
    <row r="32" spans="1:10">
      <c r="A32" s="10" t="s">
        <v>45</v>
      </c>
      <c r="B32" s="4" t="s">
        <v>15</v>
      </c>
      <c r="C32" s="5">
        <v>39543</v>
      </c>
      <c r="D32" s="5">
        <v>39557</v>
      </c>
      <c r="E32" s="6">
        <f t="shared" si="0"/>
        <v>14</v>
      </c>
      <c r="F32" s="7">
        <v>1</v>
      </c>
      <c r="G32" s="8">
        <v>0.25</v>
      </c>
      <c r="H32" s="8">
        <f t="shared" si="1"/>
        <v>20</v>
      </c>
      <c r="I32" s="8">
        <v>150</v>
      </c>
      <c r="J32" s="8">
        <f t="shared" si="2"/>
        <v>170</v>
      </c>
    </row>
    <row r="33" spans="1:10">
      <c r="A33" s="10" t="s">
        <v>46</v>
      </c>
      <c r="B33" s="4" t="s">
        <v>13</v>
      </c>
      <c r="C33" s="5">
        <v>39539</v>
      </c>
      <c r="D33" s="5">
        <v>39560</v>
      </c>
      <c r="E33" s="6">
        <f t="shared" si="0"/>
        <v>21</v>
      </c>
      <c r="F33" s="7">
        <v>1</v>
      </c>
      <c r="G33" s="8">
        <v>0.25</v>
      </c>
      <c r="H33" s="8">
        <f t="shared" si="1"/>
        <v>20</v>
      </c>
      <c r="I33" s="8">
        <v>30</v>
      </c>
      <c r="J33" s="8">
        <f t="shared" si="2"/>
        <v>50</v>
      </c>
    </row>
    <row r="34" spans="1:10">
      <c r="A34" s="10" t="s">
        <v>47</v>
      </c>
      <c r="B34" s="4" t="s">
        <v>15</v>
      </c>
      <c r="C34" s="5">
        <v>39554</v>
      </c>
      <c r="D34" s="5">
        <v>39560</v>
      </c>
      <c r="E34" s="6">
        <f t="shared" si="0"/>
        <v>6</v>
      </c>
      <c r="F34" s="7">
        <v>1</v>
      </c>
      <c r="G34" s="8">
        <v>0.25</v>
      </c>
      <c r="H34" s="8">
        <f t="shared" si="1"/>
        <v>20</v>
      </c>
      <c r="I34" s="8">
        <v>100</v>
      </c>
      <c r="J34" s="8">
        <f t="shared" si="2"/>
        <v>120</v>
      </c>
    </row>
    <row r="35" spans="1:10">
      <c r="A35" s="10" t="s">
        <v>48</v>
      </c>
      <c r="B35" s="4" t="s">
        <v>13</v>
      </c>
      <c r="C35" s="5">
        <v>39558</v>
      </c>
      <c r="D35" s="5">
        <v>39564</v>
      </c>
      <c r="E35" s="6">
        <f t="shared" si="0"/>
        <v>6</v>
      </c>
      <c r="F35" s="7">
        <v>1</v>
      </c>
      <c r="G35" s="8">
        <v>0.25</v>
      </c>
      <c r="H35" s="8">
        <f t="shared" si="1"/>
        <v>20</v>
      </c>
      <c r="I35" s="8">
        <v>59.99</v>
      </c>
      <c r="J35" s="8">
        <f t="shared" si="2"/>
        <v>79.990000000000009</v>
      </c>
    </row>
    <row r="36" spans="1:10">
      <c r="A36" s="10" t="s">
        <v>49</v>
      </c>
      <c r="B36" s="4" t="s">
        <v>15</v>
      </c>
      <c r="C36" s="5">
        <v>39557</v>
      </c>
      <c r="D36" s="5">
        <v>39566</v>
      </c>
      <c r="E36" s="6">
        <f t="shared" si="0"/>
        <v>9</v>
      </c>
      <c r="F36" s="7">
        <v>1</v>
      </c>
      <c r="G36" s="8">
        <v>0.5</v>
      </c>
      <c r="H36" s="8">
        <f t="shared" si="1"/>
        <v>40</v>
      </c>
      <c r="I36" s="8">
        <v>154.24</v>
      </c>
      <c r="J36" s="8">
        <f t="shared" si="2"/>
        <v>194.24</v>
      </c>
    </row>
    <row r="37" spans="1:10">
      <c r="A37" s="10" t="s">
        <v>50</v>
      </c>
      <c r="B37" s="4" t="s">
        <v>17</v>
      </c>
      <c r="C37" s="5">
        <v>39567</v>
      </c>
      <c r="D37" s="5">
        <v>39578</v>
      </c>
      <c r="E37" s="6">
        <f t="shared" si="0"/>
        <v>11</v>
      </c>
      <c r="F37" s="7">
        <v>2</v>
      </c>
      <c r="G37" s="8">
        <v>0.75</v>
      </c>
      <c r="H37" s="8">
        <f t="shared" si="1"/>
        <v>105</v>
      </c>
      <c r="I37" s="8">
        <v>45.99</v>
      </c>
      <c r="J37" s="8">
        <f t="shared" si="2"/>
        <v>150.99</v>
      </c>
    </row>
    <row r="38" spans="1:10">
      <c r="A38" s="10" t="s">
        <v>51</v>
      </c>
      <c r="B38" s="4" t="s">
        <v>13</v>
      </c>
      <c r="C38" s="5">
        <v>39572</v>
      </c>
      <c r="D38" s="5">
        <v>39581</v>
      </c>
      <c r="E38" s="6">
        <f t="shared" si="0"/>
        <v>9</v>
      </c>
      <c r="F38" s="7">
        <v>1</v>
      </c>
      <c r="G38" s="8">
        <v>0.25</v>
      </c>
      <c r="H38" s="8">
        <f t="shared" si="1"/>
        <v>20</v>
      </c>
      <c r="I38" s="8">
        <v>60.42</v>
      </c>
      <c r="J38" s="8">
        <f t="shared" si="2"/>
        <v>80.42</v>
      </c>
    </row>
    <row r="39" spans="1:10">
      <c r="A39" s="10" t="s">
        <v>52</v>
      </c>
      <c r="B39" s="4" t="s">
        <v>13</v>
      </c>
      <c r="C39" s="5">
        <v>39567</v>
      </c>
      <c r="D39" s="5">
        <v>39582</v>
      </c>
      <c r="E39" s="6">
        <f t="shared" si="0"/>
        <v>15</v>
      </c>
      <c r="F39" s="7">
        <v>1</v>
      </c>
      <c r="G39" s="8">
        <v>0.25</v>
      </c>
      <c r="H39" s="8">
        <f t="shared" si="1"/>
        <v>20</v>
      </c>
      <c r="I39" s="8">
        <v>154.24</v>
      </c>
      <c r="J39" s="8">
        <f t="shared" si="2"/>
        <v>174.24</v>
      </c>
    </row>
    <row r="40" spans="1:10">
      <c r="A40" s="10" t="s">
        <v>53</v>
      </c>
      <c r="B40" s="4" t="s">
        <v>15</v>
      </c>
      <c r="C40" s="5">
        <v>39579</v>
      </c>
      <c r="D40" s="5">
        <v>39585</v>
      </c>
      <c r="E40" s="6">
        <f t="shared" si="0"/>
        <v>6</v>
      </c>
      <c r="F40" s="7">
        <v>1</v>
      </c>
      <c r="G40" s="8">
        <v>0.75</v>
      </c>
      <c r="H40" s="8">
        <f t="shared" si="1"/>
        <v>60</v>
      </c>
      <c r="I40" s="8">
        <v>120</v>
      </c>
      <c r="J40" s="8">
        <f t="shared" si="2"/>
        <v>180</v>
      </c>
    </row>
    <row r="41" spans="1:10">
      <c r="A41" s="10" t="s">
        <v>54</v>
      </c>
      <c r="B41" s="4" t="s">
        <v>15</v>
      </c>
      <c r="C41" s="5">
        <v>39566</v>
      </c>
      <c r="D41" s="5">
        <v>39588</v>
      </c>
      <c r="E41" s="6">
        <f t="shared" si="0"/>
        <v>22</v>
      </c>
      <c r="F41" s="7">
        <v>1</v>
      </c>
      <c r="G41" s="8">
        <v>0.25</v>
      </c>
      <c r="H41" s="8">
        <f t="shared" si="1"/>
        <v>20</v>
      </c>
      <c r="I41" s="8">
        <v>16.47</v>
      </c>
      <c r="J41" s="8">
        <f t="shared" si="2"/>
        <v>36.47</v>
      </c>
    </row>
    <row r="42" spans="1:10">
      <c r="A42" s="10" t="s">
        <v>55</v>
      </c>
      <c r="B42" s="4" t="s">
        <v>15</v>
      </c>
      <c r="C42" s="5">
        <v>39573</v>
      </c>
      <c r="D42" s="5">
        <v>39589</v>
      </c>
      <c r="E42" s="6">
        <f t="shared" si="0"/>
        <v>16</v>
      </c>
      <c r="F42" s="7">
        <v>2</v>
      </c>
      <c r="G42" s="8">
        <v>0.5</v>
      </c>
      <c r="H42" s="8">
        <f t="shared" si="1"/>
        <v>70</v>
      </c>
      <c r="I42" s="8">
        <v>53.19</v>
      </c>
      <c r="J42" s="8">
        <f t="shared" si="2"/>
        <v>123.19</v>
      </c>
    </row>
    <row r="43" spans="1:10">
      <c r="A43" s="10" t="s">
        <v>56</v>
      </c>
      <c r="B43" s="4" t="s">
        <v>15</v>
      </c>
      <c r="C43" s="5">
        <v>39560</v>
      </c>
      <c r="D43" s="5">
        <v>39593</v>
      </c>
      <c r="E43" s="6">
        <f t="shared" si="0"/>
        <v>33</v>
      </c>
      <c r="F43" s="7">
        <v>2</v>
      </c>
      <c r="G43" s="8">
        <v>0.25</v>
      </c>
      <c r="H43" s="8">
        <f t="shared" si="1"/>
        <v>35</v>
      </c>
      <c r="I43" s="8">
        <v>120</v>
      </c>
      <c r="J43" s="8">
        <f t="shared" si="2"/>
        <v>155</v>
      </c>
    </row>
    <row r="44" spans="1:10">
      <c r="A44" s="10" t="s">
        <v>57</v>
      </c>
      <c r="B44" s="4" t="s">
        <v>11</v>
      </c>
      <c r="C44" s="5">
        <v>39581</v>
      </c>
      <c r="D44" s="5">
        <v>39593</v>
      </c>
      <c r="E44" s="6">
        <f t="shared" si="0"/>
        <v>12</v>
      </c>
      <c r="F44" s="7">
        <v>2</v>
      </c>
      <c r="G44" s="8">
        <v>1.75</v>
      </c>
      <c r="H44" s="8">
        <f t="shared" si="1"/>
        <v>245</v>
      </c>
      <c r="I44" s="8">
        <v>298.32</v>
      </c>
      <c r="J44" s="8">
        <f t="shared" si="2"/>
        <v>543.31999999999994</v>
      </c>
    </row>
    <row r="45" spans="1:10">
      <c r="A45" s="10" t="s">
        <v>58</v>
      </c>
      <c r="B45" s="4" t="s">
        <v>13</v>
      </c>
      <c r="C45" s="5">
        <v>39587</v>
      </c>
      <c r="D45" s="5">
        <v>39596</v>
      </c>
      <c r="E45" s="6">
        <f t="shared" si="0"/>
        <v>9</v>
      </c>
      <c r="F45" s="7">
        <v>1</v>
      </c>
      <c r="G45" s="8">
        <v>0.25</v>
      </c>
      <c r="H45" s="8">
        <f t="shared" si="1"/>
        <v>20</v>
      </c>
      <c r="I45" s="8">
        <v>154.24</v>
      </c>
      <c r="J45" s="8">
        <f t="shared" si="2"/>
        <v>174.24</v>
      </c>
    </row>
    <row r="46" spans="1:10">
      <c r="A46" s="10" t="s">
        <v>59</v>
      </c>
      <c r="B46" s="4" t="s">
        <v>15</v>
      </c>
      <c r="C46" s="5">
        <v>39586</v>
      </c>
      <c r="D46" s="5">
        <v>39601</v>
      </c>
      <c r="E46" s="6">
        <f t="shared" si="0"/>
        <v>15</v>
      </c>
      <c r="F46" s="7">
        <v>2</v>
      </c>
      <c r="G46" s="8">
        <v>0.25</v>
      </c>
      <c r="H46" s="8">
        <f t="shared" si="1"/>
        <v>35</v>
      </c>
      <c r="I46" s="8">
        <v>34.99</v>
      </c>
      <c r="J46" s="8">
        <f t="shared" si="2"/>
        <v>69.990000000000009</v>
      </c>
    </row>
    <row r="47" spans="1:10">
      <c r="A47" s="10" t="s">
        <v>60</v>
      </c>
      <c r="B47" s="4" t="s">
        <v>19</v>
      </c>
      <c r="C47" s="5">
        <v>39579</v>
      </c>
      <c r="D47" s="5">
        <v>39601</v>
      </c>
      <c r="E47" s="6">
        <f t="shared" si="0"/>
        <v>22</v>
      </c>
      <c r="F47" s="7">
        <v>2</v>
      </c>
      <c r="G47" s="8">
        <v>1.25</v>
      </c>
      <c r="H47" s="8">
        <f t="shared" si="1"/>
        <v>175</v>
      </c>
      <c r="I47" s="8">
        <v>138</v>
      </c>
      <c r="J47" s="8">
        <f t="shared" si="2"/>
        <v>313</v>
      </c>
    </row>
    <row r="48" spans="1:10">
      <c r="A48" s="10" t="s">
        <v>61</v>
      </c>
      <c r="B48" s="4" t="s">
        <v>11</v>
      </c>
      <c r="C48" s="5">
        <v>39579</v>
      </c>
      <c r="D48" s="5">
        <v>39601</v>
      </c>
      <c r="E48" s="6">
        <f t="shared" si="0"/>
        <v>22</v>
      </c>
      <c r="F48" s="7">
        <v>1</v>
      </c>
      <c r="G48" s="8">
        <v>2.25</v>
      </c>
      <c r="H48" s="8">
        <f t="shared" si="1"/>
        <v>180</v>
      </c>
      <c r="I48" s="8">
        <v>227.64</v>
      </c>
      <c r="J48" s="8">
        <f t="shared" si="2"/>
        <v>407.64</v>
      </c>
    </row>
    <row r="49" spans="1:10">
      <c r="A49" s="10" t="s">
        <v>62</v>
      </c>
      <c r="B49" s="4" t="s">
        <v>17</v>
      </c>
      <c r="C49" s="5">
        <v>39579</v>
      </c>
      <c r="D49" s="5">
        <v>39601</v>
      </c>
      <c r="E49" s="6">
        <f t="shared" si="0"/>
        <v>22</v>
      </c>
      <c r="F49" s="7">
        <v>1</v>
      </c>
      <c r="G49" s="8">
        <v>2.25</v>
      </c>
      <c r="H49" s="8">
        <f t="shared" si="1"/>
        <v>180</v>
      </c>
      <c r="I49" s="8">
        <v>316.2</v>
      </c>
      <c r="J49" s="8">
        <f t="shared" si="2"/>
        <v>496.2</v>
      </c>
    </row>
    <row r="50" spans="1:10">
      <c r="A50" s="10" t="s">
        <v>63</v>
      </c>
      <c r="B50" s="4" t="s">
        <v>11</v>
      </c>
      <c r="C50" s="5">
        <v>39579</v>
      </c>
      <c r="D50" s="5">
        <v>39603</v>
      </c>
      <c r="E50" s="6">
        <f t="shared" si="0"/>
        <v>24</v>
      </c>
      <c r="F50" s="7">
        <v>1</v>
      </c>
      <c r="G50" s="8">
        <v>2</v>
      </c>
      <c r="H50" s="8">
        <f t="shared" si="1"/>
        <v>160</v>
      </c>
      <c r="I50" s="8">
        <v>215.01</v>
      </c>
      <c r="J50" s="8">
        <f t="shared" si="2"/>
        <v>375.01</v>
      </c>
    </row>
    <row r="51" spans="1:10">
      <c r="A51" s="10" t="s">
        <v>64</v>
      </c>
      <c r="B51" s="4" t="s">
        <v>15</v>
      </c>
      <c r="C51" s="5">
        <v>39600</v>
      </c>
      <c r="D51" s="5">
        <v>39606</v>
      </c>
      <c r="E51" s="6">
        <f t="shared" si="0"/>
        <v>6</v>
      </c>
      <c r="F51" s="7">
        <v>2</v>
      </c>
      <c r="G51" s="8">
        <v>0.25</v>
      </c>
      <c r="H51" s="8">
        <f t="shared" si="1"/>
        <v>35</v>
      </c>
      <c r="I51" s="8">
        <v>30</v>
      </c>
      <c r="J51" s="8">
        <f t="shared" si="2"/>
        <v>65</v>
      </c>
    </row>
    <row r="52" spans="1:10">
      <c r="A52" s="10" t="s">
        <v>65</v>
      </c>
      <c r="B52" s="4" t="s">
        <v>15</v>
      </c>
      <c r="C52" s="5">
        <v>39585</v>
      </c>
      <c r="D52" s="5">
        <v>39606</v>
      </c>
      <c r="E52" s="6">
        <f t="shared" si="0"/>
        <v>21</v>
      </c>
      <c r="F52" s="7">
        <v>2</v>
      </c>
      <c r="G52" s="8">
        <v>1.5</v>
      </c>
      <c r="H52" s="8">
        <f t="shared" si="1"/>
        <v>210</v>
      </c>
      <c r="I52" s="8">
        <v>340.31</v>
      </c>
      <c r="J52" s="8">
        <f t="shared" si="2"/>
        <v>550.30999999999995</v>
      </c>
    </row>
    <row r="53" spans="1:10">
      <c r="A53" s="10" t="s">
        <v>66</v>
      </c>
      <c r="B53" s="4" t="s">
        <v>13</v>
      </c>
      <c r="C53" s="5">
        <v>39581</v>
      </c>
      <c r="D53" s="5">
        <v>39616</v>
      </c>
      <c r="E53" s="6">
        <f t="shared" si="0"/>
        <v>35</v>
      </c>
      <c r="F53" s="7">
        <v>1</v>
      </c>
      <c r="G53" s="8">
        <v>0.25</v>
      </c>
      <c r="H53" s="8">
        <f t="shared" si="1"/>
        <v>20</v>
      </c>
      <c r="I53" s="8">
        <v>24.69</v>
      </c>
      <c r="J53" s="8">
        <f t="shared" si="2"/>
        <v>44.69</v>
      </c>
    </row>
    <row r="54" spans="1:10">
      <c r="A54" s="10" t="s">
        <v>67</v>
      </c>
      <c r="B54" s="4" t="s">
        <v>13</v>
      </c>
      <c r="C54" s="5">
        <v>39582</v>
      </c>
      <c r="D54" s="5">
        <v>39616</v>
      </c>
      <c r="E54" s="6">
        <f t="shared" si="0"/>
        <v>34</v>
      </c>
      <c r="F54" s="7">
        <v>1</v>
      </c>
      <c r="G54" s="8">
        <v>0.25</v>
      </c>
      <c r="H54" s="8">
        <f t="shared" si="1"/>
        <v>20</v>
      </c>
      <c r="I54" s="8">
        <v>120</v>
      </c>
      <c r="J54" s="8">
        <f t="shared" si="2"/>
        <v>140</v>
      </c>
    </row>
    <row r="55" spans="1:10">
      <c r="A55" s="10" t="s">
        <v>68</v>
      </c>
      <c r="B55" s="4" t="s">
        <v>13</v>
      </c>
      <c r="C55" s="5">
        <v>39595</v>
      </c>
      <c r="D55" s="5">
        <v>39617</v>
      </c>
      <c r="E55" s="6">
        <f t="shared" si="0"/>
        <v>22</v>
      </c>
      <c r="F55" s="7">
        <v>1</v>
      </c>
      <c r="G55" s="8">
        <v>0.25</v>
      </c>
      <c r="H55" s="8">
        <f t="shared" si="1"/>
        <v>20</v>
      </c>
      <c r="I55" s="8">
        <v>33</v>
      </c>
      <c r="J55" s="8">
        <f t="shared" si="2"/>
        <v>53</v>
      </c>
    </row>
    <row r="56" spans="1:10">
      <c r="A56" s="10" t="s">
        <v>69</v>
      </c>
      <c r="B56" s="4" t="s">
        <v>17</v>
      </c>
      <c r="C56" s="5">
        <v>39606</v>
      </c>
      <c r="D56" s="5">
        <v>39620</v>
      </c>
      <c r="E56" s="6">
        <f t="shared" si="0"/>
        <v>14</v>
      </c>
      <c r="F56" s="7">
        <v>1</v>
      </c>
      <c r="G56" s="8">
        <v>0.5</v>
      </c>
      <c r="H56" s="8">
        <f t="shared" si="1"/>
        <v>40</v>
      </c>
      <c r="I56" s="8">
        <v>30</v>
      </c>
      <c r="J56" s="8">
        <f t="shared" si="2"/>
        <v>70</v>
      </c>
    </row>
    <row r="57" spans="1:10">
      <c r="A57" s="10" t="s">
        <v>70</v>
      </c>
      <c r="B57" s="4" t="s">
        <v>17</v>
      </c>
      <c r="C57" s="5">
        <v>39608</v>
      </c>
      <c r="D57" s="5">
        <v>39620</v>
      </c>
      <c r="E57" s="6">
        <f t="shared" si="0"/>
        <v>12</v>
      </c>
      <c r="F57" s="7">
        <v>1</v>
      </c>
      <c r="G57" s="8">
        <v>0.5</v>
      </c>
      <c r="H57" s="8">
        <f t="shared" si="1"/>
        <v>40</v>
      </c>
      <c r="I57" s="8">
        <v>99</v>
      </c>
      <c r="J57" s="8">
        <f t="shared" si="2"/>
        <v>139</v>
      </c>
    </row>
    <row r="58" spans="1:10">
      <c r="A58" s="10" t="s">
        <v>71</v>
      </c>
      <c r="B58" s="4" t="s">
        <v>17</v>
      </c>
      <c r="C58" s="5">
        <v>39610</v>
      </c>
      <c r="D58" s="5">
        <v>39620</v>
      </c>
      <c r="E58" s="6">
        <f t="shared" si="0"/>
        <v>10</v>
      </c>
      <c r="F58" s="7">
        <v>1</v>
      </c>
      <c r="G58" s="8">
        <v>0.5</v>
      </c>
      <c r="H58" s="8">
        <f t="shared" si="1"/>
        <v>40</v>
      </c>
      <c r="I58" s="8">
        <v>120</v>
      </c>
      <c r="J58" s="8">
        <f t="shared" si="2"/>
        <v>160</v>
      </c>
    </row>
    <row r="59" spans="1:10">
      <c r="A59" s="10" t="s">
        <v>72</v>
      </c>
      <c r="B59" s="4" t="s">
        <v>19</v>
      </c>
      <c r="C59" s="5">
        <v>39614</v>
      </c>
      <c r="D59" s="5">
        <v>39620</v>
      </c>
      <c r="E59" s="6">
        <f t="shared" si="0"/>
        <v>6</v>
      </c>
      <c r="F59" s="7">
        <v>1</v>
      </c>
      <c r="G59" s="8">
        <v>1</v>
      </c>
      <c r="H59" s="8">
        <f t="shared" si="1"/>
        <v>80</v>
      </c>
      <c r="I59" s="8">
        <v>151.5</v>
      </c>
      <c r="J59" s="8">
        <f t="shared" si="2"/>
        <v>231.5</v>
      </c>
    </row>
    <row r="60" spans="1:10">
      <c r="A60" s="10" t="s">
        <v>73</v>
      </c>
      <c r="B60" s="4" t="s">
        <v>17</v>
      </c>
      <c r="C60" s="5">
        <v>39609</v>
      </c>
      <c r="D60" s="5">
        <v>39630</v>
      </c>
      <c r="E60" s="6">
        <f t="shared" si="0"/>
        <v>21</v>
      </c>
      <c r="F60" s="7">
        <v>1</v>
      </c>
      <c r="G60" s="8">
        <v>1.5</v>
      </c>
      <c r="H60" s="8">
        <f t="shared" si="1"/>
        <v>120</v>
      </c>
      <c r="I60" s="8">
        <v>66</v>
      </c>
      <c r="J60" s="8">
        <f t="shared" si="2"/>
        <v>186</v>
      </c>
    </row>
    <row r="61" spans="1:10">
      <c r="A61" s="10" t="s">
        <v>74</v>
      </c>
      <c r="B61" s="4" t="s">
        <v>19</v>
      </c>
      <c r="C61" s="5">
        <v>39554</v>
      </c>
      <c r="D61" s="5">
        <v>39634</v>
      </c>
      <c r="E61" s="6">
        <f t="shared" si="0"/>
        <v>80</v>
      </c>
      <c r="F61" s="7">
        <v>1</v>
      </c>
      <c r="G61" s="8">
        <v>1.25</v>
      </c>
      <c r="H61" s="8">
        <f t="shared" si="1"/>
        <v>100</v>
      </c>
      <c r="I61" s="8">
        <v>120</v>
      </c>
      <c r="J61" s="8">
        <f t="shared" si="2"/>
        <v>220</v>
      </c>
    </row>
    <row r="62" spans="1:10">
      <c r="A62" s="10" t="s">
        <v>75</v>
      </c>
      <c r="B62" s="4" t="s">
        <v>15</v>
      </c>
      <c r="C62" s="5">
        <v>39596</v>
      </c>
      <c r="D62" s="5">
        <v>39637</v>
      </c>
      <c r="E62" s="6">
        <f t="shared" si="0"/>
        <v>41</v>
      </c>
      <c r="F62" s="7">
        <v>1</v>
      </c>
      <c r="G62" s="8">
        <v>0.25</v>
      </c>
      <c r="H62" s="8">
        <f t="shared" si="1"/>
        <v>20</v>
      </c>
      <c r="I62" s="8">
        <v>18.72</v>
      </c>
      <c r="J62" s="8">
        <f t="shared" si="2"/>
        <v>38.72</v>
      </c>
    </row>
    <row r="63" spans="1:10">
      <c r="A63" s="10" t="s">
        <v>76</v>
      </c>
      <c r="B63" s="4" t="s">
        <v>15</v>
      </c>
      <c r="C63" s="5">
        <v>39628</v>
      </c>
      <c r="D63" s="5">
        <v>39641</v>
      </c>
      <c r="E63" s="6">
        <f t="shared" si="0"/>
        <v>13</v>
      </c>
      <c r="F63" s="7">
        <v>2</v>
      </c>
      <c r="G63" s="8">
        <v>1</v>
      </c>
      <c r="H63" s="8">
        <f t="shared" si="1"/>
        <v>140</v>
      </c>
      <c r="I63" s="8">
        <v>30</v>
      </c>
      <c r="J63" s="8">
        <f t="shared" si="2"/>
        <v>170</v>
      </c>
    </row>
    <row r="64" spans="1:10">
      <c r="A64" s="10" t="s">
        <v>77</v>
      </c>
      <c r="B64" s="4" t="s">
        <v>17</v>
      </c>
      <c r="C64" s="5">
        <v>39628</v>
      </c>
      <c r="D64" s="5">
        <v>39643</v>
      </c>
      <c r="E64" s="6">
        <f t="shared" si="0"/>
        <v>15</v>
      </c>
      <c r="F64" s="7">
        <v>1</v>
      </c>
      <c r="G64" s="8">
        <v>1</v>
      </c>
      <c r="H64" s="8">
        <f t="shared" si="1"/>
        <v>80</v>
      </c>
      <c r="I64" s="8">
        <v>30</v>
      </c>
      <c r="J64" s="8">
        <f t="shared" si="2"/>
        <v>110</v>
      </c>
    </row>
    <row r="65" spans="1:10">
      <c r="A65" s="10" t="s">
        <v>78</v>
      </c>
      <c r="B65" s="4" t="s">
        <v>13</v>
      </c>
      <c r="C65" s="5">
        <v>39567</v>
      </c>
      <c r="D65" s="5">
        <v>39648</v>
      </c>
      <c r="E65" s="6">
        <f t="shared" si="0"/>
        <v>81</v>
      </c>
      <c r="F65" s="7">
        <v>1</v>
      </c>
      <c r="G65" s="8">
        <v>0.25</v>
      </c>
      <c r="H65" s="8">
        <f t="shared" si="1"/>
        <v>20</v>
      </c>
      <c r="I65" s="8">
        <v>24.69</v>
      </c>
      <c r="J65" s="8">
        <f t="shared" si="2"/>
        <v>44.69</v>
      </c>
    </row>
    <row r="66" spans="1:10">
      <c r="A66" s="10" t="s">
        <v>79</v>
      </c>
      <c r="B66" s="4" t="s">
        <v>15</v>
      </c>
      <c r="C66" s="5">
        <v>39623</v>
      </c>
      <c r="D66" s="5">
        <v>39648</v>
      </c>
      <c r="E66" s="6">
        <f t="shared" ref="E66:E129" si="3">D66-C66</f>
        <v>25</v>
      </c>
      <c r="F66" s="7">
        <v>2</v>
      </c>
      <c r="G66" s="8">
        <v>1.5</v>
      </c>
      <c r="H66" s="8">
        <f t="shared" ref="H66:H129" si="4">IF(F66=2,140,80)*G66</f>
        <v>210</v>
      </c>
      <c r="I66" s="8">
        <v>120</v>
      </c>
      <c r="J66" s="8">
        <f t="shared" ref="J66:J129" si="5">H66+I66</f>
        <v>330</v>
      </c>
    </row>
    <row r="67" spans="1:10">
      <c r="A67" s="10" t="s">
        <v>80</v>
      </c>
      <c r="B67" s="4" t="s">
        <v>17</v>
      </c>
      <c r="C67" s="5">
        <v>39628</v>
      </c>
      <c r="D67" s="5">
        <v>39651</v>
      </c>
      <c r="E67" s="6">
        <f t="shared" si="3"/>
        <v>23</v>
      </c>
      <c r="F67" s="7">
        <v>2</v>
      </c>
      <c r="G67" s="8">
        <v>1</v>
      </c>
      <c r="H67" s="8">
        <f t="shared" si="4"/>
        <v>140</v>
      </c>
      <c r="I67" s="8">
        <v>153.22989999999999</v>
      </c>
      <c r="J67" s="8">
        <f t="shared" si="5"/>
        <v>293.22989999999999</v>
      </c>
    </row>
    <row r="68" spans="1:10">
      <c r="A68" s="10" t="s">
        <v>81</v>
      </c>
      <c r="B68" s="4" t="s">
        <v>15</v>
      </c>
      <c r="C68" s="5">
        <v>39621</v>
      </c>
      <c r="D68" s="5">
        <v>39656</v>
      </c>
      <c r="E68" s="6">
        <f t="shared" si="3"/>
        <v>35</v>
      </c>
      <c r="F68" s="7">
        <v>2</v>
      </c>
      <c r="G68" s="8">
        <v>1.5</v>
      </c>
      <c r="H68" s="8">
        <f t="shared" si="4"/>
        <v>210</v>
      </c>
      <c r="I68" s="8">
        <v>355.21280000000002</v>
      </c>
      <c r="J68" s="8">
        <f t="shared" si="5"/>
        <v>565.21280000000002</v>
      </c>
    </row>
    <row r="69" spans="1:10">
      <c r="A69" s="10" t="s">
        <v>82</v>
      </c>
      <c r="B69" s="4" t="s">
        <v>19</v>
      </c>
      <c r="C69" s="5">
        <v>39628</v>
      </c>
      <c r="D69" s="5">
        <v>39657</v>
      </c>
      <c r="E69" s="6">
        <f t="shared" si="3"/>
        <v>29</v>
      </c>
      <c r="F69" s="7">
        <v>2</v>
      </c>
      <c r="G69" s="8">
        <v>1</v>
      </c>
      <c r="H69" s="8">
        <f t="shared" si="4"/>
        <v>140</v>
      </c>
      <c r="I69" s="8">
        <v>78.7928</v>
      </c>
      <c r="J69" s="8">
        <f t="shared" si="5"/>
        <v>218.7928</v>
      </c>
    </row>
    <row r="70" spans="1:10">
      <c r="A70" s="10" t="s">
        <v>83</v>
      </c>
      <c r="B70" s="4" t="s">
        <v>19</v>
      </c>
      <c r="C70" s="5">
        <v>39624</v>
      </c>
      <c r="D70" s="5">
        <v>39657</v>
      </c>
      <c r="E70" s="6">
        <f t="shared" si="3"/>
        <v>33</v>
      </c>
      <c r="F70" s="7">
        <v>2</v>
      </c>
      <c r="G70" s="8">
        <v>1.5</v>
      </c>
      <c r="H70" s="8">
        <f t="shared" si="4"/>
        <v>210</v>
      </c>
      <c r="I70" s="8">
        <v>547.03700000000003</v>
      </c>
      <c r="J70" s="8">
        <f t="shared" si="5"/>
        <v>757.03700000000003</v>
      </c>
    </row>
    <row r="71" spans="1:10">
      <c r="A71" s="10" t="s">
        <v>84</v>
      </c>
      <c r="B71" s="4" t="s">
        <v>17</v>
      </c>
      <c r="C71" s="5">
        <v>39610</v>
      </c>
      <c r="D71" s="5">
        <v>39669</v>
      </c>
      <c r="E71" s="6">
        <f t="shared" si="3"/>
        <v>59</v>
      </c>
      <c r="F71" s="7">
        <v>1</v>
      </c>
      <c r="G71" s="8">
        <v>0.5</v>
      </c>
      <c r="H71" s="8">
        <f t="shared" si="4"/>
        <v>40</v>
      </c>
      <c r="I71" s="8">
        <v>40.32</v>
      </c>
      <c r="J71" s="8">
        <f t="shared" si="5"/>
        <v>80.319999999999993</v>
      </c>
    </row>
    <row r="72" spans="1:10">
      <c r="A72" s="10" t="s">
        <v>85</v>
      </c>
      <c r="B72" s="4" t="s">
        <v>17</v>
      </c>
      <c r="C72" s="5">
        <v>39668</v>
      </c>
      <c r="D72" s="5">
        <v>39683</v>
      </c>
      <c r="E72" s="6">
        <f t="shared" si="3"/>
        <v>15</v>
      </c>
      <c r="F72" s="7">
        <v>2</v>
      </c>
      <c r="G72" s="8">
        <v>1</v>
      </c>
      <c r="H72" s="8">
        <f t="shared" si="4"/>
        <v>140</v>
      </c>
      <c r="I72" s="8">
        <v>57.63</v>
      </c>
      <c r="J72" s="8">
        <f t="shared" si="5"/>
        <v>197.63</v>
      </c>
    </row>
    <row r="73" spans="1:10">
      <c r="A73" s="10" t="s">
        <v>86</v>
      </c>
      <c r="B73" s="4" t="s">
        <v>15</v>
      </c>
      <c r="C73" s="5">
        <v>39666</v>
      </c>
      <c r="D73" s="5">
        <v>39683</v>
      </c>
      <c r="E73" s="6">
        <f t="shared" si="3"/>
        <v>17</v>
      </c>
      <c r="F73" s="7">
        <v>2</v>
      </c>
      <c r="G73" s="8">
        <v>1</v>
      </c>
      <c r="H73" s="8">
        <f t="shared" si="4"/>
        <v>140</v>
      </c>
      <c r="I73" s="8">
        <v>93</v>
      </c>
      <c r="J73" s="8">
        <f t="shared" si="5"/>
        <v>233</v>
      </c>
    </row>
    <row r="74" spans="1:10">
      <c r="A74" s="10" t="s">
        <v>87</v>
      </c>
      <c r="B74" s="4" t="s">
        <v>17</v>
      </c>
      <c r="C74" s="5">
        <v>39679</v>
      </c>
      <c r="D74" s="5">
        <v>39690</v>
      </c>
      <c r="E74" s="6">
        <f t="shared" si="3"/>
        <v>11</v>
      </c>
      <c r="F74" s="7">
        <v>2</v>
      </c>
      <c r="G74" s="8">
        <v>0.5</v>
      </c>
      <c r="H74" s="8">
        <f t="shared" si="4"/>
        <v>70</v>
      </c>
      <c r="I74" s="8">
        <v>28.5868</v>
      </c>
      <c r="J74" s="8">
        <f t="shared" si="5"/>
        <v>98.586799999999997</v>
      </c>
    </row>
    <row r="75" spans="1:10">
      <c r="A75" s="10" t="s">
        <v>88</v>
      </c>
      <c r="B75" s="4" t="s">
        <v>15</v>
      </c>
      <c r="C75" s="5">
        <v>39617</v>
      </c>
      <c r="D75" s="5">
        <v>39690</v>
      </c>
      <c r="E75" s="6">
        <f t="shared" si="3"/>
        <v>73</v>
      </c>
      <c r="F75" s="7">
        <v>1</v>
      </c>
      <c r="G75" s="8">
        <v>0.5</v>
      </c>
      <c r="H75" s="8">
        <f t="shared" si="4"/>
        <v>40</v>
      </c>
      <c r="I75" s="8">
        <v>98</v>
      </c>
      <c r="J75" s="8">
        <f t="shared" si="5"/>
        <v>138</v>
      </c>
    </row>
    <row r="76" spans="1:10">
      <c r="A76" s="10" t="s">
        <v>89</v>
      </c>
      <c r="B76" s="4" t="s">
        <v>15</v>
      </c>
      <c r="C76" s="5">
        <v>39678</v>
      </c>
      <c r="D76" s="5">
        <v>39690</v>
      </c>
      <c r="E76" s="6">
        <f t="shared" si="3"/>
        <v>12</v>
      </c>
      <c r="F76" s="7">
        <v>2</v>
      </c>
      <c r="G76" s="8">
        <v>0.75</v>
      </c>
      <c r="H76" s="8">
        <f t="shared" si="4"/>
        <v>105</v>
      </c>
      <c r="I76" s="8">
        <v>339.5899</v>
      </c>
      <c r="J76" s="8">
        <f t="shared" si="5"/>
        <v>444.5899</v>
      </c>
    </row>
    <row r="77" spans="1:10">
      <c r="A77" s="10" t="s">
        <v>90</v>
      </c>
      <c r="B77" s="4" t="s">
        <v>17</v>
      </c>
      <c r="C77" s="5">
        <v>39679</v>
      </c>
      <c r="D77" s="5">
        <v>39695</v>
      </c>
      <c r="E77" s="6">
        <f t="shared" si="3"/>
        <v>16</v>
      </c>
      <c r="F77" s="7">
        <v>2</v>
      </c>
      <c r="G77" s="8">
        <v>0.5</v>
      </c>
      <c r="H77" s="8">
        <f t="shared" si="4"/>
        <v>70</v>
      </c>
      <c r="I77" s="8">
        <v>72.350099999999998</v>
      </c>
      <c r="J77" s="8">
        <f t="shared" si="5"/>
        <v>142.3501</v>
      </c>
    </row>
    <row r="78" spans="1:10">
      <c r="A78" s="10" t="s">
        <v>91</v>
      </c>
      <c r="B78" s="4" t="s">
        <v>17</v>
      </c>
      <c r="C78" s="5">
        <v>39679</v>
      </c>
      <c r="D78" s="5">
        <v>39698</v>
      </c>
      <c r="E78" s="6">
        <f t="shared" si="3"/>
        <v>19</v>
      </c>
      <c r="F78" s="7">
        <v>2</v>
      </c>
      <c r="G78" s="8">
        <v>0.5</v>
      </c>
      <c r="H78" s="8">
        <f t="shared" si="4"/>
        <v>70</v>
      </c>
      <c r="I78" s="8">
        <v>33.3035</v>
      </c>
      <c r="J78" s="8">
        <f t="shared" si="5"/>
        <v>103.3035</v>
      </c>
    </row>
    <row r="79" spans="1:10">
      <c r="A79" s="10" t="s">
        <v>92</v>
      </c>
      <c r="B79" s="4" t="s">
        <v>17</v>
      </c>
      <c r="C79" s="5">
        <v>39680</v>
      </c>
      <c r="D79" s="5">
        <v>39698</v>
      </c>
      <c r="E79" s="6">
        <f t="shared" si="3"/>
        <v>18</v>
      </c>
      <c r="F79" s="7">
        <v>2</v>
      </c>
      <c r="G79" s="8">
        <v>0.5</v>
      </c>
      <c r="H79" s="8">
        <f t="shared" si="4"/>
        <v>70</v>
      </c>
      <c r="I79" s="8">
        <v>49.26</v>
      </c>
      <c r="J79" s="8">
        <f t="shared" si="5"/>
        <v>119.25999999999999</v>
      </c>
    </row>
    <row r="80" spans="1:10">
      <c r="A80" s="10" t="s">
        <v>93</v>
      </c>
      <c r="B80" s="4" t="s">
        <v>15</v>
      </c>
      <c r="C80" s="5">
        <v>39691</v>
      </c>
      <c r="D80" s="5">
        <v>39698</v>
      </c>
      <c r="E80" s="6">
        <f t="shared" si="3"/>
        <v>7</v>
      </c>
      <c r="F80" s="7">
        <v>2</v>
      </c>
      <c r="G80" s="8">
        <v>0.75</v>
      </c>
      <c r="H80" s="8">
        <f t="shared" si="4"/>
        <v>105</v>
      </c>
      <c r="I80" s="8">
        <v>66.864900000000006</v>
      </c>
      <c r="J80" s="8">
        <f t="shared" si="5"/>
        <v>171.86490000000001</v>
      </c>
    </row>
    <row r="81" spans="1:10">
      <c r="A81" s="10" t="s">
        <v>94</v>
      </c>
      <c r="B81" s="4" t="s">
        <v>17</v>
      </c>
      <c r="C81" s="5">
        <v>39651</v>
      </c>
      <c r="D81" s="5">
        <v>39698</v>
      </c>
      <c r="E81" s="6">
        <f t="shared" si="3"/>
        <v>47</v>
      </c>
      <c r="F81" s="7">
        <v>2</v>
      </c>
      <c r="G81" s="8">
        <v>0.5</v>
      </c>
      <c r="H81" s="8">
        <f t="shared" si="4"/>
        <v>70</v>
      </c>
      <c r="I81" s="8">
        <v>132</v>
      </c>
      <c r="J81" s="8">
        <f t="shared" si="5"/>
        <v>202</v>
      </c>
    </row>
    <row r="82" spans="1:10">
      <c r="A82" s="10" t="s">
        <v>95</v>
      </c>
      <c r="B82" s="4" t="s">
        <v>17</v>
      </c>
      <c r="C82" s="5">
        <v>39673</v>
      </c>
      <c r="D82" s="5">
        <v>39698</v>
      </c>
      <c r="E82" s="6">
        <f t="shared" si="3"/>
        <v>25</v>
      </c>
      <c r="F82" s="7">
        <v>2</v>
      </c>
      <c r="G82" s="8">
        <v>0.75</v>
      </c>
      <c r="H82" s="8">
        <f t="shared" si="4"/>
        <v>105</v>
      </c>
      <c r="I82" s="8">
        <v>233.03649999999999</v>
      </c>
      <c r="J82" s="8">
        <f t="shared" si="5"/>
        <v>338.03649999999999</v>
      </c>
    </row>
    <row r="83" spans="1:10">
      <c r="A83" s="10" t="s">
        <v>96</v>
      </c>
      <c r="B83" s="4" t="s">
        <v>15</v>
      </c>
      <c r="C83" s="5">
        <v>39690</v>
      </c>
      <c r="D83" s="5">
        <v>39705</v>
      </c>
      <c r="E83" s="6">
        <f t="shared" si="3"/>
        <v>15</v>
      </c>
      <c r="F83" s="7">
        <v>1</v>
      </c>
      <c r="G83" s="8">
        <v>0.5</v>
      </c>
      <c r="H83" s="8">
        <f t="shared" si="4"/>
        <v>40</v>
      </c>
      <c r="I83" s="8">
        <v>43.75</v>
      </c>
      <c r="J83" s="8">
        <f t="shared" si="5"/>
        <v>83.75</v>
      </c>
    </row>
    <row r="84" spans="1:10">
      <c r="A84" s="10" t="s">
        <v>97</v>
      </c>
      <c r="B84" s="4" t="s">
        <v>17</v>
      </c>
      <c r="C84" s="5">
        <v>39629</v>
      </c>
      <c r="D84" s="5">
        <v>39707</v>
      </c>
      <c r="E84" s="6">
        <f t="shared" si="3"/>
        <v>78</v>
      </c>
      <c r="F84" s="7">
        <v>2</v>
      </c>
      <c r="G84" s="8">
        <v>0.5</v>
      </c>
      <c r="H84" s="8">
        <f t="shared" si="4"/>
        <v>70</v>
      </c>
      <c r="I84" s="8">
        <v>64.405699999999996</v>
      </c>
      <c r="J84" s="8">
        <f t="shared" si="5"/>
        <v>134.4057</v>
      </c>
    </row>
    <row r="85" spans="1:10">
      <c r="A85" s="10" t="s">
        <v>98</v>
      </c>
      <c r="B85" s="4" t="s">
        <v>17</v>
      </c>
      <c r="C85" s="5">
        <v>39645</v>
      </c>
      <c r="D85" s="5">
        <v>39708</v>
      </c>
      <c r="E85" s="6">
        <f t="shared" si="3"/>
        <v>63</v>
      </c>
      <c r="F85" s="7">
        <v>2</v>
      </c>
      <c r="G85" s="8">
        <v>0.5</v>
      </c>
      <c r="H85" s="8">
        <f t="shared" si="4"/>
        <v>70</v>
      </c>
      <c r="I85" s="8">
        <v>66</v>
      </c>
      <c r="J85" s="8">
        <f t="shared" si="5"/>
        <v>136</v>
      </c>
    </row>
    <row r="86" spans="1:10">
      <c r="A86" s="10" t="s">
        <v>99</v>
      </c>
      <c r="B86" s="4" t="s">
        <v>15</v>
      </c>
      <c r="C86" s="5">
        <v>39676</v>
      </c>
      <c r="D86" s="5">
        <v>39711</v>
      </c>
      <c r="E86" s="6">
        <f t="shared" si="3"/>
        <v>35</v>
      </c>
      <c r="F86" s="7">
        <v>2</v>
      </c>
      <c r="G86" s="8">
        <v>0.25</v>
      </c>
      <c r="H86" s="8">
        <f t="shared" si="4"/>
        <v>35</v>
      </c>
      <c r="I86" s="8">
        <v>41.259</v>
      </c>
      <c r="J86" s="8">
        <f t="shared" si="5"/>
        <v>76.259</v>
      </c>
    </row>
    <row r="87" spans="1:10">
      <c r="A87" s="10" t="s">
        <v>100</v>
      </c>
      <c r="B87" s="4" t="s">
        <v>17</v>
      </c>
      <c r="C87" s="5">
        <v>39636</v>
      </c>
      <c r="D87" s="5">
        <v>39711</v>
      </c>
      <c r="E87" s="6">
        <f t="shared" si="3"/>
        <v>75</v>
      </c>
      <c r="F87" s="7">
        <v>2</v>
      </c>
      <c r="G87" s="8">
        <v>0.5</v>
      </c>
      <c r="H87" s="8">
        <f t="shared" si="4"/>
        <v>70</v>
      </c>
      <c r="I87" s="8">
        <v>50.533299999999997</v>
      </c>
      <c r="J87" s="8">
        <f t="shared" si="5"/>
        <v>120.5333</v>
      </c>
    </row>
    <row r="88" spans="1:10">
      <c r="A88" s="10" t="s">
        <v>101</v>
      </c>
      <c r="B88" s="4" t="s">
        <v>15</v>
      </c>
      <c r="C88" s="5">
        <v>39684</v>
      </c>
      <c r="D88" s="5">
        <v>39714</v>
      </c>
      <c r="E88" s="6">
        <f t="shared" si="3"/>
        <v>30</v>
      </c>
      <c r="F88" s="7">
        <v>2</v>
      </c>
      <c r="G88" s="8">
        <v>0.5</v>
      </c>
      <c r="H88" s="8">
        <f t="shared" si="4"/>
        <v>70</v>
      </c>
      <c r="I88" s="8">
        <v>27</v>
      </c>
      <c r="J88" s="8">
        <f t="shared" si="5"/>
        <v>97</v>
      </c>
    </row>
    <row r="89" spans="1:10">
      <c r="A89" s="10" t="s">
        <v>102</v>
      </c>
      <c r="B89" s="4" t="s">
        <v>17</v>
      </c>
      <c r="C89" s="5">
        <v>39648</v>
      </c>
      <c r="D89" s="5">
        <v>39714</v>
      </c>
      <c r="E89" s="6">
        <f t="shared" si="3"/>
        <v>66</v>
      </c>
      <c r="F89" s="7">
        <v>2</v>
      </c>
      <c r="G89" s="8">
        <v>0.5</v>
      </c>
      <c r="H89" s="8">
        <f t="shared" si="4"/>
        <v>70</v>
      </c>
      <c r="I89" s="8">
        <v>41.302999999999997</v>
      </c>
      <c r="J89" s="8">
        <f t="shared" si="5"/>
        <v>111.303</v>
      </c>
    </row>
    <row r="90" spans="1:10">
      <c r="A90" s="10" t="s">
        <v>103</v>
      </c>
      <c r="B90" s="4" t="s">
        <v>15</v>
      </c>
      <c r="C90" s="5">
        <v>39694</v>
      </c>
      <c r="D90" s="5">
        <v>39714</v>
      </c>
      <c r="E90" s="6">
        <f t="shared" si="3"/>
        <v>20</v>
      </c>
      <c r="F90" s="7">
        <v>2</v>
      </c>
      <c r="G90" s="8">
        <v>0.5</v>
      </c>
      <c r="H90" s="8">
        <f t="shared" si="4"/>
        <v>70</v>
      </c>
      <c r="I90" s="8">
        <v>54.6265</v>
      </c>
      <c r="J90" s="8">
        <f t="shared" si="5"/>
        <v>124.62649999999999</v>
      </c>
    </row>
    <row r="91" spans="1:10">
      <c r="A91" s="10" t="s">
        <v>104</v>
      </c>
      <c r="B91" s="4" t="s">
        <v>17</v>
      </c>
      <c r="C91" s="5">
        <v>39679</v>
      </c>
      <c r="D91" s="5">
        <v>39718</v>
      </c>
      <c r="E91" s="6">
        <f t="shared" si="3"/>
        <v>39</v>
      </c>
      <c r="F91" s="7">
        <v>2</v>
      </c>
      <c r="G91" s="8">
        <v>0.5</v>
      </c>
      <c r="H91" s="8">
        <f t="shared" si="4"/>
        <v>70</v>
      </c>
      <c r="I91" s="8">
        <v>144</v>
      </c>
      <c r="J91" s="8">
        <f t="shared" si="5"/>
        <v>214</v>
      </c>
    </row>
    <row r="92" spans="1:10">
      <c r="A92" s="10" t="s">
        <v>105</v>
      </c>
      <c r="B92" s="4" t="s">
        <v>15</v>
      </c>
      <c r="C92" s="5">
        <v>39701</v>
      </c>
      <c r="D92" s="5">
        <v>39719</v>
      </c>
      <c r="E92" s="6">
        <f t="shared" si="3"/>
        <v>18</v>
      </c>
      <c r="F92" s="7">
        <v>2</v>
      </c>
      <c r="G92" s="8">
        <v>0.5</v>
      </c>
      <c r="H92" s="8">
        <f t="shared" si="4"/>
        <v>70</v>
      </c>
      <c r="I92" s="8">
        <v>44.9221</v>
      </c>
      <c r="J92" s="8">
        <f t="shared" si="5"/>
        <v>114.9221</v>
      </c>
    </row>
    <row r="93" spans="1:10">
      <c r="A93" s="10" t="s">
        <v>106</v>
      </c>
      <c r="B93" s="4" t="s">
        <v>13</v>
      </c>
      <c r="C93" s="5">
        <v>39711</v>
      </c>
      <c r="D93" s="5">
        <v>39720</v>
      </c>
      <c r="E93" s="6">
        <f t="shared" si="3"/>
        <v>9</v>
      </c>
      <c r="F93" s="7">
        <v>1</v>
      </c>
      <c r="G93" s="8">
        <v>0.25</v>
      </c>
      <c r="H93" s="8">
        <f t="shared" si="4"/>
        <v>20</v>
      </c>
      <c r="I93" s="8">
        <v>20.13</v>
      </c>
      <c r="J93" s="8">
        <f t="shared" si="5"/>
        <v>40.129999999999995</v>
      </c>
    </row>
    <row r="94" spans="1:10">
      <c r="A94" s="10" t="s">
        <v>107</v>
      </c>
      <c r="B94" s="4" t="s">
        <v>15</v>
      </c>
      <c r="C94" s="5">
        <v>39712</v>
      </c>
      <c r="D94" s="5">
        <v>39722</v>
      </c>
      <c r="E94" s="6">
        <f t="shared" si="3"/>
        <v>10</v>
      </c>
      <c r="F94" s="7">
        <v>2</v>
      </c>
      <c r="G94" s="8">
        <v>0.5</v>
      </c>
      <c r="H94" s="8">
        <f t="shared" si="4"/>
        <v>70</v>
      </c>
      <c r="I94" s="8">
        <v>21.33</v>
      </c>
      <c r="J94" s="8">
        <f t="shared" si="5"/>
        <v>91.33</v>
      </c>
    </row>
    <row r="95" spans="1:10">
      <c r="A95" s="10" t="s">
        <v>108</v>
      </c>
      <c r="B95" s="4" t="s">
        <v>15</v>
      </c>
      <c r="C95" s="5">
        <v>39711</v>
      </c>
      <c r="D95" s="5">
        <v>39725</v>
      </c>
      <c r="E95" s="6">
        <f t="shared" si="3"/>
        <v>14</v>
      </c>
      <c r="F95" s="7">
        <v>2</v>
      </c>
      <c r="G95" s="8">
        <v>1.5</v>
      </c>
      <c r="H95" s="8">
        <f t="shared" si="4"/>
        <v>210</v>
      </c>
      <c r="I95" s="8">
        <v>76.249099999999999</v>
      </c>
      <c r="J95" s="8">
        <f t="shared" si="5"/>
        <v>286.2491</v>
      </c>
    </row>
    <row r="96" spans="1:10">
      <c r="A96" s="10" t="s">
        <v>109</v>
      </c>
      <c r="B96" s="4" t="s">
        <v>15</v>
      </c>
      <c r="C96" s="5">
        <v>39651</v>
      </c>
      <c r="D96" s="5">
        <v>39725</v>
      </c>
      <c r="E96" s="6">
        <f t="shared" si="3"/>
        <v>74</v>
      </c>
      <c r="F96" s="7">
        <v>2</v>
      </c>
      <c r="G96" s="8">
        <v>1</v>
      </c>
      <c r="H96" s="8">
        <f t="shared" si="4"/>
        <v>140</v>
      </c>
      <c r="I96" s="8">
        <v>137.97370000000001</v>
      </c>
      <c r="J96" s="8">
        <f t="shared" si="5"/>
        <v>277.97370000000001</v>
      </c>
    </row>
    <row r="97" spans="1:10">
      <c r="A97" s="10" t="s">
        <v>110</v>
      </c>
      <c r="B97" s="4" t="s">
        <v>17</v>
      </c>
      <c r="C97" s="5">
        <v>39673</v>
      </c>
      <c r="D97" s="5">
        <v>39725</v>
      </c>
      <c r="E97" s="6">
        <f t="shared" si="3"/>
        <v>52</v>
      </c>
      <c r="F97" s="7">
        <v>2</v>
      </c>
      <c r="G97" s="8">
        <v>0.5</v>
      </c>
      <c r="H97" s="8">
        <f t="shared" si="4"/>
        <v>70</v>
      </c>
      <c r="I97" s="8">
        <v>180</v>
      </c>
      <c r="J97" s="8">
        <f t="shared" si="5"/>
        <v>250</v>
      </c>
    </row>
    <row r="98" spans="1:10">
      <c r="A98" s="10" t="s">
        <v>111</v>
      </c>
      <c r="B98" s="4" t="s">
        <v>15</v>
      </c>
      <c r="C98" s="5">
        <v>39722</v>
      </c>
      <c r="D98" s="5">
        <v>39727</v>
      </c>
      <c r="E98" s="6">
        <f t="shared" si="3"/>
        <v>5</v>
      </c>
      <c r="F98" s="7">
        <v>2</v>
      </c>
      <c r="G98" s="8">
        <v>1</v>
      </c>
      <c r="H98" s="8">
        <f t="shared" si="4"/>
        <v>140</v>
      </c>
      <c r="I98" s="8">
        <v>39.222000000000001</v>
      </c>
      <c r="J98" s="8">
        <f t="shared" si="5"/>
        <v>179.22200000000001</v>
      </c>
    </row>
    <row r="99" spans="1:10">
      <c r="A99" s="10" t="s">
        <v>112</v>
      </c>
      <c r="B99" s="4" t="s">
        <v>17</v>
      </c>
      <c r="C99" s="5">
        <v>39708</v>
      </c>
      <c r="D99" s="5">
        <v>39733</v>
      </c>
      <c r="E99" s="6">
        <f t="shared" si="3"/>
        <v>25</v>
      </c>
      <c r="F99" s="7">
        <v>2</v>
      </c>
      <c r="G99" s="8">
        <v>0.5</v>
      </c>
      <c r="H99" s="8">
        <f t="shared" si="4"/>
        <v>70</v>
      </c>
      <c r="I99" s="8">
        <v>105.0127</v>
      </c>
      <c r="J99" s="8">
        <f t="shared" si="5"/>
        <v>175.0127</v>
      </c>
    </row>
    <row r="100" spans="1:10">
      <c r="A100" s="10" t="s">
        <v>113</v>
      </c>
      <c r="B100" s="4" t="s">
        <v>19</v>
      </c>
      <c r="C100" s="5">
        <v>39708</v>
      </c>
      <c r="D100" s="5">
        <v>39733</v>
      </c>
      <c r="E100" s="6">
        <f t="shared" si="3"/>
        <v>25</v>
      </c>
      <c r="F100" s="7">
        <v>2</v>
      </c>
      <c r="G100" s="8">
        <v>1</v>
      </c>
      <c r="H100" s="8">
        <f t="shared" si="4"/>
        <v>140</v>
      </c>
      <c r="I100" s="8">
        <v>510</v>
      </c>
      <c r="J100" s="8">
        <f t="shared" si="5"/>
        <v>650</v>
      </c>
    </row>
    <row r="101" spans="1:10">
      <c r="A101" s="10" t="s">
        <v>114</v>
      </c>
      <c r="B101" s="4" t="s">
        <v>17</v>
      </c>
      <c r="C101" s="5">
        <v>39729</v>
      </c>
      <c r="D101" s="5">
        <v>39739</v>
      </c>
      <c r="E101" s="6">
        <f t="shared" si="3"/>
        <v>10</v>
      </c>
      <c r="F101" s="7">
        <v>2</v>
      </c>
      <c r="G101" s="8">
        <v>0.5</v>
      </c>
      <c r="H101" s="8">
        <f t="shared" si="4"/>
        <v>70</v>
      </c>
      <c r="I101" s="8">
        <v>118.9173</v>
      </c>
      <c r="J101" s="8">
        <f t="shared" si="5"/>
        <v>188.91730000000001</v>
      </c>
    </row>
    <row r="102" spans="1:10">
      <c r="A102" s="10" t="s">
        <v>115</v>
      </c>
      <c r="B102" s="4" t="s">
        <v>15</v>
      </c>
      <c r="C102" s="5">
        <v>39739</v>
      </c>
      <c r="D102" s="5">
        <v>39746</v>
      </c>
      <c r="E102" s="6">
        <f t="shared" si="3"/>
        <v>7</v>
      </c>
      <c r="F102" s="7">
        <v>2</v>
      </c>
      <c r="G102" s="8">
        <v>0.5</v>
      </c>
      <c r="H102" s="8">
        <f t="shared" si="4"/>
        <v>70</v>
      </c>
      <c r="I102" s="8">
        <v>6</v>
      </c>
      <c r="J102" s="8">
        <f t="shared" si="5"/>
        <v>76</v>
      </c>
    </row>
    <row r="103" spans="1:10">
      <c r="A103" s="10" t="s">
        <v>116</v>
      </c>
      <c r="B103" s="4" t="s">
        <v>17</v>
      </c>
      <c r="C103" s="5">
        <v>39734</v>
      </c>
      <c r="D103" s="5">
        <v>39746</v>
      </c>
      <c r="E103" s="6">
        <f t="shared" si="3"/>
        <v>12</v>
      </c>
      <c r="F103" s="7">
        <v>2</v>
      </c>
      <c r="G103" s="8">
        <v>0.5</v>
      </c>
      <c r="H103" s="8">
        <f t="shared" si="4"/>
        <v>70</v>
      </c>
      <c r="I103" s="8">
        <v>45.237400000000001</v>
      </c>
      <c r="J103" s="8">
        <f t="shared" si="5"/>
        <v>115.23740000000001</v>
      </c>
    </row>
    <row r="104" spans="1:10">
      <c r="A104" s="10" t="s">
        <v>117</v>
      </c>
      <c r="B104" s="4" t="s">
        <v>17</v>
      </c>
      <c r="C104" s="5">
        <v>39715</v>
      </c>
      <c r="D104" s="5">
        <v>39747</v>
      </c>
      <c r="E104" s="6">
        <f t="shared" si="3"/>
        <v>32</v>
      </c>
      <c r="F104" s="7">
        <v>2</v>
      </c>
      <c r="G104" s="8">
        <v>0.5</v>
      </c>
      <c r="H104" s="8">
        <f t="shared" si="4"/>
        <v>70</v>
      </c>
      <c r="I104" s="8">
        <v>21</v>
      </c>
      <c r="J104" s="8">
        <f t="shared" si="5"/>
        <v>91</v>
      </c>
    </row>
    <row r="105" spans="1:10">
      <c r="A105" s="10" t="s">
        <v>118</v>
      </c>
      <c r="B105" s="4" t="s">
        <v>19</v>
      </c>
      <c r="C105" s="5">
        <v>39748</v>
      </c>
      <c r="D105" s="5">
        <v>39749</v>
      </c>
      <c r="E105" s="6">
        <f t="shared" si="3"/>
        <v>1</v>
      </c>
      <c r="F105" s="7">
        <v>1</v>
      </c>
      <c r="G105" s="8">
        <v>2.5</v>
      </c>
      <c r="H105" s="8">
        <f t="shared" si="4"/>
        <v>200</v>
      </c>
      <c r="I105" s="8">
        <v>330.45710000000003</v>
      </c>
      <c r="J105" s="8">
        <f t="shared" si="5"/>
        <v>530.45710000000008</v>
      </c>
    </row>
    <row r="106" spans="1:10">
      <c r="A106" s="10" t="s">
        <v>119</v>
      </c>
      <c r="B106" s="4" t="s">
        <v>15</v>
      </c>
      <c r="C106" s="5">
        <v>39733</v>
      </c>
      <c r="D106" s="5">
        <v>39751</v>
      </c>
      <c r="E106" s="6">
        <f t="shared" si="3"/>
        <v>18</v>
      </c>
      <c r="F106" s="7">
        <v>2</v>
      </c>
      <c r="G106" s="8">
        <v>0.5</v>
      </c>
      <c r="H106" s="8">
        <f t="shared" si="4"/>
        <v>70</v>
      </c>
      <c r="I106" s="8">
        <v>146.43</v>
      </c>
      <c r="J106" s="8">
        <f t="shared" si="5"/>
        <v>216.43</v>
      </c>
    </row>
    <row r="107" spans="1:10">
      <c r="A107" s="10" t="s">
        <v>120</v>
      </c>
      <c r="B107" s="4" t="s">
        <v>17</v>
      </c>
      <c r="C107" s="5">
        <v>39739</v>
      </c>
      <c r="D107" s="5">
        <v>39753</v>
      </c>
      <c r="E107" s="6">
        <f t="shared" si="3"/>
        <v>14</v>
      </c>
      <c r="F107" s="7">
        <v>2</v>
      </c>
      <c r="G107" s="8">
        <v>0.5</v>
      </c>
      <c r="H107" s="8">
        <f t="shared" si="4"/>
        <v>70</v>
      </c>
      <c r="I107" s="8">
        <v>61.085900000000002</v>
      </c>
      <c r="J107" s="8">
        <f t="shared" si="5"/>
        <v>131.08590000000001</v>
      </c>
    </row>
    <row r="108" spans="1:10">
      <c r="A108" s="10" t="s">
        <v>121</v>
      </c>
      <c r="B108" s="4" t="s">
        <v>11</v>
      </c>
      <c r="C108" s="5">
        <v>39691</v>
      </c>
      <c r="D108" s="5">
        <v>39756</v>
      </c>
      <c r="E108" s="6">
        <f t="shared" si="3"/>
        <v>65</v>
      </c>
      <c r="F108" s="7">
        <v>2</v>
      </c>
      <c r="G108" s="8">
        <v>1</v>
      </c>
      <c r="H108" s="8">
        <f t="shared" si="4"/>
        <v>140</v>
      </c>
      <c r="I108" s="8">
        <v>12</v>
      </c>
      <c r="J108" s="8">
        <f t="shared" si="5"/>
        <v>152</v>
      </c>
    </row>
    <row r="109" spans="1:10">
      <c r="A109" s="10" t="s">
        <v>122</v>
      </c>
      <c r="B109" s="4" t="s">
        <v>15</v>
      </c>
      <c r="C109" s="5">
        <v>39741</v>
      </c>
      <c r="D109" s="5">
        <v>39760</v>
      </c>
      <c r="E109" s="6">
        <f t="shared" si="3"/>
        <v>19</v>
      </c>
      <c r="F109" s="7">
        <v>1</v>
      </c>
      <c r="G109" s="8">
        <v>0.25</v>
      </c>
      <c r="H109" s="8">
        <f t="shared" si="4"/>
        <v>20</v>
      </c>
      <c r="I109" s="8">
        <v>127.98</v>
      </c>
      <c r="J109" s="8">
        <f t="shared" si="5"/>
        <v>147.98000000000002</v>
      </c>
    </row>
    <row r="110" spans="1:10">
      <c r="A110" s="10" t="s">
        <v>123</v>
      </c>
      <c r="B110" s="4" t="s">
        <v>15</v>
      </c>
      <c r="C110" s="5">
        <v>39702</v>
      </c>
      <c r="D110" s="5">
        <v>39763</v>
      </c>
      <c r="E110" s="6">
        <f t="shared" si="3"/>
        <v>61</v>
      </c>
      <c r="F110" s="7">
        <v>2</v>
      </c>
      <c r="G110" s="8">
        <v>0.5</v>
      </c>
      <c r="H110" s="8">
        <f t="shared" si="4"/>
        <v>70</v>
      </c>
      <c r="I110" s="8">
        <v>93.729699999999994</v>
      </c>
      <c r="J110" s="8">
        <f t="shared" si="5"/>
        <v>163.72969999999998</v>
      </c>
    </row>
    <row r="111" spans="1:10">
      <c r="A111" s="10" t="s">
        <v>124</v>
      </c>
      <c r="B111" s="4" t="s">
        <v>15</v>
      </c>
      <c r="C111" s="5">
        <v>39734</v>
      </c>
      <c r="D111" s="5">
        <v>39767</v>
      </c>
      <c r="E111" s="6">
        <f t="shared" si="3"/>
        <v>33</v>
      </c>
      <c r="F111" s="7">
        <v>2</v>
      </c>
      <c r="G111" s="8">
        <v>0.25</v>
      </c>
      <c r="H111" s="8">
        <f t="shared" si="4"/>
        <v>35</v>
      </c>
      <c r="I111" s="8">
        <v>8</v>
      </c>
      <c r="J111" s="8">
        <f t="shared" si="5"/>
        <v>43</v>
      </c>
    </row>
    <row r="112" spans="1:10">
      <c r="A112" s="10" t="s">
        <v>125</v>
      </c>
      <c r="B112" s="4" t="s">
        <v>17</v>
      </c>
      <c r="C112" s="5">
        <v>39712</v>
      </c>
      <c r="D112" s="5">
        <v>39767</v>
      </c>
      <c r="E112" s="6">
        <f t="shared" si="3"/>
        <v>55</v>
      </c>
      <c r="F112" s="7">
        <v>2</v>
      </c>
      <c r="G112" s="8">
        <v>1</v>
      </c>
      <c r="H112" s="8">
        <f t="shared" si="4"/>
        <v>140</v>
      </c>
      <c r="I112" s="8">
        <v>138.8749</v>
      </c>
      <c r="J112" s="8">
        <f t="shared" si="5"/>
        <v>278.87490000000003</v>
      </c>
    </row>
    <row r="113" spans="1:10">
      <c r="A113" s="10" t="s">
        <v>126</v>
      </c>
      <c r="B113" s="4" t="s">
        <v>15</v>
      </c>
      <c r="C113" s="5">
        <v>39763</v>
      </c>
      <c r="D113" s="5">
        <v>39777</v>
      </c>
      <c r="E113" s="6">
        <f t="shared" si="3"/>
        <v>14</v>
      </c>
      <c r="F113" s="7">
        <v>2</v>
      </c>
      <c r="G113" s="8">
        <v>0.5</v>
      </c>
      <c r="H113" s="8">
        <f t="shared" si="4"/>
        <v>70</v>
      </c>
      <c r="I113" s="8">
        <v>11.52</v>
      </c>
      <c r="J113" s="8">
        <f t="shared" si="5"/>
        <v>81.52</v>
      </c>
    </row>
    <row r="114" spans="1:10">
      <c r="A114" s="10" t="s">
        <v>127</v>
      </c>
      <c r="B114" s="4" t="s">
        <v>17</v>
      </c>
      <c r="C114" s="5">
        <v>39748</v>
      </c>
      <c r="D114" s="5">
        <v>39784</v>
      </c>
      <c r="E114" s="6">
        <f t="shared" si="3"/>
        <v>36</v>
      </c>
      <c r="F114" s="7">
        <v>2</v>
      </c>
      <c r="G114" s="8">
        <v>0.5</v>
      </c>
      <c r="H114" s="8">
        <f t="shared" si="4"/>
        <v>70</v>
      </c>
      <c r="I114" s="8">
        <v>52.350099999999998</v>
      </c>
      <c r="J114" s="8">
        <f t="shared" si="5"/>
        <v>122.3501</v>
      </c>
    </row>
    <row r="115" spans="1:10">
      <c r="A115" s="10" t="s">
        <v>128</v>
      </c>
      <c r="B115" s="4" t="s">
        <v>17</v>
      </c>
      <c r="C115" s="5">
        <v>39754</v>
      </c>
      <c r="D115" s="5">
        <v>39789</v>
      </c>
      <c r="E115" s="6">
        <f t="shared" si="3"/>
        <v>35</v>
      </c>
      <c r="F115" s="7">
        <v>2</v>
      </c>
      <c r="G115" s="8">
        <v>0.75</v>
      </c>
      <c r="H115" s="8">
        <f t="shared" si="4"/>
        <v>105</v>
      </c>
      <c r="I115" s="8">
        <v>5.71</v>
      </c>
      <c r="J115" s="8">
        <f t="shared" si="5"/>
        <v>110.71</v>
      </c>
    </row>
    <row r="116" spans="1:10">
      <c r="A116" s="10" t="s">
        <v>129</v>
      </c>
      <c r="B116" s="4" t="s">
        <v>17</v>
      </c>
      <c r="C116" s="5">
        <v>39768</v>
      </c>
      <c r="D116" s="5">
        <v>39789</v>
      </c>
      <c r="E116" s="6">
        <f t="shared" si="3"/>
        <v>21</v>
      </c>
      <c r="F116" s="7">
        <v>2</v>
      </c>
      <c r="G116" s="8">
        <v>1</v>
      </c>
      <c r="H116" s="8">
        <f t="shared" si="4"/>
        <v>140</v>
      </c>
      <c r="I116" s="8">
        <v>81.136300000000006</v>
      </c>
      <c r="J116" s="8">
        <f t="shared" si="5"/>
        <v>221.13630000000001</v>
      </c>
    </row>
    <row r="117" spans="1:10">
      <c r="A117" s="10" t="s">
        <v>130</v>
      </c>
      <c r="B117" s="4" t="s">
        <v>15</v>
      </c>
      <c r="C117" s="5">
        <v>39725</v>
      </c>
      <c r="D117" s="5">
        <v>39789</v>
      </c>
      <c r="E117" s="6">
        <f t="shared" si="3"/>
        <v>64</v>
      </c>
      <c r="F117" s="7">
        <v>2</v>
      </c>
      <c r="G117" s="8">
        <v>0.5</v>
      </c>
      <c r="H117" s="8">
        <f t="shared" si="4"/>
        <v>70</v>
      </c>
      <c r="I117" s="8">
        <v>204.28399999999999</v>
      </c>
      <c r="J117" s="8">
        <f t="shared" si="5"/>
        <v>274.28399999999999</v>
      </c>
    </row>
    <row r="118" spans="1:10">
      <c r="A118" s="10" t="s">
        <v>131</v>
      </c>
      <c r="B118" s="4" t="s">
        <v>17</v>
      </c>
      <c r="C118" s="5">
        <v>39791</v>
      </c>
      <c r="D118" s="5">
        <v>39792</v>
      </c>
      <c r="E118" s="6">
        <f t="shared" si="3"/>
        <v>1</v>
      </c>
      <c r="F118" s="7">
        <v>1</v>
      </c>
      <c r="G118" s="8">
        <v>0.5</v>
      </c>
      <c r="H118" s="8">
        <f t="shared" si="4"/>
        <v>40</v>
      </c>
      <c r="I118" s="8">
        <v>27.63</v>
      </c>
      <c r="J118" s="8">
        <f t="shared" si="5"/>
        <v>67.63</v>
      </c>
    </row>
    <row r="119" spans="1:10">
      <c r="A119" s="10" t="s">
        <v>132</v>
      </c>
      <c r="B119" s="4" t="s">
        <v>15</v>
      </c>
      <c r="C119" s="5">
        <v>39782</v>
      </c>
      <c r="D119" s="5">
        <v>39795</v>
      </c>
      <c r="E119" s="6">
        <f t="shared" si="3"/>
        <v>13</v>
      </c>
      <c r="F119" s="7">
        <v>1</v>
      </c>
      <c r="G119" s="8">
        <v>0.75</v>
      </c>
      <c r="H119" s="8">
        <f t="shared" si="4"/>
        <v>60</v>
      </c>
      <c r="I119" s="8">
        <v>158.89689999999999</v>
      </c>
      <c r="J119" s="8">
        <f t="shared" si="5"/>
        <v>218.89689999999999</v>
      </c>
    </row>
    <row r="120" spans="1:10">
      <c r="A120" s="10" t="s">
        <v>133</v>
      </c>
      <c r="B120" s="4" t="s">
        <v>17</v>
      </c>
      <c r="C120" s="5">
        <v>39784</v>
      </c>
      <c r="D120" s="5">
        <v>39796</v>
      </c>
      <c r="E120" s="6">
        <f t="shared" si="3"/>
        <v>12</v>
      </c>
      <c r="F120" s="7">
        <v>2</v>
      </c>
      <c r="G120" s="8">
        <v>0.5</v>
      </c>
      <c r="H120" s="8">
        <f t="shared" si="4"/>
        <v>70</v>
      </c>
      <c r="I120" s="8">
        <v>61.4985</v>
      </c>
      <c r="J120" s="8">
        <f t="shared" si="5"/>
        <v>131.49850000000001</v>
      </c>
    </row>
    <row r="121" spans="1:10">
      <c r="A121" s="10" t="s">
        <v>134</v>
      </c>
      <c r="B121" s="4" t="s">
        <v>17</v>
      </c>
      <c r="C121" s="5">
        <v>39777</v>
      </c>
      <c r="D121" s="5">
        <v>39796</v>
      </c>
      <c r="E121" s="6">
        <f t="shared" si="3"/>
        <v>19</v>
      </c>
      <c r="F121" s="7">
        <v>2</v>
      </c>
      <c r="G121" s="8">
        <v>0.5</v>
      </c>
      <c r="H121" s="8">
        <f t="shared" si="4"/>
        <v>70</v>
      </c>
      <c r="I121" s="8">
        <v>108.9273</v>
      </c>
      <c r="J121" s="8">
        <f t="shared" si="5"/>
        <v>178.9273</v>
      </c>
    </row>
    <row r="122" spans="1:10">
      <c r="A122" s="10" t="s">
        <v>135</v>
      </c>
      <c r="B122" s="4" t="s">
        <v>17</v>
      </c>
      <c r="C122" s="5">
        <v>39769</v>
      </c>
      <c r="D122" s="5">
        <v>39802</v>
      </c>
      <c r="E122" s="6">
        <f t="shared" si="3"/>
        <v>33</v>
      </c>
      <c r="F122" s="7">
        <v>2</v>
      </c>
      <c r="G122" s="8">
        <v>0.5</v>
      </c>
      <c r="H122" s="8">
        <f t="shared" si="4"/>
        <v>70</v>
      </c>
      <c r="I122" s="8">
        <v>57.818100000000001</v>
      </c>
      <c r="J122" s="8">
        <f t="shared" si="5"/>
        <v>127.8181</v>
      </c>
    </row>
    <row r="123" spans="1:10">
      <c r="A123" s="10" t="s">
        <v>136</v>
      </c>
      <c r="B123" s="4" t="s">
        <v>15</v>
      </c>
      <c r="C123" s="5">
        <v>39796</v>
      </c>
      <c r="D123" s="5">
        <v>39819</v>
      </c>
      <c r="E123" s="6">
        <f t="shared" si="3"/>
        <v>23</v>
      </c>
      <c r="F123" s="7">
        <v>2</v>
      </c>
      <c r="G123" s="8">
        <v>0.5</v>
      </c>
      <c r="H123" s="8">
        <f t="shared" si="4"/>
        <v>70</v>
      </c>
      <c r="I123" s="8">
        <v>113.72969999999999</v>
      </c>
      <c r="J123" s="8">
        <f t="shared" si="5"/>
        <v>183.72969999999998</v>
      </c>
    </row>
    <row r="124" spans="1:10">
      <c r="A124" s="10" t="s">
        <v>137</v>
      </c>
      <c r="B124" s="4" t="s">
        <v>17</v>
      </c>
      <c r="C124" s="5">
        <v>39797</v>
      </c>
      <c r="D124" s="5">
        <v>39823</v>
      </c>
      <c r="E124" s="6">
        <f t="shared" si="3"/>
        <v>26</v>
      </c>
      <c r="F124" s="7">
        <v>2</v>
      </c>
      <c r="G124" s="8">
        <v>1</v>
      </c>
      <c r="H124" s="8">
        <f t="shared" si="4"/>
        <v>140</v>
      </c>
      <c r="I124" s="8">
        <v>14.42</v>
      </c>
      <c r="J124" s="8">
        <f t="shared" si="5"/>
        <v>154.41999999999999</v>
      </c>
    </row>
    <row r="125" spans="1:10">
      <c r="A125" s="10" t="s">
        <v>138</v>
      </c>
      <c r="B125" s="4" t="s">
        <v>15</v>
      </c>
      <c r="C125" s="5">
        <v>39768</v>
      </c>
      <c r="D125" s="5">
        <v>39823</v>
      </c>
      <c r="E125" s="6">
        <f t="shared" si="3"/>
        <v>55</v>
      </c>
      <c r="F125" s="7">
        <v>2</v>
      </c>
      <c r="G125" s="8">
        <v>0.75</v>
      </c>
      <c r="H125" s="8">
        <f t="shared" si="4"/>
        <v>105</v>
      </c>
      <c r="I125" s="8">
        <v>148.51300000000001</v>
      </c>
      <c r="J125" s="8">
        <f t="shared" si="5"/>
        <v>253.51300000000001</v>
      </c>
    </row>
    <row r="126" spans="1:10">
      <c r="A126" s="10" t="s">
        <v>139</v>
      </c>
      <c r="B126" s="4" t="s">
        <v>15</v>
      </c>
      <c r="C126" s="5">
        <v>39797</v>
      </c>
      <c r="D126" s="5">
        <v>39825</v>
      </c>
      <c r="E126" s="6">
        <f t="shared" si="3"/>
        <v>28</v>
      </c>
      <c r="F126" s="7">
        <v>2</v>
      </c>
      <c r="G126" s="8">
        <v>0.75</v>
      </c>
      <c r="H126" s="8">
        <f t="shared" si="4"/>
        <v>105</v>
      </c>
      <c r="I126" s="8">
        <v>199.62</v>
      </c>
      <c r="J126" s="8">
        <f t="shared" si="5"/>
        <v>304.62</v>
      </c>
    </row>
    <row r="127" spans="1:10">
      <c r="A127" s="10" t="s">
        <v>140</v>
      </c>
      <c r="B127" s="4" t="s">
        <v>15</v>
      </c>
      <c r="C127" s="5">
        <v>39795</v>
      </c>
      <c r="D127" s="5">
        <v>39827</v>
      </c>
      <c r="E127" s="6">
        <f t="shared" si="3"/>
        <v>32</v>
      </c>
      <c r="F127" s="7">
        <v>2</v>
      </c>
      <c r="G127" s="8">
        <v>1.5</v>
      </c>
      <c r="H127" s="8">
        <f t="shared" si="4"/>
        <v>210</v>
      </c>
      <c r="I127" s="8">
        <v>578</v>
      </c>
      <c r="J127" s="8">
        <f t="shared" si="5"/>
        <v>788</v>
      </c>
    </row>
    <row r="128" spans="1:10">
      <c r="A128" s="10" t="s">
        <v>141</v>
      </c>
      <c r="B128" s="4" t="s">
        <v>13</v>
      </c>
      <c r="C128" s="5">
        <v>39792</v>
      </c>
      <c r="D128" s="5">
        <v>39830</v>
      </c>
      <c r="E128" s="6">
        <f t="shared" si="3"/>
        <v>38</v>
      </c>
      <c r="F128" s="7">
        <v>1</v>
      </c>
      <c r="G128" s="8">
        <v>0.25</v>
      </c>
      <c r="H128" s="8">
        <f t="shared" si="4"/>
        <v>20</v>
      </c>
      <c r="I128" s="8">
        <v>33</v>
      </c>
      <c r="J128" s="8">
        <f t="shared" si="5"/>
        <v>53</v>
      </c>
    </row>
    <row r="129" spans="1:10">
      <c r="A129" s="10" t="s">
        <v>142</v>
      </c>
      <c r="B129" s="4" t="s">
        <v>15</v>
      </c>
      <c r="C129" s="5">
        <v>39802</v>
      </c>
      <c r="D129" s="5">
        <v>39831</v>
      </c>
      <c r="E129" s="6">
        <f t="shared" si="3"/>
        <v>29</v>
      </c>
      <c r="F129" s="7">
        <v>2</v>
      </c>
      <c r="G129" s="8">
        <v>0.75</v>
      </c>
      <c r="H129" s="8">
        <f t="shared" si="4"/>
        <v>105</v>
      </c>
      <c r="I129" s="8">
        <v>38.130000000000003</v>
      </c>
      <c r="J129" s="8">
        <f t="shared" si="5"/>
        <v>143.13</v>
      </c>
    </row>
    <row r="130" spans="1:10">
      <c r="A130" s="10" t="s">
        <v>143</v>
      </c>
      <c r="B130" s="4" t="s">
        <v>15</v>
      </c>
      <c r="C130" s="5">
        <v>39817</v>
      </c>
      <c r="D130" s="5">
        <v>39831</v>
      </c>
      <c r="E130" s="6">
        <f t="shared" ref="E130:E193" si="6">D130-C130</f>
        <v>14</v>
      </c>
      <c r="F130" s="7">
        <v>2</v>
      </c>
      <c r="G130" s="8">
        <v>0.25</v>
      </c>
      <c r="H130" s="8">
        <f t="shared" ref="H130:H193" si="7">IF(F130=2,140,80)*G130</f>
        <v>35</v>
      </c>
      <c r="I130" s="8">
        <v>146</v>
      </c>
      <c r="J130" s="8">
        <f t="shared" ref="J130:J193" si="8">H130+I130</f>
        <v>181</v>
      </c>
    </row>
    <row r="131" spans="1:10">
      <c r="A131" s="10" t="s">
        <v>144</v>
      </c>
      <c r="B131" s="4" t="s">
        <v>17</v>
      </c>
      <c r="C131" s="5">
        <v>39837</v>
      </c>
      <c r="D131" s="5">
        <v>39840</v>
      </c>
      <c r="E131" s="6">
        <f t="shared" si="6"/>
        <v>3</v>
      </c>
      <c r="F131" s="7">
        <v>2</v>
      </c>
      <c r="G131" s="8">
        <v>0.5</v>
      </c>
      <c r="H131" s="8">
        <f t="shared" si="7"/>
        <v>70</v>
      </c>
      <c r="I131" s="8">
        <v>134</v>
      </c>
      <c r="J131" s="8">
        <f t="shared" si="8"/>
        <v>204</v>
      </c>
    </row>
    <row r="132" spans="1:10">
      <c r="A132" s="10" t="s">
        <v>145</v>
      </c>
      <c r="B132" s="4" t="s">
        <v>15</v>
      </c>
      <c r="C132" s="5">
        <v>39844</v>
      </c>
      <c r="D132" s="5">
        <v>39844</v>
      </c>
      <c r="E132" s="6">
        <f t="shared" si="6"/>
        <v>0</v>
      </c>
      <c r="F132" s="7">
        <v>2</v>
      </c>
      <c r="G132" s="8">
        <v>0.5</v>
      </c>
      <c r="H132" s="8">
        <f t="shared" si="7"/>
        <v>70</v>
      </c>
      <c r="I132" s="8">
        <v>21.33</v>
      </c>
      <c r="J132" s="8">
        <f t="shared" si="8"/>
        <v>91.33</v>
      </c>
    </row>
    <row r="133" spans="1:10">
      <c r="A133" s="10" t="s">
        <v>146</v>
      </c>
      <c r="B133" s="4" t="s">
        <v>17</v>
      </c>
      <c r="C133" s="5">
        <v>39816</v>
      </c>
      <c r="D133" s="5">
        <v>39844</v>
      </c>
      <c r="E133" s="6">
        <f t="shared" si="6"/>
        <v>28</v>
      </c>
      <c r="F133" s="7">
        <v>2</v>
      </c>
      <c r="G133" s="8">
        <v>0.5</v>
      </c>
      <c r="H133" s="8">
        <f t="shared" si="7"/>
        <v>70</v>
      </c>
      <c r="I133" s="8">
        <v>126.71469999999999</v>
      </c>
      <c r="J133" s="8">
        <f t="shared" si="8"/>
        <v>196.71469999999999</v>
      </c>
    </row>
    <row r="134" spans="1:10">
      <c r="A134" s="10" t="s">
        <v>147</v>
      </c>
      <c r="B134" s="4" t="s">
        <v>15</v>
      </c>
      <c r="C134" s="5">
        <v>39851</v>
      </c>
      <c r="D134" s="5">
        <v>39858</v>
      </c>
      <c r="E134" s="6">
        <f t="shared" si="6"/>
        <v>7</v>
      </c>
      <c r="F134" s="7">
        <v>1</v>
      </c>
      <c r="G134" s="8">
        <v>0.5</v>
      </c>
      <c r="H134" s="8">
        <f t="shared" si="7"/>
        <v>40</v>
      </c>
      <c r="I134" s="8">
        <v>76.787999999999997</v>
      </c>
      <c r="J134" s="8">
        <f t="shared" si="8"/>
        <v>116.788</v>
      </c>
    </row>
    <row r="135" spans="1:10">
      <c r="A135" s="10" t="s">
        <v>148</v>
      </c>
      <c r="B135" s="4" t="s">
        <v>15</v>
      </c>
      <c r="C135" s="5">
        <v>39827</v>
      </c>
      <c r="D135" s="5">
        <v>39859</v>
      </c>
      <c r="E135" s="6">
        <f t="shared" si="6"/>
        <v>32</v>
      </c>
      <c r="F135" s="7">
        <v>2</v>
      </c>
      <c r="G135" s="8">
        <v>0.5</v>
      </c>
      <c r="H135" s="8">
        <f t="shared" si="7"/>
        <v>70</v>
      </c>
      <c r="I135" s="8">
        <v>137.22</v>
      </c>
      <c r="J135" s="8">
        <f t="shared" si="8"/>
        <v>207.22</v>
      </c>
    </row>
    <row r="136" spans="1:10">
      <c r="A136" s="10" t="s">
        <v>149</v>
      </c>
      <c r="B136" s="4" t="s">
        <v>17</v>
      </c>
      <c r="C136" s="5">
        <v>39784</v>
      </c>
      <c r="D136" s="5">
        <v>39859</v>
      </c>
      <c r="E136" s="6">
        <f t="shared" si="6"/>
        <v>75</v>
      </c>
      <c r="F136" s="7">
        <v>2</v>
      </c>
      <c r="G136" s="8">
        <v>1</v>
      </c>
      <c r="H136" s="8">
        <f t="shared" si="7"/>
        <v>140</v>
      </c>
      <c r="I136" s="8">
        <v>226</v>
      </c>
      <c r="J136" s="8">
        <f t="shared" si="8"/>
        <v>366</v>
      </c>
    </row>
    <row r="137" spans="1:10">
      <c r="A137" s="10" t="s">
        <v>150</v>
      </c>
      <c r="B137" s="4" t="s">
        <v>17</v>
      </c>
      <c r="C137" s="5">
        <v>39846</v>
      </c>
      <c r="D137" s="5">
        <v>39861</v>
      </c>
      <c r="E137" s="6">
        <f t="shared" si="6"/>
        <v>15</v>
      </c>
      <c r="F137" s="7">
        <v>2</v>
      </c>
      <c r="G137" s="8">
        <v>0.5</v>
      </c>
      <c r="H137" s="8">
        <f t="shared" si="7"/>
        <v>70</v>
      </c>
      <c r="I137" s="8">
        <v>56.496899999999997</v>
      </c>
      <c r="J137" s="8">
        <f t="shared" si="8"/>
        <v>126.4969</v>
      </c>
    </row>
    <row r="138" spans="1:10">
      <c r="A138" s="10" t="s">
        <v>151</v>
      </c>
      <c r="B138" s="4" t="s">
        <v>11</v>
      </c>
      <c r="C138" s="5">
        <v>39858</v>
      </c>
      <c r="D138" s="5">
        <v>39861</v>
      </c>
      <c r="E138" s="6">
        <f t="shared" si="6"/>
        <v>3</v>
      </c>
      <c r="F138" s="7">
        <v>2</v>
      </c>
      <c r="G138" s="8">
        <v>1</v>
      </c>
      <c r="H138" s="8">
        <f t="shared" si="7"/>
        <v>140</v>
      </c>
      <c r="I138" s="8">
        <v>157.86000000000001</v>
      </c>
      <c r="J138" s="8">
        <f t="shared" si="8"/>
        <v>297.86</v>
      </c>
    </row>
    <row r="139" spans="1:10">
      <c r="A139" s="10" t="s">
        <v>152</v>
      </c>
      <c r="B139" s="4" t="s">
        <v>15</v>
      </c>
      <c r="C139" s="5">
        <v>39841</v>
      </c>
      <c r="D139" s="5">
        <v>39862</v>
      </c>
      <c r="E139" s="6">
        <f t="shared" si="6"/>
        <v>21</v>
      </c>
      <c r="F139" s="7">
        <v>2</v>
      </c>
      <c r="G139" s="8">
        <v>0.25</v>
      </c>
      <c r="H139" s="8">
        <f t="shared" si="7"/>
        <v>35</v>
      </c>
      <c r="I139" s="8">
        <v>23.899000000000001</v>
      </c>
      <c r="J139" s="8">
        <f t="shared" si="8"/>
        <v>58.899000000000001</v>
      </c>
    </row>
    <row r="140" spans="1:10">
      <c r="A140" s="10" t="s">
        <v>153</v>
      </c>
      <c r="B140" s="4" t="s">
        <v>17</v>
      </c>
      <c r="C140" s="5">
        <v>39846</v>
      </c>
      <c r="D140" s="5">
        <v>39862</v>
      </c>
      <c r="E140" s="6">
        <f t="shared" si="6"/>
        <v>16</v>
      </c>
      <c r="F140" s="7">
        <v>2</v>
      </c>
      <c r="G140" s="8">
        <v>0.5</v>
      </c>
      <c r="H140" s="8">
        <f t="shared" si="7"/>
        <v>70</v>
      </c>
      <c r="I140" s="8">
        <v>269.95400000000001</v>
      </c>
      <c r="J140" s="8">
        <f t="shared" si="8"/>
        <v>339.95400000000001</v>
      </c>
    </row>
    <row r="141" spans="1:10">
      <c r="A141" s="10" t="s">
        <v>154</v>
      </c>
      <c r="B141" s="4" t="s">
        <v>15</v>
      </c>
      <c r="C141" s="5">
        <v>39853</v>
      </c>
      <c r="D141" s="5">
        <v>39866</v>
      </c>
      <c r="E141" s="6">
        <f t="shared" si="6"/>
        <v>13</v>
      </c>
      <c r="F141" s="7">
        <v>2</v>
      </c>
      <c r="G141" s="8">
        <v>0.25</v>
      </c>
      <c r="H141" s="8">
        <f t="shared" si="7"/>
        <v>35</v>
      </c>
      <c r="I141" s="8">
        <v>83.441299999999998</v>
      </c>
      <c r="J141" s="8">
        <f t="shared" si="8"/>
        <v>118.4413</v>
      </c>
    </row>
    <row r="142" spans="1:10">
      <c r="A142" s="10" t="s">
        <v>155</v>
      </c>
      <c r="B142" s="4" t="s">
        <v>15</v>
      </c>
      <c r="C142" s="5">
        <v>39853</v>
      </c>
      <c r="D142" s="5">
        <v>39868</v>
      </c>
      <c r="E142" s="6">
        <f t="shared" si="6"/>
        <v>15</v>
      </c>
      <c r="F142" s="7">
        <v>2</v>
      </c>
      <c r="G142" s="8">
        <v>0.75</v>
      </c>
      <c r="H142" s="8">
        <f t="shared" si="7"/>
        <v>105</v>
      </c>
      <c r="I142" s="8">
        <v>36</v>
      </c>
      <c r="J142" s="8">
        <f t="shared" si="8"/>
        <v>141</v>
      </c>
    </row>
    <row r="143" spans="1:10">
      <c r="A143" s="10" t="s">
        <v>156</v>
      </c>
      <c r="B143" s="4" t="s">
        <v>15</v>
      </c>
      <c r="C143" s="5">
        <v>39859</v>
      </c>
      <c r="D143" s="5">
        <v>39868</v>
      </c>
      <c r="E143" s="6">
        <f t="shared" si="6"/>
        <v>9</v>
      </c>
      <c r="F143" s="7">
        <v>2</v>
      </c>
      <c r="G143" s="8">
        <v>0.25</v>
      </c>
      <c r="H143" s="8">
        <f t="shared" si="7"/>
        <v>35</v>
      </c>
      <c r="I143" s="8">
        <v>160.39080000000001</v>
      </c>
      <c r="J143" s="8">
        <f t="shared" si="8"/>
        <v>195.39080000000001</v>
      </c>
    </row>
    <row r="144" spans="1:10">
      <c r="A144" s="10" t="s">
        <v>157</v>
      </c>
      <c r="B144" s="4" t="s">
        <v>15</v>
      </c>
      <c r="C144" s="5">
        <v>39859</v>
      </c>
      <c r="D144" s="5">
        <v>39869</v>
      </c>
      <c r="E144" s="6">
        <f t="shared" si="6"/>
        <v>10</v>
      </c>
      <c r="F144" s="7">
        <v>2</v>
      </c>
      <c r="G144" s="8">
        <v>0.25</v>
      </c>
      <c r="H144" s="8">
        <f t="shared" si="7"/>
        <v>35</v>
      </c>
      <c r="I144" s="8">
        <v>46.845300000000002</v>
      </c>
      <c r="J144" s="8">
        <f t="shared" si="8"/>
        <v>81.845300000000009</v>
      </c>
    </row>
    <row r="145" spans="1:10">
      <c r="A145" s="10" t="s">
        <v>158</v>
      </c>
      <c r="B145" s="4" t="s">
        <v>17</v>
      </c>
      <c r="C145" s="5">
        <v>39819</v>
      </c>
      <c r="D145" s="5">
        <v>39876</v>
      </c>
      <c r="E145" s="6">
        <f t="shared" si="6"/>
        <v>57</v>
      </c>
      <c r="F145" s="7">
        <v>2</v>
      </c>
      <c r="G145" s="8">
        <v>1.25</v>
      </c>
      <c r="H145" s="8">
        <f t="shared" si="7"/>
        <v>175</v>
      </c>
      <c r="I145" s="8">
        <v>256.83999999999997</v>
      </c>
      <c r="J145" s="8">
        <f t="shared" si="8"/>
        <v>431.84</v>
      </c>
    </row>
    <row r="146" spans="1:10">
      <c r="A146" s="10" t="s">
        <v>159</v>
      </c>
      <c r="B146" s="4" t="s">
        <v>17</v>
      </c>
      <c r="C146" s="5">
        <v>39862</v>
      </c>
      <c r="D146" s="5">
        <v>39882</v>
      </c>
      <c r="E146" s="6">
        <f t="shared" si="6"/>
        <v>20</v>
      </c>
      <c r="F146" s="7">
        <v>1</v>
      </c>
      <c r="G146" s="8">
        <v>0.5</v>
      </c>
      <c r="H146" s="8">
        <f t="shared" si="7"/>
        <v>40</v>
      </c>
      <c r="I146" s="8">
        <v>16.420000000000002</v>
      </c>
      <c r="J146" s="8">
        <f t="shared" si="8"/>
        <v>56.42</v>
      </c>
    </row>
    <row r="147" spans="1:10">
      <c r="A147" s="10" t="s">
        <v>160</v>
      </c>
      <c r="B147" s="4" t="s">
        <v>11</v>
      </c>
      <c r="C147" s="5">
        <v>39879</v>
      </c>
      <c r="D147" s="5">
        <v>39886</v>
      </c>
      <c r="E147" s="6">
        <f t="shared" si="6"/>
        <v>7</v>
      </c>
      <c r="F147" s="7">
        <v>2</v>
      </c>
      <c r="G147" s="8">
        <v>1.5</v>
      </c>
      <c r="H147" s="8">
        <f t="shared" si="7"/>
        <v>210</v>
      </c>
      <c r="I147" s="8">
        <v>29.33</v>
      </c>
      <c r="J147" s="8">
        <f t="shared" si="8"/>
        <v>239.32999999999998</v>
      </c>
    </row>
    <row r="148" spans="1:10">
      <c r="A148" s="10" t="s">
        <v>161</v>
      </c>
      <c r="B148" s="4" t="s">
        <v>15</v>
      </c>
      <c r="C148" s="5">
        <v>39887</v>
      </c>
      <c r="D148" s="5">
        <v>39893</v>
      </c>
      <c r="E148" s="6">
        <f t="shared" si="6"/>
        <v>6</v>
      </c>
      <c r="F148" s="7">
        <v>2</v>
      </c>
      <c r="G148" s="8">
        <v>1</v>
      </c>
      <c r="H148" s="8">
        <f t="shared" si="7"/>
        <v>140</v>
      </c>
      <c r="I148" s="8">
        <v>203</v>
      </c>
      <c r="J148" s="8">
        <f t="shared" si="8"/>
        <v>343</v>
      </c>
    </row>
    <row r="149" spans="1:10">
      <c r="A149" s="10" t="s">
        <v>162</v>
      </c>
      <c r="B149" s="4" t="s">
        <v>15</v>
      </c>
      <c r="C149" s="5">
        <v>39895</v>
      </c>
      <c r="D149" s="5">
        <v>39900</v>
      </c>
      <c r="E149" s="6">
        <f t="shared" si="6"/>
        <v>5</v>
      </c>
      <c r="F149" s="7">
        <v>2</v>
      </c>
      <c r="G149" s="8">
        <v>0.25</v>
      </c>
      <c r="H149" s="8">
        <f t="shared" si="7"/>
        <v>35</v>
      </c>
      <c r="I149" s="8">
        <v>55.295499999999997</v>
      </c>
      <c r="J149" s="8">
        <f t="shared" si="8"/>
        <v>90.295500000000004</v>
      </c>
    </row>
    <row r="150" spans="1:10">
      <c r="A150" s="10" t="s">
        <v>163</v>
      </c>
      <c r="B150" s="4" t="s">
        <v>15</v>
      </c>
      <c r="C150" s="5">
        <v>39866</v>
      </c>
      <c r="D150" s="5">
        <v>39901</v>
      </c>
      <c r="E150" s="6">
        <f t="shared" si="6"/>
        <v>35</v>
      </c>
      <c r="F150" s="7">
        <v>2</v>
      </c>
      <c r="G150" s="8">
        <v>0.5</v>
      </c>
      <c r="H150" s="8">
        <f t="shared" si="7"/>
        <v>70</v>
      </c>
      <c r="I150" s="8">
        <v>239.96940000000001</v>
      </c>
      <c r="J150" s="8">
        <f t="shared" si="8"/>
        <v>309.96940000000001</v>
      </c>
    </row>
    <row r="151" spans="1:10">
      <c r="A151" s="10" t="s">
        <v>164</v>
      </c>
      <c r="B151" s="4" t="s">
        <v>13</v>
      </c>
      <c r="C151" s="5">
        <v>39887</v>
      </c>
      <c r="D151" s="5">
        <v>39902</v>
      </c>
      <c r="E151" s="6">
        <f t="shared" si="6"/>
        <v>15</v>
      </c>
      <c r="F151" s="7">
        <v>1</v>
      </c>
      <c r="G151" s="8">
        <v>0.25</v>
      </c>
      <c r="H151" s="8">
        <f t="shared" si="7"/>
        <v>20</v>
      </c>
      <c r="I151" s="8">
        <v>204.28399999999999</v>
      </c>
      <c r="J151" s="8">
        <f t="shared" si="8"/>
        <v>224.28399999999999</v>
      </c>
    </row>
    <row r="152" spans="1:10">
      <c r="A152" s="10" t="s">
        <v>165</v>
      </c>
      <c r="B152" s="4" t="s">
        <v>15</v>
      </c>
      <c r="C152" s="5">
        <v>39886</v>
      </c>
      <c r="D152" s="5">
        <v>39907</v>
      </c>
      <c r="E152" s="6">
        <f t="shared" si="6"/>
        <v>21</v>
      </c>
      <c r="F152" s="7">
        <v>1</v>
      </c>
      <c r="G152" s="8">
        <v>0.25</v>
      </c>
      <c r="H152" s="8">
        <f t="shared" si="7"/>
        <v>20</v>
      </c>
      <c r="I152" s="8">
        <v>12.63</v>
      </c>
      <c r="J152" s="8">
        <f t="shared" si="8"/>
        <v>32.630000000000003</v>
      </c>
    </row>
    <row r="153" spans="1:10">
      <c r="A153" s="10" t="s">
        <v>166</v>
      </c>
      <c r="B153" s="4" t="s">
        <v>17</v>
      </c>
      <c r="C153" s="5">
        <v>39907</v>
      </c>
      <c r="D153" s="5">
        <v>39915</v>
      </c>
      <c r="E153" s="6">
        <f t="shared" si="6"/>
        <v>8</v>
      </c>
      <c r="F153" s="7">
        <v>2</v>
      </c>
      <c r="G153" s="8">
        <v>0.75</v>
      </c>
      <c r="H153" s="8">
        <f t="shared" si="7"/>
        <v>105</v>
      </c>
      <c r="I153" s="8">
        <v>108.9273</v>
      </c>
      <c r="J153" s="8">
        <f t="shared" si="8"/>
        <v>213.9273</v>
      </c>
    </row>
    <row r="154" spans="1:10">
      <c r="A154" s="10" t="s">
        <v>167</v>
      </c>
      <c r="B154" s="4" t="s">
        <v>13</v>
      </c>
      <c r="C154" s="5">
        <v>39910</v>
      </c>
      <c r="D154" s="5">
        <v>39917</v>
      </c>
      <c r="E154" s="6">
        <f t="shared" si="6"/>
        <v>7</v>
      </c>
      <c r="F154" s="7">
        <v>1</v>
      </c>
      <c r="G154" s="8">
        <v>0.25</v>
      </c>
      <c r="H154" s="8">
        <f t="shared" si="7"/>
        <v>20</v>
      </c>
      <c r="I154" s="8">
        <v>259.2</v>
      </c>
      <c r="J154" s="8">
        <f t="shared" si="8"/>
        <v>279.2</v>
      </c>
    </row>
    <row r="155" spans="1:10">
      <c r="A155" s="10" t="s">
        <v>168</v>
      </c>
      <c r="B155" s="4" t="s">
        <v>17</v>
      </c>
      <c r="C155" s="5">
        <v>39911</v>
      </c>
      <c r="D155" s="5">
        <v>39925</v>
      </c>
      <c r="E155" s="6">
        <f t="shared" si="6"/>
        <v>14</v>
      </c>
      <c r="F155" s="7">
        <v>2</v>
      </c>
      <c r="G155" s="8">
        <v>0.75</v>
      </c>
      <c r="H155" s="8">
        <f t="shared" si="7"/>
        <v>105</v>
      </c>
      <c r="I155" s="8">
        <v>158</v>
      </c>
      <c r="J155" s="8">
        <f t="shared" si="8"/>
        <v>263</v>
      </c>
    </row>
    <row r="156" spans="1:10">
      <c r="A156" s="10" t="s">
        <v>169</v>
      </c>
      <c r="B156" s="4" t="s">
        <v>15</v>
      </c>
      <c r="C156" s="5">
        <v>39910</v>
      </c>
      <c r="D156" s="5">
        <v>39928</v>
      </c>
      <c r="E156" s="6">
        <f t="shared" si="6"/>
        <v>18</v>
      </c>
      <c r="F156" s="7">
        <v>2</v>
      </c>
      <c r="G156" s="8">
        <v>0.25</v>
      </c>
      <c r="H156" s="8">
        <f t="shared" si="7"/>
        <v>35</v>
      </c>
      <c r="I156" s="8">
        <v>26.582599999999999</v>
      </c>
      <c r="J156" s="8">
        <f t="shared" si="8"/>
        <v>61.582599999999999</v>
      </c>
    </row>
    <row r="157" spans="1:10">
      <c r="A157" s="10" t="s">
        <v>170</v>
      </c>
      <c r="B157" s="4" t="s">
        <v>15</v>
      </c>
      <c r="C157" s="5">
        <v>39908</v>
      </c>
      <c r="D157" s="5">
        <v>39928</v>
      </c>
      <c r="E157" s="6">
        <f t="shared" si="6"/>
        <v>20</v>
      </c>
      <c r="F157" s="7">
        <v>1</v>
      </c>
      <c r="G157" s="8">
        <v>0.25</v>
      </c>
      <c r="H157" s="8">
        <f t="shared" si="7"/>
        <v>20</v>
      </c>
      <c r="I157" s="8">
        <v>151.78790000000001</v>
      </c>
      <c r="J157" s="8">
        <f t="shared" si="8"/>
        <v>171.78790000000001</v>
      </c>
    </row>
    <row r="158" spans="1:10">
      <c r="A158" s="10" t="s">
        <v>171</v>
      </c>
      <c r="B158" s="4" t="s">
        <v>13</v>
      </c>
      <c r="C158" s="5">
        <v>39922</v>
      </c>
      <c r="D158" s="5">
        <v>39930</v>
      </c>
      <c r="E158" s="6">
        <f t="shared" si="6"/>
        <v>8</v>
      </c>
      <c r="F158" s="7">
        <v>2</v>
      </c>
      <c r="G158" s="8">
        <v>0.25</v>
      </c>
      <c r="H158" s="8">
        <f t="shared" si="7"/>
        <v>35</v>
      </c>
      <c r="I158" s="8">
        <v>158.9538</v>
      </c>
      <c r="J158" s="8">
        <f t="shared" si="8"/>
        <v>193.9538</v>
      </c>
    </row>
    <row r="159" spans="1:10">
      <c r="A159" s="10" t="s">
        <v>259</v>
      </c>
      <c r="B159" s="4" t="s">
        <v>13</v>
      </c>
      <c r="C159" s="5">
        <v>39915</v>
      </c>
      <c r="D159" s="5">
        <v>39931</v>
      </c>
      <c r="E159" s="6">
        <f t="shared" si="6"/>
        <v>16</v>
      </c>
      <c r="F159" s="7">
        <v>1</v>
      </c>
      <c r="G159" s="8">
        <v>0.25</v>
      </c>
      <c r="H159" s="8">
        <f t="shared" si="7"/>
        <v>20</v>
      </c>
      <c r="I159" s="8">
        <v>4.99</v>
      </c>
      <c r="J159" s="8">
        <f t="shared" si="8"/>
        <v>24.990000000000002</v>
      </c>
    </row>
    <row r="160" spans="1:10">
      <c r="A160" s="10" t="s">
        <v>172</v>
      </c>
      <c r="B160" s="4" t="s">
        <v>15</v>
      </c>
      <c r="C160" s="5">
        <v>39930</v>
      </c>
      <c r="D160" s="5">
        <v>39936</v>
      </c>
      <c r="E160" s="6">
        <f t="shared" si="6"/>
        <v>6</v>
      </c>
      <c r="F160" s="7">
        <v>2</v>
      </c>
      <c r="G160" s="8">
        <v>0.25</v>
      </c>
      <c r="H160" s="8">
        <f t="shared" si="7"/>
        <v>35</v>
      </c>
      <c r="I160" s="8">
        <v>108.9273</v>
      </c>
      <c r="J160" s="8">
        <f t="shared" si="8"/>
        <v>143.9273</v>
      </c>
    </row>
    <row r="161" spans="1:10">
      <c r="A161" s="10" t="s">
        <v>173</v>
      </c>
      <c r="B161" s="4" t="s">
        <v>15</v>
      </c>
      <c r="C161" s="5">
        <v>39922</v>
      </c>
      <c r="D161" s="5">
        <v>39937</v>
      </c>
      <c r="E161" s="6">
        <f t="shared" si="6"/>
        <v>15</v>
      </c>
      <c r="F161" s="7">
        <v>2</v>
      </c>
      <c r="G161" s="8">
        <v>0.5</v>
      </c>
      <c r="H161" s="8">
        <f t="shared" si="7"/>
        <v>70</v>
      </c>
      <c r="I161" s="8">
        <v>23.1066</v>
      </c>
      <c r="J161" s="8">
        <f t="shared" si="8"/>
        <v>93.1066</v>
      </c>
    </row>
    <row r="162" spans="1:10">
      <c r="A162" s="10" t="s">
        <v>174</v>
      </c>
      <c r="B162" s="4" t="s">
        <v>15</v>
      </c>
      <c r="C162" s="5">
        <v>39914</v>
      </c>
      <c r="D162" s="5">
        <v>39937</v>
      </c>
      <c r="E162" s="6">
        <f t="shared" si="6"/>
        <v>23</v>
      </c>
      <c r="F162" s="7">
        <v>2</v>
      </c>
      <c r="G162" s="8">
        <v>0.75</v>
      </c>
      <c r="H162" s="8">
        <f t="shared" si="7"/>
        <v>105</v>
      </c>
      <c r="I162" s="8">
        <v>262.11</v>
      </c>
      <c r="J162" s="8">
        <f t="shared" si="8"/>
        <v>367.11</v>
      </c>
    </row>
    <row r="163" spans="1:10">
      <c r="A163" s="10" t="s">
        <v>175</v>
      </c>
      <c r="B163" s="4" t="s">
        <v>15</v>
      </c>
      <c r="C163" s="5">
        <v>39921</v>
      </c>
      <c r="D163" s="5">
        <v>39939</v>
      </c>
      <c r="E163" s="6">
        <f t="shared" si="6"/>
        <v>18</v>
      </c>
      <c r="F163" s="7">
        <v>2</v>
      </c>
      <c r="G163" s="8">
        <v>0.25</v>
      </c>
      <c r="H163" s="8">
        <f t="shared" si="7"/>
        <v>35</v>
      </c>
      <c r="I163" s="8">
        <v>82.98</v>
      </c>
      <c r="J163" s="8">
        <f t="shared" si="8"/>
        <v>117.98</v>
      </c>
    </row>
    <row r="164" spans="1:10">
      <c r="A164" s="10" t="s">
        <v>176</v>
      </c>
      <c r="B164" s="4" t="s">
        <v>13</v>
      </c>
      <c r="C164" s="5">
        <v>39932</v>
      </c>
      <c r="D164" s="5">
        <v>39946</v>
      </c>
      <c r="E164" s="6">
        <f t="shared" si="6"/>
        <v>14</v>
      </c>
      <c r="F164" s="7">
        <v>1</v>
      </c>
      <c r="G164" s="8">
        <v>0.25</v>
      </c>
      <c r="H164" s="8">
        <f t="shared" si="7"/>
        <v>20</v>
      </c>
      <c r="I164" s="8">
        <v>19</v>
      </c>
      <c r="J164" s="8">
        <f t="shared" si="8"/>
        <v>39</v>
      </c>
    </row>
    <row r="165" spans="1:10">
      <c r="A165" s="10" t="s">
        <v>177</v>
      </c>
      <c r="B165" s="4" t="s">
        <v>13</v>
      </c>
      <c r="C165" s="5">
        <v>39936</v>
      </c>
      <c r="D165" s="5">
        <v>39946</v>
      </c>
      <c r="E165" s="6">
        <f t="shared" si="6"/>
        <v>10</v>
      </c>
      <c r="F165" s="7">
        <v>1</v>
      </c>
      <c r="G165" s="8">
        <v>0.25</v>
      </c>
      <c r="H165" s="8">
        <f t="shared" si="7"/>
        <v>20</v>
      </c>
      <c r="I165" s="8">
        <v>36.754399999999997</v>
      </c>
      <c r="J165" s="8">
        <f t="shared" si="8"/>
        <v>56.754399999999997</v>
      </c>
    </row>
    <row r="166" spans="1:10">
      <c r="A166" s="10" t="s">
        <v>178</v>
      </c>
      <c r="B166" s="4" t="s">
        <v>13</v>
      </c>
      <c r="C166" s="5">
        <v>39936</v>
      </c>
      <c r="D166" s="5">
        <v>39951</v>
      </c>
      <c r="E166" s="6">
        <f t="shared" si="6"/>
        <v>15</v>
      </c>
      <c r="F166" s="7">
        <v>2</v>
      </c>
      <c r="G166" s="8">
        <v>0.25</v>
      </c>
      <c r="H166" s="8">
        <f t="shared" si="7"/>
        <v>35</v>
      </c>
      <c r="I166" s="8">
        <v>149.24420000000001</v>
      </c>
      <c r="J166" s="8">
        <f t="shared" si="8"/>
        <v>184.24420000000001</v>
      </c>
    </row>
    <row r="167" spans="1:10">
      <c r="A167" s="10" t="s">
        <v>260</v>
      </c>
      <c r="B167" s="4" t="s">
        <v>17</v>
      </c>
      <c r="C167" s="5">
        <v>39939</v>
      </c>
      <c r="D167" s="5">
        <v>39952</v>
      </c>
      <c r="E167" s="6">
        <f t="shared" si="6"/>
        <v>13</v>
      </c>
      <c r="F167" s="7">
        <v>2</v>
      </c>
      <c r="G167" s="8">
        <v>0.5</v>
      </c>
      <c r="H167" s="8">
        <f t="shared" si="7"/>
        <v>70</v>
      </c>
      <c r="I167" s="8">
        <v>205.53</v>
      </c>
      <c r="J167" s="8">
        <f t="shared" si="8"/>
        <v>275.52999999999997</v>
      </c>
    </row>
    <row r="168" spans="1:10">
      <c r="A168" s="10" t="s">
        <v>179</v>
      </c>
      <c r="B168" s="4" t="s">
        <v>15</v>
      </c>
      <c r="C168" s="5">
        <v>39922</v>
      </c>
      <c r="D168" s="5">
        <v>39958</v>
      </c>
      <c r="E168" s="6">
        <f t="shared" si="6"/>
        <v>36</v>
      </c>
      <c r="F168" s="7">
        <v>1</v>
      </c>
      <c r="G168" s="8">
        <v>0.25</v>
      </c>
      <c r="H168" s="8">
        <f t="shared" si="7"/>
        <v>20</v>
      </c>
      <c r="I168" s="8">
        <v>24.63</v>
      </c>
      <c r="J168" s="8">
        <f t="shared" si="8"/>
        <v>44.629999999999995</v>
      </c>
    </row>
    <row r="169" spans="1:10">
      <c r="A169" s="10" t="s">
        <v>180</v>
      </c>
      <c r="B169" s="4" t="s">
        <v>15</v>
      </c>
      <c r="C169" s="5">
        <v>39925</v>
      </c>
      <c r="D169" s="5">
        <v>39958</v>
      </c>
      <c r="E169" s="6">
        <f t="shared" si="6"/>
        <v>33</v>
      </c>
      <c r="F169" s="7">
        <v>2</v>
      </c>
      <c r="G169" s="8">
        <v>0.5</v>
      </c>
      <c r="H169" s="8">
        <f t="shared" si="7"/>
        <v>70</v>
      </c>
      <c r="I169" s="8">
        <v>86</v>
      </c>
      <c r="J169" s="8">
        <f t="shared" si="8"/>
        <v>156</v>
      </c>
    </row>
    <row r="170" spans="1:10">
      <c r="A170" s="10" t="s">
        <v>181</v>
      </c>
      <c r="B170" s="4" t="s">
        <v>13</v>
      </c>
      <c r="C170" s="5">
        <v>39923</v>
      </c>
      <c r="D170" s="5">
        <v>39959</v>
      </c>
      <c r="E170" s="6">
        <f t="shared" si="6"/>
        <v>36</v>
      </c>
      <c r="F170" s="7">
        <v>2</v>
      </c>
      <c r="G170" s="8">
        <v>0.25</v>
      </c>
      <c r="H170" s="8">
        <f t="shared" si="7"/>
        <v>35</v>
      </c>
      <c r="I170" s="8">
        <v>240</v>
      </c>
      <c r="J170" s="8">
        <f t="shared" si="8"/>
        <v>275</v>
      </c>
    </row>
    <row r="171" spans="1:10">
      <c r="A171" s="10" t="s">
        <v>182</v>
      </c>
      <c r="B171" s="4" t="s">
        <v>17</v>
      </c>
      <c r="C171" s="5">
        <v>39942</v>
      </c>
      <c r="D171" s="5">
        <v>39960</v>
      </c>
      <c r="E171" s="6">
        <f t="shared" si="6"/>
        <v>18</v>
      </c>
      <c r="F171" s="7">
        <v>2</v>
      </c>
      <c r="G171" s="8">
        <v>1</v>
      </c>
      <c r="H171" s="8">
        <f t="shared" si="7"/>
        <v>140</v>
      </c>
      <c r="I171" s="8">
        <v>158.29130000000001</v>
      </c>
      <c r="J171" s="8">
        <f t="shared" si="8"/>
        <v>298.29129999999998</v>
      </c>
    </row>
    <row r="172" spans="1:10">
      <c r="A172" s="10" t="s">
        <v>183</v>
      </c>
      <c r="B172" s="4" t="s">
        <v>13</v>
      </c>
      <c r="C172" s="5">
        <v>39957</v>
      </c>
      <c r="D172" s="5">
        <v>39966</v>
      </c>
      <c r="E172" s="6">
        <f t="shared" si="6"/>
        <v>9</v>
      </c>
      <c r="F172" s="7">
        <v>1</v>
      </c>
      <c r="G172" s="8">
        <v>0.25</v>
      </c>
      <c r="H172" s="8">
        <f t="shared" si="7"/>
        <v>20</v>
      </c>
      <c r="I172" s="8">
        <v>22</v>
      </c>
      <c r="J172" s="8">
        <f t="shared" si="8"/>
        <v>42</v>
      </c>
    </row>
    <row r="173" spans="1:10">
      <c r="A173" s="10" t="s">
        <v>184</v>
      </c>
      <c r="B173" s="4" t="s">
        <v>15</v>
      </c>
      <c r="C173" s="5">
        <v>39942</v>
      </c>
      <c r="D173" s="5">
        <v>39966</v>
      </c>
      <c r="E173" s="6">
        <f t="shared" si="6"/>
        <v>24</v>
      </c>
      <c r="F173" s="7">
        <v>2</v>
      </c>
      <c r="G173" s="8">
        <v>0.25</v>
      </c>
      <c r="H173" s="8">
        <f t="shared" si="7"/>
        <v>35</v>
      </c>
      <c r="I173" s="8">
        <v>30.0473</v>
      </c>
      <c r="J173" s="8">
        <f t="shared" si="8"/>
        <v>65.047300000000007</v>
      </c>
    </row>
    <row r="174" spans="1:10">
      <c r="A174" s="10" t="s">
        <v>185</v>
      </c>
      <c r="B174" s="4" t="s">
        <v>13</v>
      </c>
      <c r="C174" s="5">
        <v>39936</v>
      </c>
      <c r="D174" s="5">
        <v>39970</v>
      </c>
      <c r="E174" s="6">
        <f t="shared" si="6"/>
        <v>34</v>
      </c>
      <c r="F174" s="7">
        <v>1</v>
      </c>
      <c r="G174" s="8">
        <v>0.25</v>
      </c>
      <c r="H174" s="8">
        <f t="shared" si="7"/>
        <v>20</v>
      </c>
      <c r="I174" s="8">
        <v>21.33</v>
      </c>
      <c r="J174" s="8">
        <f t="shared" si="8"/>
        <v>41.33</v>
      </c>
    </row>
    <row r="175" spans="1:10">
      <c r="A175" s="10" t="s">
        <v>186</v>
      </c>
      <c r="B175" s="4" t="s">
        <v>13</v>
      </c>
      <c r="C175" s="5">
        <v>39950</v>
      </c>
      <c r="D175" s="5">
        <v>39970</v>
      </c>
      <c r="E175" s="6">
        <f t="shared" si="6"/>
        <v>20</v>
      </c>
      <c r="F175" s="7">
        <v>1</v>
      </c>
      <c r="G175" s="8">
        <v>0.25</v>
      </c>
      <c r="H175" s="8">
        <f t="shared" si="7"/>
        <v>20</v>
      </c>
      <c r="I175" s="8">
        <v>42.66</v>
      </c>
      <c r="J175" s="8">
        <f t="shared" si="8"/>
        <v>62.66</v>
      </c>
    </row>
    <row r="176" spans="1:10">
      <c r="A176" s="10" t="s">
        <v>187</v>
      </c>
      <c r="B176" s="4" t="s">
        <v>13</v>
      </c>
      <c r="C176" s="5">
        <v>39911</v>
      </c>
      <c r="D176" s="5">
        <v>39972</v>
      </c>
      <c r="E176" s="6">
        <f t="shared" si="6"/>
        <v>61</v>
      </c>
      <c r="F176" s="7">
        <v>1</v>
      </c>
      <c r="G176" s="8">
        <v>0.25</v>
      </c>
      <c r="H176" s="8">
        <f t="shared" si="7"/>
        <v>20</v>
      </c>
      <c r="I176" s="8">
        <v>66.864900000000006</v>
      </c>
      <c r="J176" s="8">
        <f t="shared" si="8"/>
        <v>86.864900000000006</v>
      </c>
    </row>
    <row r="177" spans="1:10">
      <c r="A177" s="10" t="s">
        <v>188</v>
      </c>
      <c r="B177" s="4" t="s">
        <v>19</v>
      </c>
      <c r="C177" s="5">
        <v>39970</v>
      </c>
      <c r="D177" s="5">
        <v>39972</v>
      </c>
      <c r="E177" s="6">
        <f t="shared" si="6"/>
        <v>2</v>
      </c>
      <c r="F177" s="7">
        <v>1</v>
      </c>
      <c r="G177" s="8">
        <v>1</v>
      </c>
      <c r="H177" s="8">
        <f t="shared" si="7"/>
        <v>80</v>
      </c>
      <c r="I177" s="8">
        <v>1800.24</v>
      </c>
      <c r="J177" s="8">
        <f t="shared" si="8"/>
        <v>1880.24</v>
      </c>
    </row>
    <row r="178" spans="1:10">
      <c r="A178" s="10" t="s">
        <v>189</v>
      </c>
      <c r="B178" s="4" t="s">
        <v>13</v>
      </c>
      <c r="C178" s="5">
        <v>39971</v>
      </c>
      <c r="D178" s="5">
        <v>39974</v>
      </c>
      <c r="E178" s="6">
        <f t="shared" si="6"/>
        <v>3</v>
      </c>
      <c r="F178" s="7">
        <v>1</v>
      </c>
      <c r="G178" s="8">
        <v>0.25</v>
      </c>
      <c r="H178" s="8">
        <f t="shared" si="7"/>
        <v>20</v>
      </c>
      <c r="I178" s="8">
        <v>0.45600000000000002</v>
      </c>
      <c r="J178" s="8">
        <f t="shared" si="8"/>
        <v>20.456</v>
      </c>
    </row>
    <row r="179" spans="1:10">
      <c r="A179" s="10" t="s">
        <v>190</v>
      </c>
      <c r="B179" s="4" t="s">
        <v>13</v>
      </c>
      <c r="C179" s="5">
        <v>39963</v>
      </c>
      <c r="D179" s="5">
        <v>39977</v>
      </c>
      <c r="E179" s="6">
        <f t="shared" si="6"/>
        <v>14</v>
      </c>
      <c r="F179" s="7">
        <v>1</v>
      </c>
      <c r="G179" s="8">
        <v>0.25</v>
      </c>
      <c r="H179" s="8">
        <f t="shared" si="7"/>
        <v>20</v>
      </c>
      <c r="I179" s="8">
        <v>42.66</v>
      </c>
      <c r="J179" s="8">
        <f t="shared" si="8"/>
        <v>62.66</v>
      </c>
    </row>
    <row r="180" spans="1:10">
      <c r="A180" s="10" t="s">
        <v>191</v>
      </c>
      <c r="B180" s="4" t="s">
        <v>13</v>
      </c>
      <c r="C180" s="5">
        <v>39950</v>
      </c>
      <c r="D180" s="5">
        <v>39977</v>
      </c>
      <c r="E180" s="6">
        <f t="shared" si="6"/>
        <v>27</v>
      </c>
      <c r="F180" s="7">
        <v>1</v>
      </c>
      <c r="G180" s="8">
        <v>0.25</v>
      </c>
      <c r="H180" s="8">
        <f t="shared" si="7"/>
        <v>20</v>
      </c>
      <c r="I180" s="8">
        <v>59.242100000000001</v>
      </c>
      <c r="J180" s="8">
        <f t="shared" si="8"/>
        <v>79.242099999999994</v>
      </c>
    </row>
    <row r="181" spans="1:10">
      <c r="A181" s="10" t="s">
        <v>192</v>
      </c>
      <c r="B181" s="4" t="s">
        <v>13</v>
      </c>
      <c r="C181" s="5">
        <v>39972</v>
      </c>
      <c r="D181" s="5">
        <v>39977</v>
      </c>
      <c r="E181" s="6">
        <f t="shared" si="6"/>
        <v>5</v>
      </c>
      <c r="F181" s="7">
        <v>2</v>
      </c>
      <c r="G181" s="8">
        <v>0.25</v>
      </c>
      <c r="H181" s="8">
        <f t="shared" si="7"/>
        <v>35</v>
      </c>
      <c r="I181" s="8">
        <v>146.75530000000001</v>
      </c>
      <c r="J181" s="8">
        <f t="shared" si="8"/>
        <v>181.75530000000001</v>
      </c>
    </row>
    <row r="182" spans="1:10">
      <c r="A182" s="10" t="s">
        <v>193</v>
      </c>
      <c r="B182" s="4" t="s">
        <v>13</v>
      </c>
      <c r="C182" s="5">
        <v>39965</v>
      </c>
      <c r="D182" s="5">
        <v>39977</v>
      </c>
      <c r="E182" s="6">
        <f t="shared" si="6"/>
        <v>12</v>
      </c>
      <c r="F182" s="7">
        <v>1</v>
      </c>
      <c r="G182" s="8">
        <v>0.25</v>
      </c>
      <c r="H182" s="8">
        <f t="shared" si="7"/>
        <v>20</v>
      </c>
      <c r="I182" s="8">
        <v>240</v>
      </c>
      <c r="J182" s="8">
        <f t="shared" si="8"/>
        <v>260</v>
      </c>
    </row>
    <row r="183" spans="1:10">
      <c r="A183" s="10" t="s">
        <v>194</v>
      </c>
      <c r="B183" s="4" t="s">
        <v>15</v>
      </c>
      <c r="C183" s="5">
        <v>39971</v>
      </c>
      <c r="D183" s="5">
        <v>39979</v>
      </c>
      <c r="E183" s="6">
        <f t="shared" si="6"/>
        <v>8</v>
      </c>
      <c r="F183" s="7">
        <v>2</v>
      </c>
      <c r="G183" s="8">
        <v>0.25</v>
      </c>
      <c r="H183" s="8">
        <f t="shared" si="7"/>
        <v>35</v>
      </c>
      <c r="I183" s="8">
        <v>19.196999999999999</v>
      </c>
      <c r="J183" s="8">
        <f t="shared" si="8"/>
        <v>54.197000000000003</v>
      </c>
    </row>
    <row r="184" spans="1:10">
      <c r="A184" s="10" t="s">
        <v>195</v>
      </c>
      <c r="B184" s="4" t="s">
        <v>13</v>
      </c>
      <c r="C184" s="5">
        <v>39972</v>
      </c>
      <c r="D184" s="5">
        <v>39986</v>
      </c>
      <c r="E184" s="6">
        <f t="shared" si="6"/>
        <v>14</v>
      </c>
      <c r="F184" s="7">
        <v>1</v>
      </c>
      <c r="G184" s="8">
        <v>0.25</v>
      </c>
      <c r="H184" s="8">
        <f t="shared" si="7"/>
        <v>20</v>
      </c>
      <c r="I184" s="8">
        <v>90.630399999999995</v>
      </c>
      <c r="J184" s="8">
        <f t="shared" si="8"/>
        <v>110.63039999999999</v>
      </c>
    </row>
    <row r="185" spans="1:10">
      <c r="A185" s="10" t="s">
        <v>196</v>
      </c>
      <c r="B185" s="4" t="s">
        <v>17</v>
      </c>
      <c r="C185" s="5">
        <v>39970</v>
      </c>
      <c r="D185" s="5">
        <v>39986</v>
      </c>
      <c r="E185" s="6">
        <f t="shared" si="6"/>
        <v>16</v>
      </c>
      <c r="F185" s="7">
        <v>2</v>
      </c>
      <c r="G185" s="8">
        <v>0.5</v>
      </c>
      <c r="H185" s="8">
        <f t="shared" si="7"/>
        <v>70</v>
      </c>
      <c r="I185" s="8">
        <v>180</v>
      </c>
      <c r="J185" s="8">
        <f t="shared" si="8"/>
        <v>250</v>
      </c>
    </row>
    <row r="186" spans="1:10">
      <c r="A186" s="10" t="s">
        <v>197</v>
      </c>
      <c r="B186" s="4" t="s">
        <v>13</v>
      </c>
      <c r="C186" s="5">
        <v>39970</v>
      </c>
      <c r="D186" s="5">
        <v>39987</v>
      </c>
      <c r="E186" s="6">
        <f t="shared" si="6"/>
        <v>17</v>
      </c>
      <c r="F186" s="7">
        <v>1</v>
      </c>
      <c r="G186" s="8">
        <v>0.25</v>
      </c>
      <c r="H186" s="8">
        <f t="shared" si="7"/>
        <v>20</v>
      </c>
      <c r="I186" s="8">
        <v>22</v>
      </c>
      <c r="J186" s="8">
        <f t="shared" si="8"/>
        <v>42</v>
      </c>
    </row>
    <row r="187" spans="1:10">
      <c r="A187" s="10" t="s">
        <v>198</v>
      </c>
      <c r="B187" s="4" t="s">
        <v>15</v>
      </c>
      <c r="C187" s="5">
        <v>39963</v>
      </c>
      <c r="D187" s="5">
        <v>39988</v>
      </c>
      <c r="E187" s="6">
        <f t="shared" si="6"/>
        <v>25</v>
      </c>
      <c r="F187" s="7">
        <v>2</v>
      </c>
      <c r="G187" s="8">
        <v>0.25</v>
      </c>
      <c r="H187" s="8">
        <f t="shared" si="7"/>
        <v>35</v>
      </c>
      <c r="I187" s="8">
        <v>57.39</v>
      </c>
      <c r="J187" s="8">
        <f t="shared" si="8"/>
        <v>92.39</v>
      </c>
    </row>
    <row r="188" spans="1:10">
      <c r="A188" s="10" t="s">
        <v>199</v>
      </c>
      <c r="B188" s="4" t="s">
        <v>19</v>
      </c>
      <c r="C188" s="5">
        <v>39899</v>
      </c>
      <c r="D188" s="5">
        <v>39994</v>
      </c>
      <c r="E188" s="6">
        <f t="shared" si="6"/>
        <v>95</v>
      </c>
      <c r="F188" s="7">
        <v>2</v>
      </c>
      <c r="G188" s="8">
        <v>1.75</v>
      </c>
      <c r="H188" s="8">
        <f t="shared" si="7"/>
        <v>245</v>
      </c>
      <c r="I188" s="8">
        <v>242.6396</v>
      </c>
      <c r="J188" s="8">
        <f t="shared" si="8"/>
        <v>487.63959999999997</v>
      </c>
    </row>
    <row r="189" spans="1:10">
      <c r="A189" s="10" t="s">
        <v>200</v>
      </c>
      <c r="B189" s="4" t="s">
        <v>13</v>
      </c>
      <c r="C189" s="5">
        <v>39993</v>
      </c>
      <c r="D189" s="5">
        <v>39998</v>
      </c>
      <c r="E189" s="6">
        <f t="shared" si="6"/>
        <v>5</v>
      </c>
      <c r="F189" s="7">
        <v>1</v>
      </c>
      <c r="G189" s="8">
        <v>0.25</v>
      </c>
      <c r="H189" s="8">
        <f t="shared" si="7"/>
        <v>20</v>
      </c>
      <c r="I189" s="8">
        <v>20.07</v>
      </c>
      <c r="J189" s="8">
        <f t="shared" si="8"/>
        <v>40.07</v>
      </c>
    </row>
    <row r="190" spans="1:10">
      <c r="A190" s="10" t="s">
        <v>201</v>
      </c>
      <c r="B190" s="4" t="s">
        <v>13</v>
      </c>
      <c r="C190" s="5">
        <v>39967</v>
      </c>
      <c r="D190" s="5">
        <v>40001</v>
      </c>
      <c r="E190" s="6">
        <f t="shared" si="6"/>
        <v>34</v>
      </c>
      <c r="F190" s="7">
        <v>1</v>
      </c>
      <c r="G190" s="8">
        <v>0.25</v>
      </c>
      <c r="H190" s="8">
        <f t="shared" si="7"/>
        <v>20</v>
      </c>
      <c r="I190" s="8">
        <v>107.52</v>
      </c>
      <c r="J190" s="8">
        <f t="shared" si="8"/>
        <v>127.52</v>
      </c>
    </row>
    <row r="191" spans="1:10">
      <c r="A191" s="10" t="s">
        <v>202</v>
      </c>
      <c r="B191" s="4" t="s">
        <v>13</v>
      </c>
      <c r="C191" s="5">
        <v>39970</v>
      </c>
      <c r="D191" s="5">
        <v>40005</v>
      </c>
      <c r="E191" s="6">
        <f t="shared" si="6"/>
        <v>35</v>
      </c>
      <c r="F191" s="7">
        <v>1</v>
      </c>
      <c r="G191" s="8">
        <v>0.25</v>
      </c>
      <c r="H191" s="8">
        <f t="shared" si="7"/>
        <v>20</v>
      </c>
      <c r="I191" s="8">
        <v>120</v>
      </c>
      <c r="J191" s="8">
        <f t="shared" si="8"/>
        <v>140</v>
      </c>
    </row>
    <row r="192" spans="1:10">
      <c r="A192" s="10" t="s">
        <v>203</v>
      </c>
      <c r="B192" s="4" t="s">
        <v>15</v>
      </c>
      <c r="C192" s="5">
        <v>39924</v>
      </c>
      <c r="D192" s="5">
        <v>40006</v>
      </c>
      <c r="E192" s="6">
        <f t="shared" si="6"/>
        <v>82</v>
      </c>
      <c r="F192" s="7">
        <v>2</v>
      </c>
      <c r="G192" s="8">
        <v>0.25</v>
      </c>
      <c r="H192" s="8">
        <f t="shared" si="7"/>
        <v>35</v>
      </c>
      <c r="I192" s="8">
        <v>54</v>
      </c>
      <c r="J192" s="8">
        <f t="shared" si="8"/>
        <v>89</v>
      </c>
    </row>
    <row r="193" spans="1:10">
      <c r="A193" s="10" t="s">
        <v>204</v>
      </c>
      <c r="B193" s="4" t="s">
        <v>13</v>
      </c>
      <c r="C193" s="5">
        <v>39924</v>
      </c>
      <c r="D193" s="5">
        <v>40006</v>
      </c>
      <c r="E193" s="6">
        <f t="shared" si="6"/>
        <v>82</v>
      </c>
      <c r="F193" s="7">
        <v>1</v>
      </c>
      <c r="G193" s="8">
        <v>0.25</v>
      </c>
      <c r="H193" s="8">
        <f t="shared" si="7"/>
        <v>20</v>
      </c>
      <c r="I193" s="8">
        <v>120</v>
      </c>
      <c r="J193" s="8">
        <f t="shared" si="8"/>
        <v>140</v>
      </c>
    </row>
    <row r="194" spans="1:10">
      <c r="A194" s="10" t="s">
        <v>205</v>
      </c>
      <c r="B194" s="4" t="s">
        <v>19</v>
      </c>
      <c r="C194" s="5">
        <v>39964</v>
      </c>
      <c r="D194" s="5">
        <v>40006</v>
      </c>
      <c r="E194" s="6">
        <f t="shared" ref="E194:E248" si="9">D194-C194</f>
        <v>42</v>
      </c>
      <c r="F194" s="7">
        <v>2</v>
      </c>
      <c r="G194" s="8">
        <v>1.25</v>
      </c>
      <c r="H194" s="8">
        <f t="shared" ref="H194:H248" si="10">IF(F194=2,140,80)*G194</f>
        <v>175</v>
      </c>
      <c r="I194" s="8">
        <v>156</v>
      </c>
      <c r="J194" s="8">
        <f t="shared" ref="J194:J248" si="11">H194+I194</f>
        <v>331</v>
      </c>
    </row>
    <row r="195" spans="1:10">
      <c r="A195" s="10" t="s">
        <v>206</v>
      </c>
      <c r="B195" s="4" t="s">
        <v>17</v>
      </c>
      <c r="C195" s="5">
        <v>39974</v>
      </c>
      <c r="D195" s="5">
        <v>40006</v>
      </c>
      <c r="E195" s="6">
        <f t="shared" si="9"/>
        <v>32</v>
      </c>
      <c r="F195" s="7">
        <v>2</v>
      </c>
      <c r="G195" s="8">
        <v>0.5</v>
      </c>
      <c r="H195" s="8">
        <f t="shared" si="10"/>
        <v>70</v>
      </c>
      <c r="I195" s="8">
        <v>272.49689999999998</v>
      </c>
      <c r="J195" s="8">
        <f t="shared" si="11"/>
        <v>342.49689999999998</v>
      </c>
    </row>
    <row r="196" spans="1:10">
      <c r="A196" s="10" t="s">
        <v>207</v>
      </c>
      <c r="B196" s="4" t="s">
        <v>19</v>
      </c>
      <c r="C196" s="5">
        <v>39937</v>
      </c>
      <c r="D196" s="5">
        <v>40006</v>
      </c>
      <c r="E196" s="6">
        <f t="shared" si="9"/>
        <v>69</v>
      </c>
      <c r="F196" s="7">
        <v>2</v>
      </c>
      <c r="G196" s="8">
        <v>2.25</v>
      </c>
      <c r="H196" s="8">
        <f t="shared" si="10"/>
        <v>315</v>
      </c>
      <c r="I196" s="8">
        <v>716.98710000000005</v>
      </c>
      <c r="J196" s="8">
        <f t="shared" si="11"/>
        <v>1031.9871000000001</v>
      </c>
    </row>
    <row r="197" spans="1:10">
      <c r="A197" s="10" t="s">
        <v>208</v>
      </c>
      <c r="B197" s="4" t="s">
        <v>13</v>
      </c>
      <c r="C197" s="5">
        <v>39988</v>
      </c>
      <c r="D197" s="5">
        <v>40009</v>
      </c>
      <c r="E197" s="6">
        <f t="shared" si="9"/>
        <v>21</v>
      </c>
      <c r="F197" s="7">
        <v>2</v>
      </c>
      <c r="G197" s="8">
        <v>0.25</v>
      </c>
      <c r="H197" s="8">
        <f t="shared" si="10"/>
        <v>35</v>
      </c>
      <c r="I197" s="8">
        <v>268.05579999999998</v>
      </c>
      <c r="J197" s="8">
        <f t="shared" si="11"/>
        <v>303.05579999999998</v>
      </c>
    </row>
    <row r="198" spans="1:10">
      <c r="A198" s="10" t="s">
        <v>209</v>
      </c>
      <c r="B198" s="4" t="s">
        <v>15</v>
      </c>
      <c r="C198" s="5">
        <v>39988</v>
      </c>
      <c r="D198" s="5">
        <v>40013</v>
      </c>
      <c r="E198" s="6">
        <f t="shared" si="9"/>
        <v>25</v>
      </c>
      <c r="F198" s="7">
        <v>2</v>
      </c>
      <c r="G198" s="8">
        <v>0.25</v>
      </c>
      <c r="H198" s="8">
        <f t="shared" si="10"/>
        <v>35</v>
      </c>
      <c r="I198" s="8">
        <v>21.33</v>
      </c>
      <c r="J198" s="8">
        <f t="shared" si="11"/>
        <v>56.33</v>
      </c>
    </row>
    <row r="199" spans="1:10">
      <c r="A199" s="10" t="s">
        <v>210</v>
      </c>
      <c r="B199" s="4" t="s">
        <v>17</v>
      </c>
      <c r="C199" s="5">
        <v>39992</v>
      </c>
      <c r="D199" s="5">
        <v>40013</v>
      </c>
      <c r="E199" s="6">
        <f t="shared" si="9"/>
        <v>21</v>
      </c>
      <c r="F199" s="7">
        <v>2</v>
      </c>
      <c r="G199" s="8">
        <v>2.5</v>
      </c>
      <c r="H199" s="8">
        <f t="shared" si="10"/>
        <v>350</v>
      </c>
      <c r="I199" s="8">
        <v>106.65</v>
      </c>
      <c r="J199" s="8">
        <f t="shared" si="11"/>
        <v>456.65</v>
      </c>
    </row>
    <row r="200" spans="1:10">
      <c r="A200" s="10" t="s">
        <v>211</v>
      </c>
      <c r="B200" s="4" t="s">
        <v>15</v>
      </c>
      <c r="C200" s="5">
        <v>39929</v>
      </c>
      <c r="D200" s="5">
        <v>40027</v>
      </c>
      <c r="E200" s="6">
        <f t="shared" si="9"/>
        <v>98</v>
      </c>
      <c r="F200" s="7">
        <v>2</v>
      </c>
      <c r="G200" s="8">
        <v>0.75</v>
      </c>
      <c r="H200" s="8">
        <f t="shared" si="10"/>
        <v>105</v>
      </c>
      <c r="I200" s="8">
        <v>106.65</v>
      </c>
      <c r="J200" s="8">
        <f t="shared" si="11"/>
        <v>211.65</v>
      </c>
    </row>
    <row r="201" spans="1:10">
      <c r="A201" s="10" t="s">
        <v>212</v>
      </c>
      <c r="B201" s="4" t="s">
        <v>17</v>
      </c>
      <c r="C201" s="5">
        <v>39988</v>
      </c>
      <c r="D201" s="5">
        <v>40028</v>
      </c>
      <c r="E201" s="6">
        <f t="shared" si="9"/>
        <v>40</v>
      </c>
      <c r="F201" s="7">
        <v>1</v>
      </c>
      <c r="G201" s="8">
        <v>0.5</v>
      </c>
      <c r="H201" s="8">
        <f t="shared" si="10"/>
        <v>40</v>
      </c>
      <c r="I201" s="8">
        <v>7.5</v>
      </c>
      <c r="J201" s="8">
        <f t="shared" si="11"/>
        <v>47.5</v>
      </c>
    </row>
    <row r="202" spans="1:10">
      <c r="A202" s="10" t="s">
        <v>213</v>
      </c>
      <c r="B202" s="4" t="s">
        <v>13</v>
      </c>
      <c r="C202" s="5">
        <v>39988</v>
      </c>
      <c r="D202" s="5">
        <v>40028</v>
      </c>
      <c r="E202" s="6">
        <f t="shared" si="9"/>
        <v>40</v>
      </c>
      <c r="F202" s="7">
        <v>1</v>
      </c>
      <c r="G202" s="8">
        <v>0.25</v>
      </c>
      <c r="H202" s="8">
        <f t="shared" si="10"/>
        <v>20</v>
      </c>
      <c r="I202" s="8">
        <v>120</v>
      </c>
      <c r="J202" s="8">
        <f t="shared" si="11"/>
        <v>140</v>
      </c>
    </row>
    <row r="203" spans="1:10">
      <c r="A203" s="10" t="s">
        <v>214</v>
      </c>
      <c r="B203" s="4" t="s">
        <v>13</v>
      </c>
      <c r="C203" s="5">
        <v>40001</v>
      </c>
      <c r="D203" s="5">
        <v>40028</v>
      </c>
      <c r="E203" s="6">
        <f t="shared" si="9"/>
        <v>27</v>
      </c>
      <c r="F203" s="7">
        <v>1</v>
      </c>
      <c r="G203" s="8">
        <v>0.25</v>
      </c>
      <c r="H203" s="8">
        <f t="shared" si="10"/>
        <v>20</v>
      </c>
      <c r="I203" s="8">
        <v>140.13</v>
      </c>
      <c r="J203" s="8">
        <f t="shared" si="11"/>
        <v>160.13</v>
      </c>
    </row>
    <row r="204" spans="1:10">
      <c r="A204" s="10" t="s">
        <v>215</v>
      </c>
      <c r="B204" s="4" t="s">
        <v>15</v>
      </c>
      <c r="C204" s="5">
        <v>39993</v>
      </c>
      <c r="D204" s="5">
        <v>40036</v>
      </c>
      <c r="E204" s="6">
        <f t="shared" si="9"/>
        <v>43</v>
      </c>
      <c r="F204" s="7">
        <v>1</v>
      </c>
      <c r="G204" s="8">
        <v>0.25</v>
      </c>
      <c r="H204" s="8">
        <f t="shared" si="10"/>
        <v>20</v>
      </c>
      <c r="I204" s="8">
        <v>58.5</v>
      </c>
      <c r="J204" s="8">
        <f t="shared" si="11"/>
        <v>78.5</v>
      </c>
    </row>
    <row r="205" spans="1:10">
      <c r="A205" s="10" t="s">
        <v>216</v>
      </c>
      <c r="B205" s="4" t="s">
        <v>15</v>
      </c>
      <c r="C205" s="5">
        <v>40030</v>
      </c>
      <c r="D205" s="5">
        <v>40040</v>
      </c>
      <c r="E205" s="6">
        <f t="shared" si="9"/>
        <v>10</v>
      </c>
      <c r="F205" s="7">
        <v>2</v>
      </c>
      <c r="G205" s="8">
        <v>0.25</v>
      </c>
      <c r="H205" s="8">
        <f t="shared" si="10"/>
        <v>35</v>
      </c>
      <c r="I205" s="8">
        <v>52.350099999999998</v>
      </c>
      <c r="J205" s="8">
        <f t="shared" si="11"/>
        <v>87.350099999999998</v>
      </c>
    </row>
    <row r="206" spans="1:10">
      <c r="A206" s="10" t="s">
        <v>217</v>
      </c>
      <c r="B206" s="4" t="s">
        <v>15</v>
      </c>
      <c r="C206" s="5">
        <v>40007</v>
      </c>
      <c r="D206" s="5">
        <v>40042</v>
      </c>
      <c r="E206" s="6">
        <f t="shared" si="9"/>
        <v>35</v>
      </c>
      <c r="F206" s="7">
        <v>2</v>
      </c>
      <c r="G206" s="8">
        <v>0.25</v>
      </c>
      <c r="H206" s="8">
        <f t="shared" si="10"/>
        <v>35</v>
      </c>
      <c r="I206" s="8">
        <v>58.5</v>
      </c>
      <c r="J206" s="8">
        <f t="shared" si="11"/>
        <v>93.5</v>
      </c>
    </row>
    <row r="207" spans="1:10">
      <c r="A207" s="10" t="s">
        <v>218</v>
      </c>
      <c r="B207" s="4" t="s">
        <v>15</v>
      </c>
      <c r="C207" s="5">
        <v>40030</v>
      </c>
      <c r="D207" s="5">
        <v>40048</v>
      </c>
      <c r="E207" s="6">
        <f t="shared" si="9"/>
        <v>18</v>
      </c>
      <c r="F207" s="7">
        <v>2</v>
      </c>
      <c r="G207" s="8">
        <v>0.25</v>
      </c>
      <c r="H207" s="8">
        <f t="shared" si="10"/>
        <v>35</v>
      </c>
      <c r="I207" s="8">
        <v>37.5</v>
      </c>
      <c r="J207" s="8">
        <f t="shared" si="11"/>
        <v>72.5</v>
      </c>
    </row>
    <row r="208" spans="1:10">
      <c r="A208" s="10" t="s">
        <v>219</v>
      </c>
      <c r="B208" s="4" t="s">
        <v>11</v>
      </c>
      <c r="C208" s="5">
        <v>40027</v>
      </c>
      <c r="D208" s="5">
        <v>40048</v>
      </c>
      <c r="E208" s="6">
        <f t="shared" si="9"/>
        <v>21</v>
      </c>
      <c r="F208" s="7">
        <v>2</v>
      </c>
      <c r="G208" s="8">
        <v>1.75</v>
      </c>
      <c r="H208" s="8">
        <f t="shared" si="10"/>
        <v>245</v>
      </c>
      <c r="I208" s="8">
        <v>478.89</v>
      </c>
      <c r="J208" s="8">
        <f t="shared" si="11"/>
        <v>723.89</v>
      </c>
    </row>
    <row r="209" spans="1:10">
      <c r="A209" s="10" t="s">
        <v>220</v>
      </c>
      <c r="B209" s="4" t="s">
        <v>17</v>
      </c>
      <c r="C209" s="5">
        <v>40015</v>
      </c>
      <c r="D209" s="5">
        <v>40050</v>
      </c>
      <c r="E209" s="6">
        <f t="shared" si="9"/>
        <v>35</v>
      </c>
      <c r="F209" s="7">
        <v>2</v>
      </c>
      <c r="G209" s="8">
        <v>0.5</v>
      </c>
      <c r="H209" s="8">
        <f t="shared" si="10"/>
        <v>70</v>
      </c>
      <c r="I209" s="8">
        <v>21.33</v>
      </c>
      <c r="J209" s="8">
        <f t="shared" si="11"/>
        <v>91.33</v>
      </c>
    </row>
    <row r="210" spans="1:10">
      <c r="A210" s="10" t="s">
        <v>221</v>
      </c>
      <c r="B210" s="4" t="s">
        <v>19</v>
      </c>
      <c r="C210" s="5">
        <v>40048</v>
      </c>
      <c r="D210" s="5">
        <v>40050</v>
      </c>
      <c r="E210" s="6">
        <f t="shared" si="9"/>
        <v>2</v>
      </c>
      <c r="F210" s="7">
        <v>2</v>
      </c>
      <c r="G210" s="8">
        <v>1</v>
      </c>
      <c r="H210" s="8">
        <f t="shared" si="10"/>
        <v>140</v>
      </c>
      <c r="I210" s="8">
        <v>247.76580000000001</v>
      </c>
      <c r="J210" s="8">
        <f t="shared" si="11"/>
        <v>387.76580000000001</v>
      </c>
    </row>
    <row r="211" spans="1:10">
      <c r="A211" s="10" t="s">
        <v>222</v>
      </c>
      <c r="B211" s="4" t="s">
        <v>17</v>
      </c>
      <c r="C211" s="5">
        <v>40000</v>
      </c>
      <c r="D211" s="5">
        <v>40054</v>
      </c>
      <c r="E211" s="6">
        <f t="shared" si="9"/>
        <v>54</v>
      </c>
      <c r="F211" s="7">
        <v>2</v>
      </c>
      <c r="G211" s="8">
        <v>0.5</v>
      </c>
      <c r="H211" s="8">
        <f t="shared" si="10"/>
        <v>70</v>
      </c>
      <c r="I211" s="8">
        <v>94.630399999999995</v>
      </c>
      <c r="J211" s="8">
        <f t="shared" si="11"/>
        <v>164.63040000000001</v>
      </c>
    </row>
    <row r="212" spans="1:10">
      <c r="A212" s="10" t="s">
        <v>223</v>
      </c>
      <c r="B212" s="4" t="s">
        <v>15</v>
      </c>
      <c r="C212" s="5">
        <v>40014</v>
      </c>
      <c r="D212" s="5">
        <v>40054</v>
      </c>
      <c r="E212" s="6">
        <f t="shared" si="9"/>
        <v>40</v>
      </c>
      <c r="F212" s="7">
        <v>2</v>
      </c>
      <c r="G212" s="8">
        <v>0.25</v>
      </c>
      <c r="H212" s="8">
        <f t="shared" si="10"/>
        <v>35</v>
      </c>
      <c r="I212" s="8">
        <v>142.85319999999999</v>
      </c>
      <c r="J212" s="8">
        <f t="shared" si="11"/>
        <v>177.85319999999999</v>
      </c>
    </row>
    <row r="213" spans="1:10">
      <c r="A213" s="10" t="s">
        <v>224</v>
      </c>
      <c r="B213" s="4" t="s">
        <v>15</v>
      </c>
      <c r="C213" s="5">
        <v>39981</v>
      </c>
      <c r="D213" s="5">
        <v>40055</v>
      </c>
      <c r="E213" s="6">
        <f t="shared" si="9"/>
        <v>74</v>
      </c>
      <c r="F213" s="7">
        <v>2</v>
      </c>
      <c r="G213" s="8">
        <v>0.25</v>
      </c>
      <c r="H213" s="8">
        <f t="shared" si="10"/>
        <v>35</v>
      </c>
      <c r="I213" s="8">
        <v>18.63</v>
      </c>
      <c r="J213" s="8">
        <f t="shared" si="11"/>
        <v>53.629999999999995</v>
      </c>
    </row>
    <row r="214" spans="1:10">
      <c r="A214" s="10" t="s">
        <v>225</v>
      </c>
      <c r="B214" s="4" t="s">
        <v>17</v>
      </c>
      <c r="C214" s="5">
        <v>40013</v>
      </c>
      <c r="D214" s="5">
        <v>40058</v>
      </c>
      <c r="E214" s="6">
        <f t="shared" si="9"/>
        <v>45</v>
      </c>
      <c r="F214" s="7">
        <v>2</v>
      </c>
      <c r="G214" s="8">
        <v>1.25</v>
      </c>
      <c r="H214" s="8">
        <f t="shared" si="10"/>
        <v>175</v>
      </c>
      <c r="I214" s="8">
        <v>1073.46</v>
      </c>
      <c r="J214" s="8">
        <f t="shared" si="11"/>
        <v>1248.46</v>
      </c>
    </row>
    <row r="215" spans="1:10">
      <c r="A215" s="10" t="s">
        <v>226</v>
      </c>
      <c r="B215" s="4" t="s">
        <v>13</v>
      </c>
      <c r="C215" s="5">
        <v>39981</v>
      </c>
      <c r="D215" s="5">
        <v>40062</v>
      </c>
      <c r="E215" s="6">
        <f t="shared" si="9"/>
        <v>81</v>
      </c>
      <c r="F215" s="7">
        <v>1</v>
      </c>
      <c r="G215" s="8">
        <v>0.25</v>
      </c>
      <c r="H215" s="8">
        <f t="shared" si="10"/>
        <v>20</v>
      </c>
      <c r="I215" s="8">
        <v>14.13</v>
      </c>
      <c r="J215" s="8">
        <f t="shared" si="11"/>
        <v>34.130000000000003</v>
      </c>
    </row>
    <row r="216" spans="1:10">
      <c r="A216" s="10" t="s">
        <v>227</v>
      </c>
      <c r="B216" s="4" t="s">
        <v>11</v>
      </c>
      <c r="C216" s="5">
        <v>39993</v>
      </c>
      <c r="D216" s="5">
        <v>40063</v>
      </c>
      <c r="E216" s="6">
        <f t="shared" si="9"/>
        <v>70</v>
      </c>
      <c r="F216" s="7">
        <v>2</v>
      </c>
      <c r="G216" s="8">
        <v>3.75</v>
      </c>
      <c r="H216" s="8">
        <f t="shared" si="10"/>
        <v>525</v>
      </c>
      <c r="I216" s="8">
        <v>181.04</v>
      </c>
      <c r="J216" s="8">
        <f t="shared" si="11"/>
        <v>706.04</v>
      </c>
    </row>
    <row r="217" spans="1:10">
      <c r="A217" s="10" t="s">
        <v>228</v>
      </c>
      <c r="B217" s="4" t="s">
        <v>15</v>
      </c>
      <c r="C217" s="5">
        <v>40050</v>
      </c>
      <c r="D217" s="5">
        <v>40064</v>
      </c>
      <c r="E217" s="6">
        <f t="shared" si="9"/>
        <v>14</v>
      </c>
      <c r="F217" s="7">
        <v>2</v>
      </c>
      <c r="G217" s="8">
        <v>0.25</v>
      </c>
      <c r="H217" s="8">
        <f t="shared" si="10"/>
        <v>35</v>
      </c>
      <c r="I217" s="8">
        <v>45</v>
      </c>
      <c r="J217" s="8">
        <f t="shared" si="11"/>
        <v>80</v>
      </c>
    </row>
    <row r="218" spans="1:10">
      <c r="A218" s="10" t="s">
        <v>229</v>
      </c>
      <c r="B218" s="4" t="s">
        <v>15</v>
      </c>
      <c r="C218" s="5">
        <v>40013</v>
      </c>
      <c r="D218" s="5">
        <v>40079</v>
      </c>
      <c r="E218" s="6">
        <f t="shared" si="9"/>
        <v>66</v>
      </c>
      <c r="F218" s="7">
        <v>1</v>
      </c>
      <c r="G218" s="8">
        <v>0.25</v>
      </c>
      <c r="H218" s="8">
        <f t="shared" si="10"/>
        <v>20</v>
      </c>
      <c r="I218" s="8">
        <v>288.42</v>
      </c>
      <c r="J218" s="8">
        <f t="shared" si="11"/>
        <v>308.42</v>
      </c>
    </row>
    <row r="219" spans="1:10">
      <c r="A219" s="10" t="s">
        <v>230</v>
      </c>
      <c r="B219" s="4" t="s">
        <v>19</v>
      </c>
      <c r="C219" s="5">
        <v>39981</v>
      </c>
      <c r="D219" s="5">
        <v>40079</v>
      </c>
      <c r="E219" s="6">
        <f t="shared" si="9"/>
        <v>98</v>
      </c>
      <c r="F219" s="7">
        <v>1</v>
      </c>
      <c r="G219" s="8">
        <v>1.5</v>
      </c>
      <c r="H219" s="8">
        <f t="shared" si="10"/>
        <v>120</v>
      </c>
      <c r="I219" s="8">
        <v>322</v>
      </c>
      <c r="J219" s="8">
        <f t="shared" si="11"/>
        <v>442</v>
      </c>
    </row>
    <row r="220" spans="1:10">
      <c r="A220" s="10" t="s">
        <v>231</v>
      </c>
      <c r="B220" s="4" t="s">
        <v>15</v>
      </c>
      <c r="C220" s="5">
        <v>40065</v>
      </c>
      <c r="D220" s="5">
        <v>40083</v>
      </c>
      <c r="E220" s="6">
        <f t="shared" si="9"/>
        <v>18</v>
      </c>
      <c r="F220" s="7">
        <v>2</v>
      </c>
      <c r="G220" s="8">
        <v>0.25</v>
      </c>
      <c r="H220" s="8">
        <f t="shared" si="10"/>
        <v>35</v>
      </c>
      <c r="I220" s="8">
        <v>28.2</v>
      </c>
      <c r="J220" s="8">
        <f t="shared" si="11"/>
        <v>63.2</v>
      </c>
    </row>
    <row r="221" spans="1:10">
      <c r="A221" s="10" t="s">
        <v>232</v>
      </c>
      <c r="B221" s="4" t="s">
        <v>15</v>
      </c>
      <c r="C221" s="5">
        <v>40069</v>
      </c>
      <c r="D221" s="5">
        <v>40083</v>
      </c>
      <c r="E221" s="6">
        <f t="shared" si="9"/>
        <v>14</v>
      </c>
      <c r="F221" s="7">
        <v>1</v>
      </c>
      <c r="G221" s="8">
        <v>0.25</v>
      </c>
      <c r="H221" s="8">
        <f t="shared" si="10"/>
        <v>20</v>
      </c>
      <c r="I221" s="8">
        <v>37.293500000000002</v>
      </c>
      <c r="J221" s="8">
        <f t="shared" si="11"/>
        <v>57.293500000000002</v>
      </c>
    </row>
    <row r="222" spans="1:10">
      <c r="A222" s="10" t="s">
        <v>233</v>
      </c>
      <c r="B222" s="4" t="s">
        <v>15</v>
      </c>
      <c r="C222" s="5">
        <v>40048</v>
      </c>
      <c r="D222" s="5">
        <v>40083</v>
      </c>
      <c r="E222" s="6">
        <f t="shared" si="9"/>
        <v>35</v>
      </c>
      <c r="F222" s="7">
        <v>2</v>
      </c>
      <c r="G222" s="8">
        <v>0.25</v>
      </c>
      <c r="H222" s="8">
        <f t="shared" si="10"/>
        <v>35</v>
      </c>
      <c r="I222" s="8">
        <v>46.864899999999999</v>
      </c>
      <c r="J222" s="8">
        <f t="shared" si="11"/>
        <v>81.864900000000006</v>
      </c>
    </row>
    <row r="223" spans="1:10">
      <c r="A223" s="10" t="s">
        <v>234</v>
      </c>
      <c r="B223" s="4" t="s">
        <v>15</v>
      </c>
      <c r="C223" s="5">
        <v>40064</v>
      </c>
      <c r="D223" s="5">
        <v>40083</v>
      </c>
      <c r="E223" s="6">
        <f t="shared" si="9"/>
        <v>19</v>
      </c>
      <c r="F223" s="7">
        <v>2</v>
      </c>
      <c r="G223" s="8">
        <v>0.75</v>
      </c>
      <c r="H223" s="8">
        <f t="shared" si="10"/>
        <v>105</v>
      </c>
      <c r="I223" s="8">
        <v>175.07</v>
      </c>
      <c r="J223" s="8">
        <f t="shared" si="11"/>
        <v>280.07</v>
      </c>
    </row>
    <row r="224" spans="1:10">
      <c r="A224" s="10" t="s">
        <v>235</v>
      </c>
      <c r="B224" s="4" t="s">
        <v>13</v>
      </c>
      <c r="C224" s="5">
        <v>40070</v>
      </c>
      <c r="D224" s="5">
        <v>40089</v>
      </c>
      <c r="E224" s="6">
        <f t="shared" si="9"/>
        <v>19</v>
      </c>
      <c r="F224" s="7">
        <v>1</v>
      </c>
      <c r="G224" s="8">
        <v>0.25</v>
      </c>
      <c r="H224" s="8">
        <f t="shared" si="10"/>
        <v>20</v>
      </c>
      <c r="I224" s="8">
        <v>120</v>
      </c>
      <c r="J224" s="8">
        <f t="shared" si="11"/>
        <v>140</v>
      </c>
    </row>
    <row r="225" spans="1:10">
      <c r="A225" s="10" t="s">
        <v>236</v>
      </c>
      <c r="B225" s="4" t="s">
        <v>15</v>
      </c>
      <c r="C225" s="5">
        <v>40041</v>
      </c>
      <c r="D225" s="5">
        <v>40091</v>
      </c>
      <c r="E225" s="6">
        <f t="shared" si="9"/>
        <v>50</v>
      </c>
      <c r="F225" s="7">
        <v>1</v>
      </c>
      <c r="G225" s="8">
        <v>0.75</v>
      </c>
      <c r="H225" s="8">
        <f t="shared" si="10"/>
        <v>60</v>
      </c>
      <c r="I225" s="8">
        <v>16</v>
      </c>
      <c r="J225" s="8">
        <f t="shared" si="11"/>
        <v>76</v>
      </c>
    </row>
    <row r="226" spans="1:10">
      <c r="A226" s="10" t="s">
        <v>237</v>
      </c>
      <c r="B226" s="4" t="s">
        <v>13</v>
      </c>
      <c r="C226" s="5">
        <v>40078</v>
      </c>
      <c r="D226" s="5">
        <v>40091</v>
      </c>
      <c r="E226" s="6">
        <f t="shared" si="9"/>
        <v>13</v>
      </c>
      <c r="F226" s="7">
        <v>1</v>
      </c>
      <c r="G226" s="8">
        <v>0.25</v>
      </c>
      <c r="H226" s="8">
        <f t="shared" si="10"/>
        <v>20</v>
      </c>
      <c r="I226" s="8">
        <v>66.864900000000006</v>
      </c>
      <c r="J226" s="8">
        <f t="shared" si="11"/>
        <v>86.864900000000006</v>
      </c>
    </row>
    <row r="227" spans="1:10">
      <c r="A227" s="10" t="s">
        <v>238</v>
      </c>
      <c r="B227" s="4" t="s">
        <v>15</v>
      </c>
      <c r="C227" s="5">
        <v>40077</v>
      </c>
      <c r="D227" s="5">
        <v>40093</v>
      </c>
      <c r="E227" s="6">
        <f t="shared" si="9"/>
        <v>16</v>
      </c>
      <c r="F227" s="7">
        <v>2</v>
      </c>
      <c r="G227" s="8">
        <v>0.25</v>
      </c>
      <c r="H227" s="8">
        <f t="shared" si="10"/>
        <v>35</v>
      </c>
      <c r="I227" s="8">
        <v>204.28399999999999</v>
      </c>
      <c r="J227" s="8">
        <f t="shared" si="11"/>
        <v>239.28399999999999</v>
      </c>
    </row>
    <row r="228" spans="1:10">
      <c r="A228" s="10" t="s">
        <v>239</v>
      </c>
      <c r="B228" s="4" t="s">
        <v>15</v>
      </c>
      <c r="C228" s="5">
        <v>40064</v>
      </c>
      <c r="D228" s="5">
        <v>40097</v>
      </c>
      <c r="E228" s="6">
        <f t="shared" si="9"/>
        <v>33</v>
      </c>
      <c r="F228" s="7">
        <v>2</v>
      </c>
      <c r="G228" s="8">
        <v>1</v>
      </c>
      <c r="H228" s="8">
        <f t="shared" si="10"/>
        <v>140</v>
      </c>
      <c r="I228" s="8">
        <v>41.817999999999998</v>
      </c>
      <c r="J228" s="8">
        <f t="shared" si="11"/>
        <v>181.81799999999998</v>
      </c>
    </row>
    <row r="229" spans="1:10">
      <c r="A229" s="10" t="s">
        <v>240</v>
      </c>
      <c r="B229" s="4" t="s">
        <v>15</v>
      </c>
      <c r="C229" s="5">
        <v>40078</v>
      </c>
      <c r="D229" s="5">
        <v>40098</v>
      </c>
      <c r="E229" s="6">
        <f t="shared" si="9"/>
        <v>20</v>
      </c>
      <c r="F229" s="7">
        <v>2</v>
      </c>
      <c r="G229" s="8">
        <v>0.25</v>
      </c>
      <c r="H229" s="8">
        <f t="shared" si="10"/>
        <v>35</v>
      </c>
      <c r="I229" s="8">
        <v>106.62</v>
      </c>
      <c r="J229" s="8">
        <f t="shared" si="11"/>
        <v>141.62</v>
      </c>
    </row>
    <row r="230" spans="1:10">
      <c r="A230" s="10" t="s">
        <v>241</v>
      </c>
      <c r="B230" s="4" t="s">
        <v>15</v>
      </c>
      <c r="C230" s="5">
        <v>40089</v>
      </c>
      <c r="D230" s="5">
        <v>40105</v>
      </c>
      <c r="E230" s="6">
        <f t="shared" si="9"/>
        <v>16</v>
      </c>
      <c r="F230" s="7">
        <v>2</v>
      </c>
      <c r="G230" s="8">
        <v>0.5</v>
      </c>
      <c r="H230" s="8">
        <f t="shared" si="10"/>
        <v>70</v>
      </c>
      <c r="I230" s="8">
        <v>31.011800000000001</v>
      </c>
      <c r="J230" s="8">
        <f t="shared" si="11"/>
        <v>101.01179999999999</v>
      </c>
    </row>
    <row r="231" spans="1:10">
      <c r="A231" s="10" t="s">
        <v>242</v>
      </c>
      <c r="B231" s="4" t="s">
        <v>17</v>
      </c>
      <c r="C231" s="5">
        <v>40097</v>
      </c>
      <c r="D231" s="5">
        <v>40107</v>
      </c>
      <c r="E231" s="6">
        <f t="shared" si="9"/>
        <v>10</v>
      </c>
      <c r="F231" s="7">
        <v>2</v>
      </c>
      <c r="G231" s="8">
        <v>0.5</v>
      </c>
      <c r="H231" s="8">
        <f t="shared" si="10"/>
        <v>70</v>
      </c>
      <c r="I231" s="8">
        <v>132.0052</v>
      </c>
      <c r="J231" s="8">
        <f t="shared" si="11"/>
        <v>202.0052</v>
      </c>
    </row>
    <row r="232" spans="1:10">
      <c r="A232" s="10" t="s">
        <v>243</v>
      </c>
      <c r="B232" s="4" t="s">
        <v>17</v>
      </c>
      <c r="C232" s="5">
        <v>40079</v>
      </c>
      <c r="D232" s="5">
        <v>40110</v>
      </c>
      <c r="E232" s="6">
        <f t="shared" si="9"/>
        <v>31</v>
      </c>
      <c r="F232" s="7">
        <v>2</v>
      </c>
      <c r="G232" s="8">
        <v>1</v>
      </c>
      <c r="H232" s="8">
        <f t="shared" si="10"/>
        <v>140</v>
      </c>
      <c r="I232" s="8">
        <v>48</v>
      </c>
      <c r="J232" s="8">
        <f t="shared" si="11"/>
        <v>188</v>
      </c>
    </row>
    <row r="233" spans="1:10">
      <c r="A233" s="10" t="s">
        <v>244</v>
      </c>
      <c r="B233" s="4" t="s">
        <v>17</v>
      </c>
      <c r="C233" s="5">
        <v>40075</v>
      </c>
      <c r="D233" s="5">
        <v>40112</v>
      </c>
      <c r="E233" s="6">
        <f t="shared" si="9"/>
        <v>37</v>
      </c>
      <c r="F233" s="7">
        <v>2</v>
      </c>
      <c r="G233" s="8">
        <v>1.75</v>
      </c>
      <c r="H233" s="8">
        <f t="shared" si="10"/>
        <v>245</v>
      </c>
      <c r="I233" s="8">
        <v>37.293500000000002</v>
      </c>
      <c r="J233" s="8">
        <f t="shared" si="11"/>
        <v>282.29349999999999</v>
      </c>
    </row>
    <row r="234" spans="1:10">
      <c r="A234" s="10" t="s">
        <v>245</v>
      </c>
      <c r="B234" s="4" t="s">
        <v>11</v>
      </c>
      <c r="C234" s="5">
        <v>40086</v>
      </c>
      <c r="D234" s="5">
        <v>40114</v>
      </c>
      <c r="E234" s="6">
        <f t="shared" si="9"/>
        <v>28</v>
      </c>
      <c r="F234" s="7">
        <v>2</v>
      </c>
      <c r="G234" s="8">
        <v>1.5</v>
      </c>
      <c r="H234" s="8">
        <f t="shared" si="10"/>
        <v>210</v>
      </c>
      <c r="I234" s="8">
        <v>256.80720000000002</v>
      </c>
      <c r="J234" s="8">
        <f t="shared" si="11"/>
        <v>466.80720000000002</v>
      </c>
    </row>
    <row r="235" spans="1:10">
      <c r="A235" s="10" t="s">
        <v>261</v>
      </c>
      <c r="B235" s="4" t="s">
        <v>15</v>
      </c>
      <c r="C235" s="5">
        <v>40103</v>
      </c>
      <c r="D235" s="5">
        <v>40119</v>
      </c>
      <c r="E235" s="6">
        <f t="shared" si="9"/>
        <v>16</v>
      </c>
      <c r="F235" s="7">
        <v>2</v>
      </c>
      <c r="G235" s="8">
        <v>0.25</v>
      </c>
      <c r="H235" s="8">
        <f t="shared" si="10"/>
        <v>35</v>
      </c>
      <c r="I235" s="8">
        <v>38.124600000000001</v>
      </c>
      <c r="J235" s="8">
        <f t="shared" si="11"/>
        <v>73.124600000000001</v>
      </c>
    </row>
    <row r="236" spans="1:10">
      <c r="A236" s="10" t="s">
        <v>262</v>
      </c>
      <c r="B236" s="4" t="s">
        <v>11</v>
      </c>
      <c r="C236" s="5">
        <v>40027</v>
      </c>
      <c r="D236" s="5">
        <v>40120</v>
      </c>
      <c r="E236" s="6">
        <f t="shared" si="9"/>
        <v>93</v>
      </c>
      <c r="F236" s="7">
        <v>1</v>
      </c>
      <c r="G236" s="8">
        <v>1</v>
      </c>
      <c r="H236" s="8">
        <f t="shared" si="10"/>
        <v>80</v>
      </c>
      <c r="I236" s="8">
        <v>85.32</v>
      </c>
      <c r="J236" s="8">
        <f t="shared" si="11"/>
        <v>165.32</v>
      </c>
    </row>
    <row r="237" spans="1:10">
      <c r="A237" s="10" t="s">
        <v>246</v>
      </c>
      <c r="B237" s="4" t="s">
        <v>19</v>
      </c>
      <c r="C237" s="5">
        <v>40086</v>
      </c>
      <c r="D237" s="5">
        <v>40124</v>
      </c>
      <c r="E237" s="6">
        <f t="shared" si="9"/>
        <v>38</v>
      </c>
      <c r="F237" s="7">
        <v>2</v>
      </c>
      <c r="G237" s="8">
        <v>3.5</v>
      </c>
      <c r="H237" s="8">
        <f t="shared" si="10"/>
        <v>490</v>
      </c>
      <c r="I237" s="8">
        <v>930.47580000000005</v>
      </c>
      <c r="J237" s="8">
        <f t="shared" si="11"/>
        <v>1420.4758000000002</v>
      </c>
    </row>
    <row r="238" spans="1:10">
      <c r="A238" s="10" t="s">
        <v>247</v>
      </c>
      <c r="B238" s="4" t="s">
        <v>15</v>
      </c>
      <c r="C238" s="5">
        <v>40082</v>
      </c>
      <c r="D238" s="5">
        <v>40125</v>
      </c>
      <c r="E238" s="6">
        <f t="shared" si="9"/>
        <v>43</v>
      </c>
      <c r="F238" s="7">
        <v>1</v>
      </c>
      <c r="G238" s="8">
        <v>0.5</v>
      </c>
      <c r="H238" s="8">
        <f t="shared" si="10"/>
        <v>40</v>
      </c>
      <c r="I238" s="8">
        <v>146.75530000000001</v>
      </c>
      <c r="J238" s="8">
        <f t="shared" si="11"/>
        <v>186.75530000000001</v>
      </c>
    </row>
    <row r="239" spans="1:10">
      <c r="A239" s="10" t="s">
        <v>248</v>
      </c>
      <c r="B239" s="4" t="s">
        <v>15</v>
      </c>
      <c r="C239" s="5">
        <v>40084</v>
      </c>
      <c r="D239" s="5">
        <v>40128</v>
      </c>
      <c r="E239" s="6">
        <f t="shared" si="9"/>
        <v>44</v>
      </c>
      <c r="F239" s="7">
        <v>2</v>
      </c>
      <c r="G239" s="8">
        <v>0.5</v>
      </c>
      <c r="H239" s="8">
        <f t="shared" si="10"/>
        <v>70</v>
      </c>
      <c r="I239" s="8">
        <v>25.5</v>
      </c>
      <c r="J239" s="8">
        <f t="shared" si="11"/>
        <v>95.5</v>
      </c>
    </row>
    <row r="240" spans="1:10">
      <c r="A240" s="10" t="s">
        <v>249</v>
      </c>
      <c r="B240" s="4" t="s">
        <v>15</v>
      </c>
      <c r="C240" s="5">
        <v>40124</v>
      </c>
      <c r="D240" s="5">
        <v>40133</v>
      </c>
      <c r="E240" s="6">
        <f t="shared" si="9"/>
        <v>9</v>
      </c>
      <c r="F240" s="7">
        <v>2</v>
      </c>
      <c r="G240" s="8">
        <v>0.5</v>
      </c>
      <c r="H240" s="8">
        <f t="shared" si="10"/>
        <v>70</v>
      </c>
      <c r="I240" s="8">
        <v>84.015000000000001</v>
      </c>
      <c r="J240" s="8">
        <f t="shared" si="11"/>
        <v>154.01499999999999</v>
      </c>
    </row>
    <row r="241" spans="1:10">
      <c r="A241" s="10" t="s">
        <v>263</v>
      </c>
      <c r="B241" s="4" t="s">
        <v>13</v>
      </c>
      <c r="C241" s="5">
        <v>40098</v>
      </c>
      <c r="D241" s="5">
        <v>40139</v>
      </c>
      <c r="E241" s="6">
        <f t="shared" si="9"/>
        <v>41</v>
      </c>
      <c r="F241" s="7">
        <v>1</v>
      </c>
      <c r="G241" s="8">
        <v>0.25</v>
      </c>
      <c r="H241" s="8">
        <f t="shared" si="10"/>
        <v>20</v>
      </c>
      <c r="I241" s="8">
        <v>30</v>
      </c>
      <c r="J241" s="8">
        <f t="shared" si="11"/>
        <v>50</v>
      </c>
    </row>
    <row r="242" spans="1:10">
      <c r="A242" s="10" t="s">
        <v>250</v>
      </c>
      <c r="B242" s="4" t="s">
        <v>17</v>
      </c>
      <c r="C242" s="5">
        <v>40131</v>
      </c>
      <c r="D242" s="5">
        <v>40139</v>
      </c>
      <c r="E242" s="6">
        <f t="shared" si="9"/>
        <v>8</v>
      </c>
      <c r="F242" s="7">
        <v>2</v>
      </c>
      <c r="G242" s="8">
        <v>0.5</v>
      </c>
      <c r="H242" s="8">
        <f t="shared" si="10"/>
        <v>70</v>
      </c>
      <c r="I242" s="8">
        <v>133.89959999999999</v>
      </c>
      <c r="J242" s="8">
        <f t="shared" si="11"/>
        <v>203.89959999999999</v>
      </c>
    </row>
    <row r="243" spans="1:10">
      <c r="A243" s="10" t="s">
        <v>251</v>
      </c>
      <c r="B243" s="4" t="s">
        <v>15</v>
      </c>
      <c r="C243" s="5">
        <v>40097</v>
      </c>
      <c r="D243" s="5">
        <v>40139</v>
      </c>
      <c r="E243" s="6">
        <f t="shared" si="9"/>
        <v>42</v>
      </c>
      <c r="F243" s="7">
        <v>2</v>
      </c>
      <c r="G243" s="8">
        <v>0.25</v>
      </c>
      <c r="H243" s="8">
        <f t="shared" si="10"/>
        <v>35</v>
      </c>
      <c r="I243" s="8">
        <v>212.6542</v>
      </c>
      <c r="J243" s="8">
        <f t="shared" si="11"/>
        <v>247.6542</v>
      </c>
    </row>
    <row r="244" spans="1:10">
      <c r="A244" s="10" t="s">
        <v>252</v>
      </c>
      <c r="B244" s="4" t="s">
        <v>15</v>
      </c>
      <c r="C244" s="5">
        <v>40119</v>
      </c>
      <c r="D244" s="5">
        <v>40155</v>
      </c>
      <c r="E244" s="6">
        <f t="shared" si="9"/>
        <v>36</v>
      </c>
      <c r="F244" s="7">
        <v>1</v>
      </c>
      <c r="G244" s="8">
        <v>0.5</v>
      </c>
      <c r="H244" s="8">
        <f t="shared" si="10"/>
        <v>40</v>
      </c>
      <c r="I244" s="8">
        <v>35.948999999999998</v>
      </c>
      <c r="J244" s="8">
        <f t="shared" si="11"/>
        <v>75.948999999999998</v>
      </c>
    </row>
    <row r="245" spans="1:10">
      <c r="A245" s="10" t="s">
        <v>253</v>
      </c>
      <c r="B245" s="4" t="s">
        <v>17</v>
      </c>
      <c r="C245" s="5">
        <v>40138</v>
      </c>
      <c r="D245" s="5">
        <v>40159</v>
      </c>
      <c r="E245" s="6">
        <f t="shared" si="9"/>
        <v>21</v>
      </c>
      <c r="F245" s="7">
        <v>1</v>
      </c>
      <c r="G245" s="8">
        <v>0.5</v>
      </c>
      <c r="H245" s="8">
        <f t="shared" si="10"/>
        <v>40</v>
      </c>
      <c r="I245" s="8">
        <v>175.1901</v>
      </c>
      <c r="J245" s="8">
        <f t="shared" si="11"/>
        <v>215.1901</v>
      </c>
    </row>
    <row r="246" spans="1:10">
      <c r="A246" s="10" t="s">
        <v>254</v>
      </c>
      <c r="B246" s="4" t="s">
        <v>15</v>
      </c>
      <c r="C246" s="5">
        <v>40149</v>
      </c>
      <c r="D246" s="5">
        <v>40166</v>
      </c>
      <c r="E246" s="6">
        <f t="shared" si="9"/>
        <v>17</v>
      </c>
      <c r="F246" s="7">
        <v>2</v>
      </c>
      <c r="G246" s="8">
        <v>0.25</v>
      </c>
      <c r="H246" s="8">
        <f t="shared" si="10"/>
        <v>35</v>
      </c>
      <c r="I246" s="8">
        <v>225.6737</v>
      </c>
      <c r="J246" s="8">
        <f t="shared" si="11"/>
        <v>260.6737</v>
      </c>
    </row>
    <row r="247" spans="1:10">
      <c r="A247" s="10" t="s">
        <v>255</v>
      </c>
      <c r="B247" s="4" t="s">
        <v>13</v>
      </c>
      <c r="C247" s="5">
        <v>40153</v>
      </c>
      <c r="D247" s="5">
        <v>40167</v>
      </c>
      <c r="E247" s="6">
        <f t="shared" si="9"/>
        <v>14</v>
      </c>
      <c r="F247" s="7">
        <v>1</v>
      </c>
      <c r="G247" s="8">
        <v>0.25</v>
      </c>
      <c r="H247" s="8">
        <f t="shared" si="10"/>
        <v>20</v>
      </c>
      <c r="I247" s="8">
        <v>86.555400000000006</v>
      </c>
      <c r="J247" s="8">
        <f t="shared" si="11"/>
        <v>106.55540000000001</v>
      </c>
    </row>
    <row r="248" spans="1:10">
      <c r="A248" s="10" t="s">
        <v>256</v>
      </c>
      <c r="B248" s="4" t="s">
        <v>17</v>
      </c>
      <c r="C248" s="5">
        <v>40124</v>
      </c>
      <c r="D248" s="5">
        <v>40168</v>
      </c>
      <c r="E248" s="6">
        <f t="shared" si="9"/>
        <v>44</v>
      </c>
      <c r="F248" s="7">
        <v>2</v>
      </c>
      <c r="G248" s="8">
        <v>1.5</v>
      </c>
      <c r="H248" s="8">
        <f t="shared" si="10"/>
        <v>210</v>
      </c>
      <c r="I248" s="8">
        <v>15</v>
      </c>
      <c r="J248" s="8">
        <f t="shared" si="11"/>
        <v>225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ServicePivot</vt:lpstr>
      <vt:lpstr>ServiceData</vt:lpstr>
      <vt:lpstr>ServiceChart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2007-08-22T03:15:09Z</dcterms:created>
  <dcterms:modified xsi:type="dcterms:W3CDTF">2007-10-11T01:56:34Z</dcterms:modified>
</cp:coreProperties>
</file>