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laytonDGroom\OneDrive - Clayton Groom\Clients\APress\2019 Edition\"/>
    </mc:Choice>
  </mc:AlternateContent>
  <xr:revisionPtr revIDLastSave="146" documentId="8_{C35C003F-C4F3-4DD9-848C-A4808F408150}" xr6:coauthVersionLast="43" xr6:coauthVersionMax="43" xr10:uidLastSave="{B696C3B3-A00B-4C6B-BE2D-D50DBB5D035A}"/>
  <bookViews>
    <workbookView xWindow="-98" yWindow="-98" windowWidth="22695" windowHeight="14595" activeTab="1" xr2:uid="{00000000-000D-0000-FFFF-FFFF00000000}"/>
  </bookViews>
  <sheets>
    <sheet name="Query Results" sheetId="3" r:id="rId1"/>
    <sheet name="Fig 11-1" sheetId="9" r:id="rId2"/>
    <sheet name="Fig 11-2" sheetId="10" r:id="rId3"/>
    <sheet name="Fig 11-3" sheetId="12" r:id="rId4"/>
    <sheet name="Moving avg table" sheetId="1" r:id="rId5"/>
    <sheet name="validate against Tabular cube" sheetId="2" r:id="rId6"/>
  </sheets>
  <definedNames>
    <definedName name="_xlcn.WorksheetConnection_RateofChangecharts2019.xlsxTable41" hidden="1">Table4[]</definedName>
  </definedNames>
  <calcPr calcId="191029"/>
  <pivotCaches>
    <pivotCache cacheId="0" r:id="rId7"/>
  </pivotCaches>
  <extLst>
    <ext xmlns:x15="http://schemas.microsoft.com/office/spreadsheetml/2010/11/main" uri="{841E416B-1EF1-43b6-AB56-02D37102CBD5}">
      <x15:pivotCaches>
        <pivotCache cacheId="1" r:id="rId8"/>
        <pivotCache cacheId="2" r:id="rId9"/>
        <pivotCache cacheId="3" r:id="rId10"/>
        <pivotCache cacheId="4" r:id="rId11"/>
        <pivotCache cacheId="5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Summary Results" connection="WorksheetConnection_Rate of Change charts 2019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5" i="1"/>
  <c r="E7" i="1"/>
  <c r="E8" i="1"/>
  <c r="E6" i="1"/>
  <c r="G24" i="1" l="1"/>
  <c r="G25" i="1"/>
  <c r="G26" i="1"/>
  <c r="G27" i="1"/>
  <c r="G28" i="1"/>
  <c r="G29" i="1"/>
  <c r="G30" i="1"/>
  <c r="G31" i="1"/>
  <c r="G32" i="1"/>
  <c r="G33" i="1"/>
  <c r="G34" i="1"/>
  <c r="G35" i="1"/>
  <c r="D13" i="1"/>
  <c r="D14" i="1" s="1"/>
  <c r="D4" i="1"/>
  <c r="D5" i="1" s="1"/>
  <c r="D6" i="1" s="1"/>
  <c r="D7" i="1" s="1"/>
  <c r="D8" i="1" s="1"/>
  <c r="D15" i="1" l="1"/>
  <c r="D16" i="1" l="1"/>
  <c r="D17" i="1" l="1"/>
  <c r="D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Clayton\Documents\My Data Sources\localhost_tabular Model.odc" keepAlive="1" name="localhost_tabular AW Tabular Model SQL 2014 Model" description="Connection file to SSAS tabular cube" type="5" refreshedVersion="5" onlyUseConnectionFile="1" background="1">
    <dbPr connection="Provider=MSOLAP.5;Integrated Security=SSPI;Persist Security Info=True;Initial Catalog=AW Tabular Model SQL 2014;Data Source=localhost\tabular;MDX Compatibility=1;Safety Options=2;MDX Missing Member Mode=Error" command="Model" commandType="1"/>
    <olapPr sendLocale="1" rowDrillCount="1000"/>
  </connection>
  <connection id="2" xr16:uid="{789C5D0B-F4E5-4D6D-9301-EBFC295D3AD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85BD899-1AE6-447E-ACCB-D370445196E6}" name="WorksheetConnection_Rate of Change charts 2019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RateofChangecharts2019.xlsxTable41"/>
        </x15:connection>
      </ext>
    </extLst>
  </connection>
</connections>
</file>

<file path=xl/sharedStrings.xml><?xml version="1.0" encoding="utf-8"?>
<sst xmlns="http://schemas.openxmlformats.org/spreadsheetml/2006/main" count="285" uniqueCount="228">
  <si>
    <t>Month</t>
  </si>
  <si>
    <t>January</t>
  </si>
  <si>
    <t>February</t>
  </si>
  <si>
    <t>March</t>
  </si>
  <si>
    <t>April</t>
  </si>
  <si>
    <t>June</t>
  </si>
  <si>
    <t>Product</t>
  </si>
  <si>
    <t>Sales</t>
  </si>
  <si>
    <t>Bacon</t>
  </si>
  <si>
    <t>May</t>
  </si>
  <si>
    <t>Row Labels</t>
  </si>
  <si>
    <t>2010</t>
  </si>
  <si>
    <t>2011</t>
  </si>
  <si>
    <t>2012</t>
  </si>
  <si>
    <t>2013</t>
  </si>
  <si>
    <t>2014</t>
  </si>
  <si>
    <t>Grand Total</t>
  </si>
  <si>
    <t>July</t>
  </si>
  <si>
    <t>August</t>
  </si>
  <si>
    <t>September</t>
  </si>
  <si>
    <t>October</t>
  </si>
  <si>
    <t>November</t>
  </si>
  <si>
    <t>December</t>
  </si>
  <si>
    <t>Internet Total Sales</t>
  </si>
  <si>
    <t>Column Labels</t>
  </si>
  <si>
    <t>BC-M005</t>
  </si>
  <si>
    <t>BC-R205</t>
  </si>
  <si>
    <t>BK-M18B-40</t>
  </si>
  <si>
    <t>BK-M18B-42</t>
  </si>
  <si>
    <t>BK-M18B-44</t>
  </si>
  <si>
    <t>BK-M18B-48</t>
  </si>
  <si>
    <t>BK-M18B-52</t>
  </si>
  <si>
    <t>BK-M18S-40</t>
  </si>
  <si>
    <t>BK-M18S-42</t>
  </si>
  <si>
    <t>BK-M18S-44</t>
  </si>
  <si>
    <t>BK-M18S-48</t>
  </si>
  <si>
    <t>BK-M18S-52</t>
  </si>
  <si>
    <t>BK-M38S-38</t>
  </si>
  <si>
    <t>BK-M38S-40</t>
  </si>
  <si>
    <t>BK-M38S-42</t>
  </si>
  <si>
    <t>BK-M38S-46</t>
  </si>
  <si>
    <t>BK-M68B-38</t>
  </si>
  <si>
    <t>BK-M68B-42</t>
  </si>
  <si>
    <t>BK-M68B-46</t>
  </si>
  <si>
    <t>BK-M68S-38</t>
  </si>
  <si>
    <t>BK-M68S-42</t>
  </si>
  <si>
    <t>BK-M68S-46</t>
  </si>
  <si>
    <t>BK-M82B-38</t>
  </si>
  <si>
    <t>BK-M82B-42</t>
  </si>
  <si>
    <t>BK-M82B-44</t>
  </si>
  <si>
    <t>BK-M82B-48</t>
  </si>
  <si>
    <t>BK-M82S-38</t>
  </si>
  <si>
    <t>BK-M82S-42</t>
  </si>
  <si>
    <t>BK-M82S-44</t>
  </si>
  <si>
    <t>BK-M82S-48</t>
  </si>
  <si>
    <t>BK-R19B-44</t>
  </si>
  <si>
    <t>BK-R19B-48</t>
  </si>
  <si>
    <t>BK-R19B-52</t>
  </si>
  <si>
    <t>BK-R19B-58</t>
  </si>
  <si>
    <t>BK-R50B-44</t>
  </si>
  <si>
    <t>BK-R50B-48</t>
  </si>
  <si>
    <t>BK-R50B-52</t>
  </si>
  <si>
    <t>BK-R50B-58</t>
  </si>
  <si>
    <t>BK-R50B-60</t>
  </si>
  <si>
    <t>BK-R50B-62</t>
  </si>
  <si>
    <t>BK-R50R-44</t>
  </si>
  <si>
    <t>BK-R50R-48</t>
  </si>
  <si>
    <t>BK-R50R-52</t>
  </si>
  <si>
    <t>BK-R50R-58</t>
  </si>
  <si>
    <t>BK-R50R-60</t>
  </si>
  <si>
    <t>BK-R50R-62</t>
  </si>
  <si>
    <t>BK-R64Y-38</t>
  </si>
  <si>
    <t>BK-R64Y-40</t>
  </si>
  <si>
    <t>BK-R64Y-42</t>
  </si>
  <si>
    <t>BK-R64Y-44</t>
  </si>
  <si>
    <t>BK-R64Y-48</t>
  </si>
  <si>
    <t>BK-R79Y-40</t>
  </si>
  <si>
    <t>BK-R79Y-42</t>
  </si>
  <si>
    <t>BK-R79Y-44</t>
  </si>
  <si>
    <t>BK-R79Y-48</t>
  </si>
  <si>
    <t>BK-R89B-44</t>
  </si>
  <si>
    <t>BK-R89B-48</t>
  </si>
  <si>
    <t>BK-R89B-52</t>
  </si>
  <si>
    <t>BK-R89B-58</t>
  </si>
  <si>
    <t>BK-R89R-44</t>
  </si>
  <si>
    <t>BK-R89R-48</t>
  </si>
  <si>
    <t>BK-R89R-52</t>
  </si>
  <si>
    <t>BK-R89R-58</t>
  </si>
  <si>
    <t>BK-R93R-44</t>
  </si>
  <si>
    <t>BK-R93R-48</t>
  </si>
  <si>
    <t>BK-R93R-52</t>
  </si>
  <si>
    <t>BK-R93R-56</t>
  </si>
  <si>
    <t>BK-R93R-62</t>
  </si>
  <si>
    <t>BK-T18U-44</t>
  </si>
  <si>
    <t>BK-T18U-50</t>
  </si>
  <si>
    <t>BK-T18U-54</t>
  </si>
  <si>
    <t>BK-T18U-58</t>
  </si>
  <si>
    <t>BK-T18U-62</t>
  </si>
  <si>
    <t>BK-T18Y-44</t>
  </si>
  <si>
    <t>BK-T18Y-50</t>
  </si>
  <si>
    <t>BK-T18Y-54</t>
  </si>
  <si>
    <t>BK-T18Y-58</t>
  </si>
  <si>
    <t>BK-T18Y-62</t>
  </si>
  <si>
    <t>BK-T44U-46</t>
  </si>
  <si>
    <t>BK-T44U-50</t>
  </si>
  <si>
    <t>BK-T44U-54</t>
  </si>
  <si>
    <t>BK-T44U-60</t>
  </si>
  <si>
    <t>BK-T79U-46</t>
  </si>
  <si>
    <t>BK-T79U-50</t>
  </si>
  <si>
    <t>BK-T79U-54</t>
  </si>
  <si>
    <t>BK-T79U-60</t>
  </si>
  <si>
    <t>BK-T79Y-46</t>
  </si>
  <si>
    <t>BK-T79Y-50</t>
  </si>
  <si>
    <t>BK-T79Y-54</t>
  </si>
  <si>
    <t>BK-T79Y-60</t>
  </si>
  <si>
    <t>CA-1098</t>
  </si>
  <si>
    <t>CL-9009</t>
  </si>
  <si>
    <t>FE-6654</t>
  </si>
  <si>
    <t>GL-H102-L</t>
  </si>
  <si>
    <t>GL-H102-M</t>
  </si>
  <si>
    <t>GL-H102-S</t>
  </si>
  <si>
    <t>HL-U509</t>
  </si>
  <si>
    <t>HL-U509-B</t>
  </si>
  <si>
    <t>HL-U509-R</t>
  </si>
  <si>
    <t>HY-1023-70</t>
  </si>
  <si>
    <t>LJ-0192-L</t>
  </si>
  <si>
    <t>LJ-0192-M</t>
  </si>
  <si>
    <t>LJ-0192-S</t>
  </si>
  <si>
    <t>LJ-0192-X</t>
  </si>
  <si>
    <t>PK-7098</t>
  </si>
  <si>
    <t>RA-H123</t>
  </si>
  <si>
    <t>SH-W890-L</t>
  </si>
  <si>
    <t>SH-W890-M</t>
  </si>
  <si>
    <t>SH-W890-S</t>
  </si>
  <si>
    <t>SJ-0194-L</t>
  </si>
  <si>
    <t>SJ-0194-M</t>
  </si>
  <si>
    <t>SJ-0194-S</t>
  </si>
  <si>
    <t>SJ-0194-X</t>
  </si>
  <si>
    <t>SO-R809-L</t>
  </si>
  <si>
    <t>SO-R809-M</t>
  </si>
  <si>
    <t>ST-1401</t>
  </si>
  <si>
    <t>TI-M267</t>
  </si>
  <si>
    <t>TI-M602</t>
  </si>
  <si>
    <t>TI-M823</t>
  </si>
  <si>
    <t>TI-R092</t>
  </si>
  <si>
    <t>TI-R628</t>
  </si>
  <si>
    <t>TI-R982</t>
  </si>
  <si>
    <t>TI-T723</t>
  </si>
  <si>
    <t>TT-M928</t>
  </si>
  <si>
    <t>TT-R982</t>
  </si>
  <si>
    <t>TT-T092</t>
  </si>
  <si>
    <t>VE-C304-L</t>
  </si>
  <si>
    <t>VE-C304-M</t>
  </si>
  <si>
    <t>VE-C304-S</t>
  </si>
  <si>
    <t>WB-H098</t>
  </si>
  <si>
    <t>ProductKey</t>
  </si>
  <si>
    <t>OrderYear</t>
  </si>
  <si>
    <t>OrderMonth</t>
  </si>
  <si>
    <t>Sales Amt</t>
  </si>
  <si>
    <t>SalesAmt_YTD</t>
  </si>
  <si>
    <t>3 Month Moving Avg</t>
  </si>
  <si>
    <t>Corrected</t>
  </si>
  <si>
    <t>Sales YTD</t>
  </si>
  <si>
    <t>Sales 3 MMA</t>
  </si>
  <si>
    <t>RowID</t>
  </si>
  <si>
    <t>Count Preceding03</t>
  </si>
  <si>
    <t>Count Preceding12</t>
  </si>
  <si>
    <t>Table 10-1</t>
  </si>
  <si>
    <t>OrderCount</t>
  </si>
  <si>
    <t>CustomerCount</t>
  </si>
  <si>
    <t>Sales_</t>
  </si>
  <si>
    <t>Sales SPPY</t>
  </si>
  <si>
    <t>SalesPM</t>
  </si>
  <si>
    <t>SalesYTD</t>
  </si>
  <si>
    <t>Sales 3MMA</t>
  </si>
  <si>
    <t>Sales 3MMT</t>
  </si>
  <si>
    <t>Sales 12MMA</t>
  </si>
  <si>
    <t>Sales 12MMT</t>
  </si>
  <si>
    <t>Sales SPPY Growth</t>
  </si>
  <si>
    <t>Sales SPPY Growth %</t>
  </si>
  <si>
    <t>Sales PMMOM Growth</t>
  </si>
  <si>
    <t>Sales PMMOM Growth %</t>
  </si>
  <si>
    <t>Sales PYYTD</t>
  </si>
  <si>
    <t>Sales PYYTD Growth</t>
  </si>
  <si>
    <t>Sales PYYTD Growth %</t>
  </si>
  <si>
    <t>3/12_RoC</t>
  </si>
  <si>
    <t>12/12_RoC</t>
  </si>
  <si>
    <t>3/12_RoC2</t>
  </si>
  <si>
    <t>12/12_RoC2</t>
  </si>
  <si>
    <t>Sales Pareto</t>
  </si>
  <si>
    <t>Road-150 Red, 48</t>
  </si>
  <si>
    <t>Road-150 Red, 62</t>
  </si>
  <si>
    <t>Road-150 Red, 52</t>
  </si>
  <si>
    <t>Road-150 Red, 56</t>
  </si>
  <si>
    <t>Road-150 Red, 44</t>
  </si>
  <si>
    <t>Road-250 Red, 48</t>
  </si>
  <si>
    <t>Road-250 Red, 58</t>
  </si>
  <si>
    <t>Road-250 Black, 52</t>
  </si>
  <si>
    <t>Road-250 Red, 44</t>
  </si>
  <si>
    <t>Road-250 Red, 52</t>
  </si>
  <si>
    <t>Road-250 Black, 58</t>
  </si>
  <si>
    <t>Road-250 Black, 48</t>
  </si>
  <si>
    <t>Road-250 Black, 44</t>
  </si>
  <si>
    <t>Road-550-W Yellow, 44</t>
  </si>
  <si>
    <t>Road-550-W Yellow, 48</t>
  </si>
  <si>
    <t>Road-550-W Yellow, 38</t>
  </si>
  <si>
    <t>Road-550-W Yellow, 42</t>
  </si>
  <si>
    <t>Road-550-W Yellow, 40</t>
  </si>
  <si>
    <t>Road-650 Black, 52</t>
  </si>
  <si>
    <t>Road-650 Red, 48</t>
  </si>
  <si>
    <t>Road-650 Black, 58</t>
  </si>
  <si>
    <t>Road-650 Red, 62</t>
  </si>
  <si>
    <t>Road-650 Black, 60</t>
  </si>
  <si>
    <t>Road-650 Red, 58</t>
  </si>
  <si>
    <t>Road-650 Red, 44</t>
  </si>
  <si>
    <t>Road-650 Black, 62</t>
  </si>
  <si>
    <t>Road-650 Black, 44</t>
  </si>
  <si>
    <t>Road-650 Black, 48</t>
  </si>
  <si>
    <t>Road-650 Red, 52</t>
  </si>
  <si>
    <t>Road-650 Red, 60</t>
  </si>
  <si>
    <t>Road-350-W Yellow, 42</t>
  </si>
  <si>
    <t>Road-750 Black, 52</t>
  </si>
  <si>
    <t>Road-350-W Yellow, 48</t>
  </si>
  <si>
    <t>Road-350-W Yellow, 40</t>
  </si>
  <si>
    <t>Road-750 Black, 44</t>
  </si>
  <si>
    <t>Road-750 Black, 48</t>
  </si>
  <si>
    <t>Road-750 Black, 58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</si>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</sst>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ivotTable" Target="pivotTables/pivotTable5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4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3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4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Growth %</a:t>
            </a:r>
          </a:p>
        </c:rich>
      </c:tx>
      <c:layout>
        <c:manualLayout>
          <c:xMode val="edge"/>
          <c:yMode val="edge"/>
          <c:x val="0.42090065794521075"/>
          <c:y val="6.67911935800652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triangle"/>
          <c:size val="1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Sales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0">
                <c:v>469823.91</c:v>
              </c:pt>
              <c:pt idx="1">
                <c:v>466334.9</c:v>
              </c:pt>
              <c:pt idx="2">
                <c:v>485198.66</c:v>
              </c:pt>
              <c:pt idx="3">
                <c:v>502073.85</c:v>
              </c:pt>
              <c:pt idx="4">
                <c:v>561681.48</c:v>
              </c:pt>
              <c:pt idx="5">
                <c:v>737839.82</c:v>
              </c:pt>
              <c:pt idx="6">
                <c:v>596746.56000000006</c:v>
              </c:pt>
              <c:pt idx="7">
                <c:v>614557.93999999994</c:v>
              </c:pt>
              <c:pt idx="8">
                <c:v>603083.5</c:v>
              </c:pt>
              <c:pt idx="9">
                <c:v>708208</c:v>
              </c:pt>
              <c:pt idx="10">
                <c:v>660545.81000000006</c:v>
              </c:pt>
              <c:pt idx="11">
                <c:v>669431.5</c:v>
              </c:pt>
              <c:pt idx="12">
                <c:v>495364.13</c:v>
              </c:pt>
              <c:pt idx="13">
                <c:v>506994.19</c:v>
              </c:pt>
              <c:pt idx="14">
                <c:v>373483.01</c:v>
              </c:pt>
              <c:pt idx="15">
                <c:v>400335.61</c:v>
              </c:pt>
              <c:pt idx="16">
                <c:v>358877.89</c:v>
              </c:pt>
              <c:pt idx="17">
                <c:v>555160.14</c:v>
              </c:pt>
              <c:pt idx="18">
                <c:v>444558.23</c:v>
              </c:pt>
              <c:pt idx="19">
                <c:v>523917.38</c:v>
              </c:pt>
              <c:pt idx="20">
                <c:v>486177.45</c:v>
              </c:pt>
              <c:pt idx="21">
                <c:v>535159.48</c:v>
              </c:pt>
              <c:pt idx="22">
                <c:v>537955.52</c:v>
              </c:pt>
              <c:pt idx="23">
                <c:v>624502.17000000004</c:v>
              </c:pt>
              <c:pt idx="24">
                <c:v>857689.91</c:v>
              </c:pt>
              <c:pt idx="25">
                <c:v>771348.74</c:v>
              </c:pt>
              <c:pt idx="26">
                <c:v>1049907.3899999999</c:v>
              </c:pt>
              <c:pt idx="27">
                <c:v>1046022.77</c:v>
              </c:pt>
              <c:pt idx="28">
                <c:v>1284592.93</c:v>
              </c:pt>
              <c:pt idx="29">
                <c:v>1643177.78</c:v>
              </c:pt>
              <c:pt idx="30">
                <c:v>1371675.81</c:v>
              </c:pt>
              <c:pt idx="31">
                <c:v>1551065.56</c:v>
              </c:pt>
              <c:pt idx="32">
                <c:v>1447495.69</c:v>
              </c:pt>
              <c:pt idx="33">
                <c:v>1673293.41</c:v>
              </c:pt>
              <c:pt idx="34">
                <c:v>1780920.06</c:v>
              </c:pt>
              <c:pt idx="35">
                <c:v>1874360.29</c:v>
              </c:pt>
            </c:numLit>
          </c:val>
          <c:extLst>
            <c:ext xmlns:c16="http://schemas.microsoft.com/office/drawing/2014/chart" uri="{C3380CC4-5D6E-409C-BE32-E72D297353CC}">
              <c16:uniqueId val="{00000000-1CEA-496D-95B4-029F8549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74306624"/>
        <c:axId val="1776132080"/>
      </c:barChart>
      <c:lineChart>
        <c:grouping val="standard"/>
        <c:varyColors val="0"/>
        <c:ser>
          <c:idx val="1"/>
          <c:order val="1"/>
          <c:tx>
            <c:v>Sales PM MOM Growth %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1">
                <c:v>-7.4000000000000003E-3</c:v>
              </c:pt>
              <c:pt idx="2">
                <c:v>4.0399999999999998E-2</c:v>
              </c:pt>
              <c:pt idx="3">
                <c:v>3.4700000000000002E-2</c:v>
              </c:pt>
              <c:pt idx="4">
                <c:v>0.1187</c:v>
              </c:pt>
              <c:pt idx="5">
                <c:v>0.31359999999999999</c:v>
              </c:pt>
              <c:pt idx="6">
                <c:v>-0.19120000000000001</c:v>
              </c:pt>
              <c:pt idx="7">
                <c:v>2.98E-2</c:v>
              </c:pt>
              <c:pt idx="8">
                <c:v>-1.8599999999999998E-2</c:v>
              </c:pt>
              <c:pt idx="9">
                <c:v>0.17430000000000001</c:v>
              </c:pt>
              <c:pt idx="10">
                <c:v>-6.7199999999999996E-2</c:v>
              </c:pt>
              <c:pt idx="11">
                <c:v>1.34E-2</c:v>
              </c:pt>
              <c:pt idx="12">
                <c:v>-0.26</c:v>
              </c:pt>
              <c:pt idx="13">
                <c:v>2.3400000000000001E-2</c:v>
              </c:pt>
              <c:pt idx="14">
                <c:v>-0.26329999999999998</c:v>
              </c:pt>
              <c:pt idx="15">
                <c:v>7.1800000000000003E-2</c:v>
              </c:pt>
              <c:pt idx="16">
                <c:v>-0.10349999999999999</c:v>
              </c:pt>
              <c:pt idx="17">
                <c:v>0.54690000000000005</c:v>
              </c:pt>
              <c:pt idx="18">
                <c:v>-0.19919999999999999</c:v>
              </c:pt>
              <c:pt idx="19">
                <c:v>0.17849999999999999</c:v>
              </c:pt>
              <c:pt idx="20">
                <c:v>-7.1999999999999995E-2</c:v>
              </c:pt>
              <c:pt idx="21">
                <c:v>0.1007</c:v>
              </c:pt>
              <c:pt idx="22">
                <c:v>5.1999999999999998E-3</c:v>
              </c:pt>
              <c:pt idx="23">
                <c:v>0.1608</c:v>
              </c:pt>
              <c:pt idx="24">
                <c:v>0.37330000000000002</c:v>
              </c:pt>
              <c:pt idx="25">
                <c:v>-0.10059999999999999</c:v>
              </c:pt>
              <c:pt idx="26">
                <c:v>0.36109999999999998</c:v>
              </c:pt>
              <c:pt idx="27">
                <c:v>-3.5999999999999999E-3</c:v>
              </c:pt>
              <c:pt idx="28">
                <c:v>0.22800000000000001</c:v>
              </c:pt>
              <c:pt idx="29">
                <c:v>0.27910000000000001</c:v>
              </c:pt>
              <c:pt idx="30">
                <c:v>-0.16520000000000001</c:v>
              </c:pt>
              <c:pt idx="31">
                <c:v>0.13070000000000001</c:v>
              </c:pt>
              <c:pt idx="32">
                <c:v>-6.6699999999999995E-2</c:v>
              </c:pt>
              <c:pt idx="33">
                <c:v>0.15590000000000001</c:v>
              </c:pt>
              <c:pt idx="34">
                <c:v>6.4299999999999996E-2</c:v>
              </c:pt>
              <c:pt idx="35">
                <c:v>5.2400000000000002E-2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CEA-496D-95B4-029F854931B3}"/>
            </c:ext>
          </c:extLst>
        </c:ser>
        <c:ser>
          <c:idx val="2"/>
          <c:order val="2"/>
          <c:tx>
            <c:v>Sales SP PY Growth %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11">
                <c:v>0.42480000000000001</c:v>
              </c:pt>
              <c:pt idx="12">
                <c:v>6.2199999999999998E-2</c:v>
              </c:pt>
              <c:pt idx="13">
                <c:v>4.4900000000000002E-2</c:v>
              </c:pt>
              <c:pt idx="14">
                <c:v>-0.25609999999999999</c:v>
              </c:pt>
              <c:pt idx="15">
                <c:v>-0.28720000000000001</c:v>
              </c:pt>
              <c:pt idx="16">
                <c:v>-0.51359999999999995</c:v>
              </c:pt>
              <c:pt idx="17">
                <c:v>-6.9599999999999995E-2</c:v>
              </c:pt>
              <c:pt idx="18">
                <c:v>-0.27660000000000001</c:v>
              </c:pt>
              <c:pt idx="19">
                <c:v>-0.13120000000000001</c:v>
              </c:pt>
              <c:pt idx="20">
                <c:v>-0.3135</c:v>
              </c:pt>
              <c:pt idx="21">
                <c:v>-0.1898</c:v>
              </c:pt>
              <c:pt idx="22">
                <c:v>-0.1963</c:v>
              </c:pt>
              <c:pt idx="23">
                <c:v>0.2606</c:v>
              </c:pt>
              <c:pt idx="24">
                <c:v>0.69169999999999998</c:v>
              </c:pt>
              <c:pt idx="25">
                <c:v>1.0651999999999999</c:v>
              </c:pt>
              <c:pt idx="26">
                <c:v>1.6225000000000001</c:v>
              </c:pt>
              <c:pt idx="27">
                <c:v>1.9147000000000001</c:v>
              </c:pt>
              <c:pt idx="28">
                <c:v>1.3139000000000001</c:v>
              </c:pt>
              <c:pt idx="29">
                <c:v>2.6962000000000002</c:v>
              </c:pt>
              <c:pt idx="30">
                <c:v>1.6181000000000001</c:v>
              </c:pt>
              <c:pt idx="31">
                <c:v>2.1903000000000001</c:v>
              </c:pt>
              <c:pt idx="32">
                <c:v>1.7047000000000001</c:v>
              </c:pt>
              <c:pt idx="33">
                <c:v>2.1103999999999998</c:v>
              </c:pt>
              <c:pt idx="34">
                <c:v>1.8516999999999999</c:v>
              </c:pt>
              <c:pt idx="35">
                <c:v>1.1853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CEA-496D-95B4-029F8549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40800"/>
        <c:axId val="1773076720"/>
      </c:lineChart>
      <c:catAx>
        <c:axId val="167430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320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76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066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773076720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800"/>
        <c:crosses val="max"/>
        <c:crossBetween val="between"/>
      </c:valAx>
      <c:catAx>
        <c:axId val="173654080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730767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[Rate of Change charts 2019.xlsx]PivotChartTable1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Growth</a:t>
            </a:r>
          </a:p>
        </c:rich>
      </c:tx>
      <c:layout>
        <c:manualLayout>
          <c:xMode val="edge"/>
          <c:yMode val="edge"/>
          <c:x val="0.42090065794521075"/>
          <c:y val="6.67911935800652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triangle"/>
          <c:size val="1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triangle"/>
          <c:size val="1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triangle"/>
          <c:size val="1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6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1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6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v>Sales SP PY Growth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0">
                <c:v>469823.91</c:v>
              </c:pt>
              <c:pt idx="1">
                <c:v>466334.9</c:v>
              </c:pt>
              <c:pt idx="2">
                <c:v>485198.66</c:v>
              </c:pt>
              <c:pt idx="3">
                <c:v>502073.85</c:v>
              </c:pt>
              <c:pt idx="4">
                <c:v>561681.48</c:v>
              </c:pt>
              <c:pt idx="5">
                <c:v>737839.82</c:v>
              </c:pt>
              <c:pt idx="6">
                <c:v>596746.56000000006</c:v>
              </c:pt>
              <c:pt idx="7">
                <c:v>614557.93999999994</c:v>
              </c:pt>
              <c:pt idx="8">
                <c:v>603083.5</c:v>
              </c:pt>
              <c:pt idx="9">
                <c:v>708208</c:v>
              </c:pt>
              <c:pt idx="10">
                <c:v>660545.81000000006</c:v>
              </c:pt>
              <c:pt idx="11">
                <c:v>199607.59</c:v>
              </c:pt>
              <c:pt idx="12">
                <c:v>29029.23</c:v>
              </c:pt>
              <c:pt idx="13">
                <c:v>21795.53</c:v>
              </c:pt>
              <c:pt idx="14">
                <c:v>-128590.84</c:v>
              </c:pt>
              <c:pt idx="15">
                <c:v>-161345.87</c:v>
              </c:pt>
              <c:pt idx="16">
                <c:v>-378961.93</c:v>
              </c:pt>
              <c:pt idx="17">
                <c:v>-41586.42</c:v>
              </c:pt>
              <c:pt idx="18">
                <c:v>-169999.71</c:v>
              </c:pt>
              <c:pt idx="19">
                <c:v>-79166.12</c:v>
              </c:pt>
              <c:pt idx="20">
                <c:v>-222030.55</c:v>
              </c:pt>
              <c:pt idx="21">
                <c:v>-125386.33</c:v>
              </c:pt>
              <c:pt idx="22">
                <c:v>-131475.98000000001</c:v>
              </c:pt>
              <c:pt idx="23">
                <c:v>129138.04</c:v>
              </c:pt>
              <c:pt idx="24">
                <c:v>350695.72</c:v>
              </c:pt>
              <c:pt idx="25">
                <c:v>397865.73</c:v>
              </c:pt>
              <c:pt idx="26">
                <c:v>649571.78</c:v>
              </c:pt>
              <c:pt idx="27">
                <c:v>687144.88</c:v>
              </c:pt>
              <c:pt idx="28">
                <c:v>729432.79</c:v>
              </c:pt>
              <c:pt idx="29">
                <c:v>1198619.55</c:v>
              </c:pt>
              <c:pt idx="30">
                <c:v>847758.43</c:v>
              </c:pt>
              <c:pt idx="31">
                <c:v>1064888.1100000001</c:v>
              </c:pt>
              <c:pt idx="32">
                <c:v>912336.21</c:v>
              </c:pt>
              <c:pt idx="33">
                <c:v>1135337.8899999999</c:v>
              </c:pt>
              <c:pt idx="34">
                <c:v>1156417.8899999999</c:v>
              </c:pt>
              <c:pt idx="35">
                <c:v>1016670.38</c:v>
              </c:pt>
            </c:numLit>
          </c:val>
          <c:extLst>
            <c:ext xmlns:c16="http://schemas.microsoft.com/office/drawing/2014/chart" uri="{C3380CC4-5D6E-409C-BE32-E72D297353CC}">
              <c16:uniqueId val="{00000006-ADB7-4C5F-AFC9-EE1AAB2E9848}"/>
            </c:ext>
          </c:extLst>
        </c:ser>
        <c:ser>
          <c:idx val="2"/>
          <c:order val="2"/>
          <c:tx>
            <c:v>Sales SP PY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469823.91</c:v>
              </c:pt>
              <c:pt idx="12">
                <c:v>466334.9</c:v>
              </c:pt>
              <c:pt idx="13">
                <c:v>485198.66</c:v>
              </c:pt>
              <c:pt idx="14">
                <c:v>502073.85</c:v>
              </c:pt>
              <c:pt idx="15">
                <c:v>561681.48</c:v>
              </c:pt>
              <c:pt idx="16">
                <c:v>737839.82</c:v>
              </c:pt>
              <c:pt idx="17">
                <c:v>596746.56000000006</c:v>
              </c:pt>
              <c:pt idx="18">
                <c:v>614557.93999999994</c:v>
              </c:pt>
              <c:pt idx="19">
                <c:v>603083.5</c:v>
              </c:pt>
              <c:pt idx="20">
                <c:v>708208</c:v>
              </c:pt>
              <c:pt idx="21">
                <c:v>660545.81000000006</c:v>
              </c:pt>
              <c:pt idx="22">
                <c:v>669431.5</c:v>
              </c:pt>
              <c:pt idx="23">
                <c:v>495364.13</c:v>
              </c:pt>
              <c:pt idx="24">
                <c:v>506994.19</c:v>
              </c:pt>
              <c:pt idx="25">
                <c:v>373483.01</c:v>
              </c:pt>
              <c:pt idx="26">
                <c:v>400335.61</c:v>
              </c:pt>
              <c:pt idx="27">
                <c:v>358877.89</c:v>
              </c:pt>
              <c:pt idx="28">
                <c:v>555160.14</c:v>
              </c:pt>
              <c:pt idx="29">
                <c:v>444558.23</c:v>
              </c:pt>
              <c:pt idx="30">
                <c:v>523917.38</c:v>
              </c:pt>
              <c:pt idx="31">
                <c:v>486177.45</c:v>
              </c:pt>
              <c:pt idx="32">
                <c:v>535159.48</c:v>
              </c:pt>
              <c:pt idx="33">
                <c:v>537955.52</c:v>
              </c:pt>
              <c:pt idx="34">
                <c:v>624502.17000000004</c:v>
              </c:pt>
              <c:pt idx="35">
                <c:v>857689.91</c:v>
              </c:pt>
            </c:numLit>
          </c:val>
          <c:extLst>
            <c:ext xmlns:c16="http://schemas.microsoft.com/office/drawing/2014/chart" uri="{C3380CC4-5D6E-409C-BE32-E72D297353CC}">
              <c16:uniqueId val="{00000007-ADB7-4C5F-AFC9-EE1AAB2E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674306624"/>
        <c:axId val="1776132080"/>
      </c:barChart>
      <c:lineChart>
        <c:grouping val="standard"/>
        <c:varyColors val="0"/>
        <c:ser>
          <c:idx val="0"/>
          <c:order val="0"/>
          <c:tx>
            <c:v>Sales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0">
                <c:v>469823.91</c:v>
              </c:pt>
              <c:pt idx="1">
                <c:v>466334.9</c:v>
              </c:pt>
              <c:pt idx="2">
                <c:v>485198.66</c:v>
              </c:pt>
              <c:pt idx="3">
                <c:v>502073.85</c:v>
              </c:pt>
              <c:pt idx="4">
                <c:v>561681.48</c:v>
              </c:pt>
              <c:pt idx="5">
                <c:v>737839.82</c:v>
              </c:pt>
              <c:pt idx="6">
                <c:v>596746.56000000006</c:v>
              </c:pt>
              <c:pt idx="7">
                <c:v>614557.93999999994</c:v>
              </c:pt>
              <c:pt idx="8">
                <c:v>603083.5</c:v>
              </c:pt>
              <c:pt idx="9">
                <c:v>708208</c:v>
              </c:pt>
              <c:pt idx="10">
                <c:v>660545.81000000006</c:v>
              </c:pt>
              <c:pt idx="11">
                <c:v>669431.5</c:v>
              </c:pt>
              <c:pt idx="12">
                <c:v>495364.13</c:v>
              </c:pt>
              <c:pt idx="13">
                <c:v>506994.19</c:v>
              </c:pt>
              <c:pt idx="14">
                <c:v>373483.01</c:v>
              </c:pt>
              <c:pt idx="15">
                <c:v>400335.61</c:v>
              </c:pt>
              <c:pt idx="16">
                <c:v>358877.89</c:v>
              </c:pt>
              <c:pt idx="17">
                <c:v>555160.14</c:v>
              </c:pt>
              <c:pt idx="18">
                <c:v>444558.23</c:v>
              </c:pt>
              <c:pt idx="19">
                <c:v>523917.38</c:v>
              </c:pt>
              <c:pt idx="20">
                <c:v>486177.45</c:v>
              </c:pt>
              <c:pt idx="21">
                <c:v>535159.48</c:v>
              </c:pt>
              <c:pt idx="22">
                <c:v>537955.52</c:v>
              </c:pt>
              <c:pt idx="23">
                <c:v>624502.17000000004</c:v>
              </c:pt>
              <c:pt idx="24">
                <c:v>857689.91</c:v>
              </c:pt>
              <c:pt idx="25">
                <c:v>771348.74</c:v>
              </c:pt>
              <c:pt idx="26">
                <c:v>1049907.3899999999</c:v>
              </c:pt>
              <c:pt idx="27">
                <c:v>1046022.77</c:v>
              </c:pt>
              <c:pt idx="28">
                <c:v>1284592.93</c:v>
              </c:pt>
              <c:pt idx="29">
                <c:v>1643177.78</c:v>
              </c:pt>
              <c:pt idx="30">
                <c:v>1371675.81</c:v>
              </c:pt>
              <c:pt idx="31">
                <c:v>1551065.56</c:v>
              </c:pt>
              <c:pt idx="32">
                <c:v>1447495.69</c:v>
              </c:pt>
              <c:pt idx="33">
                <c:v>1673293.41</c:v>
              </c:pt>
              <c:pt idx="34">
                <c:v>1780920.06</c:v>
              </c:pt>
              <c:pt idx="35">
                <c:v>1874360.29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B7-4C5F-AFC9-EE1AAB2E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06624"/>
        <c:axId val="1776132080"/>
      </c:lineChart>
      <c:catAx>
        <c:axId val="167430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320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76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066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[Rate of Change charts 2019.xlsx]PivotChartTable4</c15:name>
        <c15:fmtId val="2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Moving Average</a:t>
            </a:r>
          </a:p>
        </c:rich>
      </c:tx>
      <c:layout>
        <c:manualLayout>
          <c:xMode val="edge"/>
          <c:yMode val="edge"/>
          <c:x val="0.42090065794521075"/>
          <c:y val="6.67911935800652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triangle"/>
          <c:size val="1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triangle"/>
          <c:size val="1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triangle"/>
          <c:size val="1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6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Sales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0">
                <c:v>469823.91</c:v>
              </c:pt>
              <c:pt idx="1">
                <c:v>466334.9</c:v>
              </c:pt>
              <c:pt idx="2">
                <c:v>485198.66</c:v>
              </c:pt>
              <c:pt idx="3">
                <c:v>502073.85</c:v>
              </c:pt>
              <c:pt idx="4">
                <c:v>561681.48</c:v>
              </c:pt>
              <c:pt idx="5">
                <c:v>737839.82</c:v>
              </c:pt>
              <c:pt idx="6">
                <c:v>596746.56000000006</c:v>
              </c:pt>
              <c:pt idx="7">
                <c:v>614557.93999999994</c:v>
              </c:pt>
              <c:pt idx="8">
                <c:v>603083.5</c:v>
              </c:pt>
              <c:pt idx="9">
                <c:v>708208</c:v>
              </c:pt>
              <c:pt idx="10">
                <c:v>660545.81000000006</c:v>
              </c:pt>
              <c:pt idx="11">
                <c:v>669431.5</c:v>
              </c:pt>
              <c:pt idx="12">
                <c:v>495364.13</c:v>
              </c:pt>
              <c:pt idx="13">
                <c:v>506994.19</c:v>
              </c:pt>
              <c:pt idx="14">
                <c:v>373483.01</c:v>
              </c:pt>
              <c:pt idx="15">
                <c:v>400335.61</c:v>
              </c:pt>
              <c:pt idx="16">
                <c:v>358877.89</c:v>
              </c:pt>
              <c:pt idx="17">
                <c:v>555160.14</c:v>
              </c:pt>
              <c:pt idx="18">
                <c:v>444558.23</c:v>
              </c:pt>
              <c:pt idx="19">
                <c:v>523917.38</c:v>
              </c:pt>
              <c:pt idx="20">
                <c:v>486177.45</c:v>
              </c:pt>
              <c:pt idx="21">
                <c:v>535159.48</c:v>
              </c:pt>
              <c:pt idx="22">
                <c:v>537955.52</c:v>
              </c:pt>
              <c:pt idx="23">
                <c:v>624502.17000000004</c:v>
              </c:pt>
              <c:pt idx="24">
                <c:v>857689.91</c:v>
              </c:pt>
              <c:pt idx="25">
                <c:v>771348.74</c:v>
              </c:pt>
              <c:pt idx="26">
                <c:v>1049907.3899999999</c:v>
              </c:pt>
              <c:pt idx="27">
                <c:v>1046022.77</c:v>
              </c:pt>
              <c:pt idx="28">
                <c:v>1284592.93</c:v>
              </c:pt>
              <c:pt idx="29">
                <c:v>1643177.78</c:v>
              </c:pt>
              <c:pt idx="30">
                <c:v>1371675.81</c:v>
              </c:pt>
              <c:pt idx="31">
                <c:v>1551065.56</c:v>
              </c:pt>
              <c:pt idx="32">
                <c:v>1447495.69</c:v>
              </c:pt>
              <c:pt idx="33">
                <c:v>1673293.41</c:v>
              </c:pt>
              <c:pt idx="34">
                <c:v>1780920.06</c:v>
              </c:pt>
              <c:pt idx="35">
                <c:v>1874360.29</c:v>
              </c:pt>
            </c:numLit>
          </c:val>
          <c:extLst>
            <c:ext xmlns:c16="http://schemas.microsoft.com/office/drawing/2014/chart" uri="{C3380CC4-5D6E-409C-BE32-E72D297353CC}">
              <c16:uniqueId val="{00000000-E1EE-42E9-BAD2-732DE8F0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74306624"/>
        <c:axId val="1776132080"/>
      </c:barChart>
      <c:lineChart>
        <c:grouping val="standard"/>
        <c:varyColors val="0"/>
        <c:ser>
          <c:idx val="1"/>
          <c:order val="1"/>
          <c:tx>
            <c:v>Sales 3 MMA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2">
                <c:v>473785.82569999999</c:v>
              </c:pt>
              <c:pt idx="3">
                <c:v>484535.8027</c:v>
              </c:pt>
              <c:pt idx="4">
                <c:v>516317.99359999999</c:v>
              </c:pt>
              <c:pt idx="5">
                <c:v>600531.71429999999</c:v>
              </c:pt>
              <c:pt idx="6">
                <c:v>632089.28460000001</c:v>
              </c:pt>
              <c:pt idx="7">
                <c:v>649714.77099999995</c:v>
              </c:pt>
              <c:pt idx="8">
                <c:v>604795.99639999995</c:v>
              </c:pt>
              <c:pt idx="9">
                <c:v>641949.81189999997</c:v>
              </c:pt>
              <c:pt idx="10">
                <c:v>657279.10459999996</c:v>
              </c:pt>
              <c:pt idx="11">
                <c:v>679395.10649999999</c:v>
              </c:pt>
              <c:pt idx="12">
                <c:v>608447.14740000002</c:v>
              </c:pt>
              <c:pt idx="13">
                <c:v>557263.27220000001</c:v>
              </c:pt>
              <c:pt idx="14">
                <c:v>458613.77299999999</c:v>
              </c:pt>
              <c:pt idx="15">
                <c:v>426937.60249999998</c:v>
              </c:pt>
              <c:pt idx="16">
                <c:v>377565.50349999999</c:v>
              </c:pt>
              <c:pt idx="17">
                <c:v>438124.54930000001</c:v>
              </c:pt>
              <c:pt idx="18">
                <c:v>452865.42050000001</c:v>
              </c:pt>
              <c:pt idx="19">
                <c:v>507878.58409999998</c:v>
              </c:pt>
              <c:pt idx="20">
                <c:v>484884.35320000001</c:v>
              </c:pt>
              <c:pt idx="21">
                <c:v>515084.7721</c:v>
              </c:pt>
              <c:pt idx="22">
                <c:v>519764.15059999999</c:v>
              </c:pt>
              <c:pt idx="23">
                <c:v>565872.38939999999</c:v>
              </c:pt>
              <c:pt idx="24">
                <c:v>673382.53119999997</c:v>
              </c:pt>
              <c:pt idx="25">
                <c:v>751180.27220000001</c:v>
              </c:pt>
              <c:pt idx="26">
                <c:v>892982.01329999999</c:v>
              </c:pt>
              <c:pt idx="27">
                <c:v>955759.63329999999</c:v>
              </c:pt>
              <c:pt idx="28">
                <c:v>1126841.03</c:v>
              </c:pt>
              <c:pt idx="29">
                <c:v>1324597.8266</c:v>
              </c:pt>
              <c:pt idx="30">
                <c:v>1433148.84</c:v>
              </c:pt>
              <c:pt idx="31">
                <c:v>1521973.05</c:v>
              </c:pt>
              <c:pt idx="32">
                <c:v>1456745.6865999999</c:v>
              </c:pt>
              <c:pt idx="33">
                <c:v>1557284.8866000001</c:v>
              </c:pt>
              <c:pt idx="34">
                <c:v>1633903.0533</c:v>
              </c:pt>
              <c:pt idx="35">
                <c:v>1776191.2533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1EE-42E9-BAD2-732DE8F0E8C4}"/>
            </c:ext>
          </c:extLst>
        </c:ser>
        <c:ser>
          <c:idx val="2"/>
          <c:order val="2"/>
          <c:tx>
            <c:v>Sales 12 MMA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11">
                <c:v>589627.16070000001</c:v>
              </c:pt>
              <c:pt idx="12">
                <c:v>591755.51170000003</c:v>
              </c:pt>
              <c:pt idx="13">
                <c:v>595143.78540000005</c:v>
              </c:pt>
              <c:pt idx="14">
                <c:v>585834.14749999996</c:v>
              </c:pt>
              <c:pt idx="15">
                <c:v>577355.96160000004</c:v>
              </c:pt>
              <c:pt idx="16">
                <c:v>560455.66280000005</c:v>
              </c:pt>
              <c:pt idx="17">
                <c:v>545232.35629999998</c:v>
              </c:pt>
              <c:pt idx="18">
                <c:v>532549.99560000002</c:v>
              </c:pt>
              <c:pt idx="19">
                <c:v>524996.61609999998</c:v>
              </c:pt>
              <c:pt idx="20">
                <c:v>515254.44549999997</c:v>
              </c:pt>
              <c:pt idx="21">
                <c:v>500833.73560000001</c:v>
              </c:pt>
              <c:pt idx="22">
                <c:v>490617.87760000001</c:v>
              </c:pt>
              <c:pt idx="23">
                <c:v>486873.76620000001</c:v>
              </c:pt>
              <c:pt idx="24">
                <c:v>517067.58149999997</c:v>
              </c:pt>
              <c:pt idx="25">
                <c:v>539097.12760000001</c:v>
              </c:pt>
              <c:pt idx="26">
                <c:v>595465.82629999996</c:v>
              </c:pt>
              <c:pt idx="27">
                <c:v>649273.08929999999</c:v>
              </c:pt>
              <c:pt idx="28">
                <c:v>726416.00919999997</c:v>
              </c:pt>
              <c:pt idx="29">
                <c:v>817084.14560000005</c:v>
              </c:pt>
              <c:pt idx="30">
                <c:v>894343.94409999996</c:v>
              </c:pt>
              <c:pt idx="31">
                <c:v>979939.62569999998</c:v>
              </c:pt>
              <c:pt idx="32">
                <c:v>1060049.4790000001</c:v>
              </c:pt>
              <c:pt idx="33">
                <c:v>1154893.9728000001</c:v>
              </c:pt>
              <c:pt idx="34">
                <c:v>1258474.3513</c:v>
              </c:pt>
              <c:pt idx="35">
                <c:v>1362629.1950000001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1EE-42E9-BAD2-732DE8F0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06624"/>
        <c:axId val="1776132080"/>
      </c:lineChart>
      <c:catAx>
        <c:axId val="167430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320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76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066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[Rate of Change charts 2019.xlsx]PivotChartTable5</c15:name>
        <c15:fmtId val="4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Rate of Change +/-</a:t>
            </a:r>
          </a:p>
        </c:rich>
      </c:tx>
      <c:layout>
        <c:manualLayout>
          <c:xMode val="edge"/>
          <c:yMode val="edge"/>
          <c:x val="0.42090065794521075"/>
          <c:y val="6.67911935800652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triang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9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</c:pivotFmt>
      <c:pivotFmt>
        <c:idx val="12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Sales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0">
                <c:v>469823.91</c:v>
              </c:pt>
              <c:pt idx="1">
                <c:v>466334.9</c:v>
              </c:pt>
              <c:pt idx="2">
                <c:v>485198.66</c:v>
              </c:pt>
              <c:pt idx="3">
                <c:v>502073.85</c:v>
              </c:pt>
              <c:pt idx="4">
                <c:v>561681.48</c:v>
              </c:pt>
              <c:pt idx="5">
                <c:v>737839.82</c:v>
              </c:pt>
              <c:pt idx="6">
                <c:v>596746.56000000006</c:v>
              </c:pt>
              <c:pt idx="7">
                <c:v>614557.93999999994</c:v>
              </c:pt>
              <c:pt idx="8">
                <c:v>603083.5</c:v>
              </c:pt>
              <c:pt idx="9">
                <c:v>708208</c:v>
              </c:pt>
              <c:pt idx="10">
                <c:v>660545.81000000006</c:v>
              </c:pt>
              <c:pt idx="11">
                <c:v>669431.5</c:v>
              </c:pt>
              <c:pt idx="12">
                <c:v>495364.13</c:v>
              </c:pt>
              <c:pt idx="13">
                <c:v>506994.19</c:v>
              </c:pt>
              <c:pt idx="14">
                <c:v>373483.01</c:v>
              </c:pt>
              <c:pt idx="15">
                <c:v>400335.61</c:v>
              </c:pt>
              <c:pt idx="16">
                <c:v>358877.89</c:v>
              </c:pt>
              <c:pt idx="17">
                <c:v>555160.14</c:v>
              </c:pt>
              <c:pt idx="18">
                <c:v>444558.23</c:v>
              </c:pt>
              <c:pt idx="19">
                <c:v>523917.38</c:v>
              </c:pt>
              <c:pt idx="20">
                <c:v>486177.45</c:v>
              </c:pt>
              <c:pt idx="21">
                <c:v>535159.48</c:v>
              </c:pt>
              <c:pt idx="22">
                <c:v>537955.52</c:v>
              </c:pt>
              <c:pt idx="23">
                <c:v>624502.17000000004</c:v>
              </c:pt>
              <c:pt idx="24">
                <c:v>857689.91</c:v>
              </c:pt>
              <c:pt idx="25">
                <c:v>771348.74</c:v>
              </c:pt>
              <c:pt idx="26">
                <c:v>1049907.3899999999</c:v>
              </c:pt>
              <c:pt idx="27">
                <c:v>1046022.77</c:v>
              </c:pt>
              <c:pt idx="28">
                <c:v>1284592.93</c:v>
              </c:pt>
              <c:pt idx="29">
                <c:v>1643177.78</c:v>
              </c:pt>
              <c:pt idx="30">
                <c:v>1371675.81</c:v>
              </c:pt>
              <c:pt idx="31">
                <c:v>1551065.56</c:v>
              </c:pt>
              <c:pt idx="32">
                <c:v>1447495.69</c:v>
              </c:pt>
              <c:pt idx="33">
                <c:v>1673293.41</c:v>
              </c:pt>
              <c:pt idx="34">
                <c:v>1780920.06</c:v>
              </c:pt>
              <c:pt idx="35">
                <c:v>1874360.29</c:v>
              </c:pt>
            </c:numLit>
          </c:val>
          <c:extLst>
            <c:ext xmlns:c16="http://schemas.microsoft.com/office/drawing/2014/chart" uri="{C3380CC4-5D6E-409C-BE32-E72D297353CC}">
              <c16:uniqueId val="{00000000-4D91-4E9B-8E46-E0F6E1F1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74306624"/>
        <c:axId val="1776132080"/>
      </c:barChart>
      <c:lineChart>
        <c:grouping val="standard"/>
        <c:varyColors val="0"/>
        <c:ser>
          <c:idx val="1"/>
          <c:order val="1"/>
          <c:tx>
            <c:v>3/12 RoC2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13">
                <c:v>17.61</c:v>
              </c:pt>
              <c:pt idx="14">
                <c:v>-5.35</c:v>
              </c:pt>
              <c:pt idx="15">
                <c:v>-17.32</c:v>
              </c:pt>
              <c:pt idx="16">
                <c:v>-37.130000000000003</c:v>
              </c:pt>
              <c:pt idx="17">
                <c:v>-30.69</c:v>
              </c:pt>
              <c:pt idx="18">
                <c:v>-30.3</c:v>
              </c:pt>
              <c:pt idx="19">
                <c:v>-16.03</c:v>
              </c:pt>
              <c:pt idx="20">
                <c:v>-24.47</c:v>
              </c:pt>
              <c:pt idx="21">
                <c:v>-21.64</c:v>
              </c:pt>
              <c:pt idx="22">
                <c:v>-23.5</c:v>
              </c:pt>
              <c:pt idx="23">
                <c:v>-7</c:v>
              </c:pt>
              <c:pt idx="24">
                <c:v>20.83</c:v>
              </c:pt>
              <c:pt idx="25">
                <c:v>63.79</c:v>
              </c:pt>
              <c:pt idx="26">
                <c:v>109.15</c:v>
              </c:pt>
              <c:pt idx="27">
                <c:v>153.13</c:v>
              </c:pt>
              <c:pt idx="28">
                <c:v>157.19</c:v>
              </c:pt>
              <c:pt idx="29">
                <c:v>192.49</c:v>
              </c:pt>
              <c:pt idx="30">
                <c:v>182.18</c:v>
              </c:pt>
              <c:pt idx="31">
                <c:v>213.88</c:v>
              </c:pt>
              <c:pt idx="32">
                <c:v>182.81</c:v>
              </c:pt>
              <c:pt idx="33">
                <c:v>199.61</c:v>
              </c:pt>
              <c:pt idx="34">
                <c:v>188.74</c:v>
              </c:pt>
              <c:pt idx="35">
                <c:v>163.77000000000001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91-4E9B-8E46-E0F6E1F17430}"/>
            </c:ext>
          </c:extLst>
        </c:ser>
        <c:ser>
          <c:idx val="2"/>
          <c:order val="2"/>
          <c:tx>
            <c:v>12/12 RoC2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22">
                <c:v>-16.8</c:v>
              </c:pt>
              <c:pt idx="23">
                <c:v>-17.73</c:v>
              </c:pt>
              <c:pt idx="24">
                <c:v>-13.12</c:v>
              </c:pt>
              <c:pt idx="25">
                <c:v>-7.98</c:v>
              </c:pt>
              <c:pt idx="26">
                <c:v>3.13</c:v>
              </c:pt>
              <c:pt idx="27">
                <c:v>15.84</c:v>
              </c:pt>
              <c:pt idx="28">
                <c:v>33.229999999999997</c:v>
              </c:pt>
              <c:pt idx="29">
                <c:v>53.42</c:v>
              </c:pt>
              <c:pt idx="30">
                <c:v>70.349999999999994</c:v>
              </c:pt>
              <c:pt idx="31">
                <c:v>90.18</c:v>
              </c:pt>
              <c:pt idx="32">
                <c:v>111.65</c:v>
              </c:pt>
              <c:pt idx="33">
                <c:v>135.38999999999999</c:v>
              </c:pt>
              <c:pt idx="34">
                <c:v>158.47999999999999</c:v>
              </c:pt>
              <c:pt idx="35">
                <c:v>163.53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4D91-4E9B-8E46-E0F6E1F1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28880"/>
        <c:axId val="2017754816"/>
      </c:lineChart>
      <c:catAx>
        <c:axId val="167430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320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76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066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20177548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28880"/>
        <c:crosses val="max"/>
        <c:crossBetween val="between"/>
      </c:valAx>
      <c:catAx>
        <c:axId val="17934288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0177548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[Rate of Change charts 2019.xlsx]PivotChartTable2</c15:name>
        <c15:fmtId val="1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Rate of Change</a:t>
            </a:r>
          </a:p>
        </c:rich>
      </c:tx>
      <c:layout>
        <c:manualLayout>
          <c:xMode val="edge"/>
          <c:yMode val="edge"/>
          <c:x val="0.42090065794521075"/>
          <c:y val="6.67911935800652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triang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6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Sales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0">
                <c:v>469823.91</c:v>
              </c:pt>
              <c:pt idx="1">
                <c:v>466334.9</c:v>
              </c:pt>
              <c:pt idx="2">
                <c:v>485198.66</c:v>
              </c:pt>
              <c:pt idx="3">
                <c:v>502073.85</c:v>
              </c:pt>
              <c:pt idx="4">
                <c:v>561681.48</c:v>
              </c:pt>
              <c:pt idx="5">
                <c:v>737839.82</c:v>
              </c:pt>
              <c:pt idx="6">
                <c:v>596746.56000000006</c:v>
              </c:pt>
              <c:pt idx="7">
                <c:v>614557.93999999994</c:v>
              </c:pt>
              <c:pt idx="8">
                <c:v>603083.5</c:v>
              </c:pt>
              <c:pt idx="9">
                <c:v>708208</c:v>
              </c:pt>
              <c:pt idx="10">
                <c:v>660545.81000000006</c:v>
              </c:pt>
              <c:pt idx="11">
                <c:v>669431.5</c:v>
              </c:pt>
              <c:pt idx="12">
                <c:v>495364.13</c:v>
              </c:pt>
              <c:pt idx="13">
                <c:v>506994.19</c:v>
              </c:pt>
              <c:pt idx="14">
                <c:v>373483.01</c:v>
              </c:pt>
              <c:pt idx="15">
                <c:v>400335.61</c:v>
              </c:pt>
              <c:pt idx="16">
                <c:v>358877.89</c:v>
              </c:pt>
              <c:pt idx="17">
                <c:v>555160.14</c:v>
              </c:pt>
              <c:pt idx="18">
                <c:v>444558.23</c:v>
              </c:pt>
              <c:pt idx="19">
                <c:v>523917.38</c:v>
              </c:pt>
              <c:pt idx="20">
                <c:v>486177.45</c:v>
              </c:pt>
              <c:pt idx="21">
                <c:v>535159.48</c:v>
              </c:pt>
              <c:pt idx="22">
                <c:v>537955.52</c:v>
              </c:pt>
              <c:pt idx="23">
                <c:v>624502.17000000004</c:v>
              </c:pt>
              <c:pt idx="24">
                <c:v>857689.91</c:v>
              </c:pt>
              <c:pt idx="25">
                <c:v>771348.74</c:v>
              </c:pt>
              <c:pt idx="26">
                <c:v>1049907.3899999999</c:v>
              </c:pt>
              <c:pt idx="27">
                <c:v>1046022.77</c:v>
              </c:pt>
              <c:pt idx="28">
                <c:v>1284592.93</c:v>
              </c:pt>
              <c:pt idx="29">
                <c:v>1643177.78</c:v>
              </c:pt>
              <c:pt idx="30">
                <c:v>1371675.81</c:v>
              </c:pt>
              <c:pt idx="31">
                <c:v>1551065.56</c:v>
              </c:pt>
              <c:pt idx="32">
                <c:v>1447495.69</c:v>
              </c:pt>
              <c:pt idx="33">
                <c:v>1673293.41</c:v>
              </c:pt>
              <c:pt idx="34">
                <c:v>1780920.06</c:v>
              </c:pt>
              <c:pt idx="35">
                <c:v>1874360.29</c:v>
              </c:pt>
            </c:numLit>
          </c:val>
          <c:extLst>
            <c:ext xmlns:c16="http://schemas.microsoft.com/office/drawing/2014/chart" uri="{C3380CC4-5D6E-409C-BE32-E72D297353CC}">
              <c16:uniqueId val="{00000000-D56E-4529-BAA7-660980BC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74306624"/>
        <c:axId val="1776132080"/>
      </c:barChart>
      <c:lineChart>
        <c:grouping val="standard"/>
        <c:varyColors val="0"/>
        <c:ser>
          <c:idx val="1"/>
          <c:order val="1"/>
          <c:tx>
            <c:v>3/12 RoC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13">
                <c:v>1.1760999999999999</c:v>
              </c:pt>
              <c:pt idx="14">
                <c:v>0.94650000000000001</c:v>
              </c:pt>
              <c:pt idx="15">
                <c:v>0.82679999999999998</c:v>
              </c:pt>
              <c:pt idx="16">
                <c:v>0.62870000000000004</c:v>
              </c:pt>
              <c:pt idx="17">
                <c:v>0.69310000000000005</c:v>
              </c:pt>
              <c:pt idx="18">
                <c:v>0.69699999999999995</c:v>
              </c:pt>
              <c:pt idx="19">
                <c:v>0.8397</c:v>
              </c:pt>
              <c:pt idx="20">
                <c:v>0.75529999999999997</c:v>
              </c:pt>
              <c:pt idx="21">
                <c:v>0.78359999999999996</c:v>
              </c:pt>
              <c:pt idx="22">
                <c:v>0.76500000000000001</c:v>
              </c:pt>
              <c:pt idx="23">
                <c:v>0.93</c:v>
              </c:pt>
              <c:pt idx="24">
                <c:v>1.2082999999999999</c:v>
              </c:pt>
              <c:pt idx="25">
                <c:v>1.6378999999999999</c:v>
              </c:pt>
              <c:pt idx="26">
                <c:v>2.0914999999999999</c:v>
              </c:pt>
              <c:pt idx="27">
                <c:v>2.5312999999999999</c:v>
              </c:pt>
              <c:pt idx="28">
                <c:v>2.5718999999999999</c:v>
              </c:pt>
              <c:pt idx="29">
                <c:v>2.9249000000000001</c:v>
              </c:pt>
              <c:pt idx="30">
                <c:v>2.8218000000000001</c:v>
              </c:pt>
              <c:pt idx="31">
                <c:v>3.1387999999999998</c:v>
              </c:pt>
              <c:pt idx="32">
                <c:v>2.8281000000000001</c:v>
              </c:pt>
              <c:pt idx="33">
                <c:v>2.9961000000000002</c:v>
              </c:pt>
              <c:pt idx="34">
                <c:v>2.8874</c:v>
              </c:pt>
              <c:pt idx="35">
                <c:v>2.6377000000000002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56E-4529-BAA7-660980BC828D}"/>
            </c:ext>
          </c:extLst>
        </c:ser>
        <c:ser>
          <c:idx val="2"/>
          <c:order val="2"/>
          <c:tx>
            <c:v>12/12 RoC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Lit>
              <c:ptCount val="36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5
2011</c:v>
              </c:pt>
              <c:pt idx="5">
                <c:v>6
2011</c:v>
              </c:pt>
              <c:pt idx="6">
                <c:v>7
2011</c:v>
              </c:pt>
              <c:pt idx="7">
                <c:v>8
2011</c:v>
              </c:pt>
              <c:pt idx="8">
                <c:v>9
2011</c:v>
              </c:pt>
              <c:pt idx="9">
                <c:v>10
2011</c:v>
              </c:pt>
              <c:pt idx="10">
                <c:v>11
2011</c:v>
              </c:pt>
              <c:pt idx="11">
                <c:v>12
2011</c:v>
              </c:pt>
              <c:pt idx="12">
                <c:v>1
2012</c:v>
              </c:pt>
              <c:pt idx="13">
                <c:v>2
2012</c:v>
              </c:pt>
              <c:pt idx="14">
                <c:v>3
2012</c:v>
              </c:pt>
              <c:pt idx="15">
                <c:v>4
2012</c:v>
              </c:pt>
              <c:pt idx="16">
                <c:v>5
2012</c:v>
              </c:pt>
              <c:pt idx="17">
                <c:v>6
2012</c:v>
              </c:pt>
              <c:pt idx="18">
                <c:v>7
2012</c:v>
              </c:pt>
              <c:pt idx="19">
                <c:v>8
2012</c:v>
              </c:pt>
              <c:pt idx="20">
                <c:v>9
2012</c:v>
              </c:pt>
              <c:pt idx="21">
                <c:v>10
2012</c:v>
              </c:pt>
              <c:pt idx="22">
                <c:v>11
2012</c:v>
              </c:pt>
              <c:pt idx="23">
                <c:v>12
2012</c:v>
              </c:pt>
              <c:pt idx="24">
                <c:v>1
2013</c:v>
              </c:pt>
              <c:pt idx="25">
                <c:v>2
2013</c:v>
              </c:pt>
              <c:pt idx="26">
                <c:v>3
2013</c:v>
              </c:pt>
              <c:pt idx="27">
                <c:v>4
2013</c:v>
              </c:pt>
              <c:pt idx="28">
                <c:v>5
2013</c:v>
              </c:pt>
              <c:pt idx="29">
                <c:v>6
2013</c:v>
              </c:pt>
              <c:pt idx="30">
                <c:v>7
2013</c:v>
              </c:pt>
              <c:pt idx="31">
                <c:v>8
2013</c:v>
              </c:pt>
              <c:pt idx="32">
                <c:v>9
2013</c:v>
              </c:pt>
              <c:pt idx="33">
                <c:v>10
2013</c:v>
              </c:pt>
              <c:pt idx="34">
                <c:v>11
2013</c:v>
              </c:pt>
              <c:pt idx="35">
                <c:v>12
2013</c:v>
              </c:pt>
            </c:strLit>
          </c:cat>
          <c:val>
            <c:numLit>
              <c:formatCode>General</c:formatCode>
              <c:ptCount val="36"/>
              <c:pt idx="22">
                <c:v>0.83199999999999996</c:v>
              </c:pt>
              <c:pt idx="23">
                <c:v>0.82269999999999999</c:v>
              </c:pt>
              <c:pt idx="24">
                <c:v>0.86880000000000002</c:v>
              </c:pt>
              <c:pt idx="25">
                <c:v>0.92020000000000002</c:v>
              </c:pt>
              <c:pt idx="26">
                <c:v>1.0313000000000001</c:v>
              </c:pt>
              <c:pt idx="27">
                <c:v>1.1584000000000001</c:v>
              </c:pt>
              <c:pt idx="28">
                <c:v>1.3323</c:v>
              </c:pt>
              <c:pt idx="29">
                <c:v>1.5342</c:v>
              </c:pt>
              <c:pt idx="30">
                <c:v>1.7035</c:v>
              </c:pt>
              <c:pt idx="31">
                <c:v>1.9017999999999999</c:v>
              </c:pt>
              <c:pt idx="32">
                <c:v>2.1164999999999998</c:v>
              </c:pt>
              <c:pt idx="33">
                <c:v>2.3538999999999999</c:v>
              </c:pt>
              <c:pt idx="34">
                <c:v>2.5848</c:v>
              </c:pt>
              <c:pt idx="35">
                <c:v>2.6353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56E-4529-BAA7-660980BC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70080"/>
        <c:axId val="2017765216"/>
      </c:lineChart>
      <c:catAx>
        <c:axId val="167430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320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76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066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20177652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70080"/>
        <c:crosses val="max"/>
        <c:crossBetween val="between"/>
      </c:valAx>
      <c:catAx>
        <c:axId val="17933700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0177652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[Rate of Change charts 2019.xlsx]PivotChartTable3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- Road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11-3'!$B$3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11-3'!$A$4:$A$40</c:f>
              <c:strCache>
                <c:ptCount val="37"/>
                <c:pt idx="0">
                  <c:v>Road-150 Red, 48</c:v>
                </c:pt>
                <c:pt idx="1">
                  <c:v>Road-150 Red, 62</c:v>
                </c:pt>
                <c:pt idx="2">
                  <c:v>Road-150 Red, 52</c:v>
                </c:pt>
                <c:pt idx="3">
                  <c:v>Road-150 Red, 56</c:v>
                </c:pt>
                <c:pt idx="4">
                  <c:v>Road-150 Red, 44</c:v>
                </c:pt>
                <c:pt idx="5">
                  <c:v>Road-250 Red, 48</c:v>
                </c:pt>
                <c:pt idx="6">
                  <c:v>Road-250 Red, 58</c:v>
                </c:pt>
                <c:pt idx="7">
                  <c:v>Road-250 Black, 52</c:v>
                </c:pt>
                <c:pt idx="8">
                  <c:v>Road-250 Red, 44</c:v>
                </c:pt>
                <c:pt idx="9">
                  <c:v>Road-250 Red, 52</c:v>
                </c:pt>
                <c:pt idx="10">
                  <c:v>Road-250 Black, 58</c:v>
                </c:pt>
                <c:pt idx="11">
                  <c:v>Road-250 Black, 48</c:v>
                </c:pt>
                <c:pt idx="12">
                  <c:v>Road-250 Black, 44</c:v>
                </c:pt>
                <c:pt idx="13">
                  <c:v>Road-550-W Yellow, 44</c:v>
                </c:pt>
                <c:pt idx="14">
                  <c:v>Road-550-W Yellow, 48</c:v>
                </c:pt>
                <c:pt idx="15">
                  <c:v>Road-550-W Yellow, 38</c:v>
                </c:pt>
                <c:pt idx="16">
                  <c:v>Road-550-W Yellow, 42</c:v>
                </c:pt>
                <c:pt idx="17">
                  <c:v>Road-550-W Yellow, 40</c:v>
                </c:pt>
                <c:pt idx="18">
                  <c:v>Road-650 Black, 52</c:v>
                </c:pt>
                <c:pt idx="19">
                  <c:v>Road-650 Red, 48</c:v>
                </c:pt>
                <c:pt idx="20">
                  <c:v>Road-650 Black, 58</c:v>
                </c:pt>
                <c:pt idx="21">
                  <c:v>Road-650 Red, 62</c:v>
                </c:pt>
                <c:pt idx="22">
                  <c:v>Road-650 Black, 60</c:v>
                </c:pt>
                <c:pt idx="23">
                  <c:v>Road-650 Red, 58</c:v>
                </c:pt>
                <c:pt idx="24">
                  <c:v>Road-650 Red, 44</c:v>
                </c:pt>
                <c:pt idx="25">
                  <c:v>Road-650 Black, 62</c:v>
                </c:pt>
                <c:pt idx="26">
                  <c:v>Road-650 Black, 44</c:v>
                </c:pt>
                <c:pt idx="27">
                  <c:v>Road-650 Black, 48</c:v>
                </c:pt>
                <c:pt idx="28">
                  <c:v>Road-650 Red, 52</c:v>
                </c:pt>
                <c:pt idx="29">
                  <c:v>Road-650 Red, 60</c:v>
                </c:pt>
                <c:pt idx="30">
                  <c:v>Road-350-W Yellow, 42</c:v>
                </c:pt>
                <c:pt idx="31">
                  <c:v>Road-750 Black, 52</c:v>
                </c:pt>
                <c:pt idx="32">
                  <c:v>Road-350-W Yellow, 48</c:v>
                </c:pt>
                <c:pt idx="33">
                  <c:v>Road-350-W Yellow, 40</c:v>
                </c:pt>
                <c:pt idx="34">
                  <c:v>Road-750 Black, 44</c:v>
                </c:pt>
                <c:pt idx="35">
                  <c:v>Road-750 Black, 48</c:v>
                </c:pt>
                <c:pt idx="36">
                  <c:v>Road-750 Black, 58</c:v>
                </c:pt>
              </c:strCache>
            </c:strRef>
          </c:cat>
          <c:val>
            <c:numRef>
              <c:f>'Fig 11-3'!$B$4:$B$40</c:f>
              <c:numCache>
                <c:formatCode>General</c:formatCode>
                <c:ptCount val="37"/>
                <c:pt idx="0">
                  <c:v>1198720.45</c:v>
                </c:pt>
                <c:pt idx="1">
                  <c:v>1195142.18</c:v>
                </c:pt>
                <c:pt idx="2">
                  <c:v>1077059.27</c:v>
                </c:pt>
                <c:pt idx="3">
                  <c:v>1052011.3799999999</c:v>
                </c:pt>
                <c:pt idx="4">
                  <c:v>1001915.6</c:v>
                </c:pt>
                <c:pt idx="5">
                  <c:v>395822.7</c:v>
                </c:pt>
                <c:pt idx="6">
                  <c:v>382558.8</c:v>
                </c:pt>
                <c:pt idx="7">
                  <c:v>382558.8</c:v>
                </c:pt>
                <c:pt idx="8">
                  <c:v>351842.4</c:v>
                </c:pt>
                <c:pt idx="9">
                  <c:v>324965.55</c:v>
                </c:pt>
                <c:pt idx="10">
                  <c:v>319031.7</c:v>
                </c:pt>
                <c:pt idx="11">
                  <c:v>310043.66249999998</c:v>
                </c:pt>
                <c:pt idx="12">
                  <c:v>286308.26250000001</c:v>
                </c:pt>
                <c:pt idx="13">
                  <c:v>78154.177500000005</c:v>
                </c:pt>
                <c:pt idx="14">
                  <c:v>74272.479999999996</c:v>
                </c:pt>
                <c:pt idx="15">
                  <c:v>72031.5</c:v>
                </c:pt>
                <c:pt idx="16">
                  <c:v>69030.1875</c:v>
                </c:pt>
                <c:pt idx="17">
                  <c:v>68149.802500000005</c:v>
                </c:pt>
                <c:pt idx="18">
                  <c:v>66917.680600000007</c:v>
                </c:pt>
                <c:pt idx="19">
                  <c:v>66721.933199999999</c:v>
                </c:pt>
                <c:pt idx="20">
                  <c:v>57997.187599999997</c:v>
                </c:pt>
                <c:pt idx="21">
                  <c:v>57381.981200000002</c:v>
                </c:pt>
                <c:pt idx="22">
                  <c:v>57158.2696</c:v>
                </c:pt>
                <c:pt idx="23">
                  <c:v>56347.315799999997</c:v>
                </c:pt>
                <c:pt idx="24">
                  <c:v>54529.660400000001</c:v>
                </c:pt>
                <c:pt idx="25">
                  <c:v>48349.6322</c:v>
                </c:pt>
                <c:pt idx="26">
                  <c:v>47566.642200000002</c:v>
                </c:pt>
                <c:pt idx="27">
                  <c:v>45553.239399999999</c:v>
                </c:pt>
                <c:pt idx="28">
                  <c:v>45385.455800000003</c:v>
                </c:pt>
                <c:pt idx="29">
                  <c:v>40072.309399999998</c:v>
                </c:pt>
                <c:pt idx="30">
                  <c:v>5102.97</c:v>
                </c:pt>
                <c:pt idx="31">
                  <c:v>2159.96</c:v>
                </c:pt>
                <c:pt idx="32">
                  <c:v>1700.99</c:v>
                </c:pt>
                <c:pt idx="33">
                  <c:v>1700.99</c:v>
                </c:pt>
                <c:pt idx="34">
                  <c:v>1619.97</c:v>
                </c:pt>
                <c:pt idx="35">
                  <c:v>1079.98</c:v>
                </c:pt>
                <c:pt idx="36">
                  <c:v>1079.98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7-4F42-B107-B7753693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82992"/>
        <c:axId val="3084227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 11-3'!$C$3</c15:sqref>
                        </c15:formulaRef>
                      </c:ext>
                    </c:extLst>
                    <c:strCache>
                      <c:ptCount val="1"/>
                      <c:pt idx="0">
                        <c:v>Qty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 11-3'!$A$4:$A$40</c15:sqref>
                        </c15:formulaRef>
                      </c:ext>
                    </c:extLst>
                    <c:strCache>
                      <c:ptCount val="37"/>
                      <c:pt idx="0">
                        <c:v>Road-150 Red, 48</c:v>
                      </c:pt>
                      <c:pt idx="1">
                        <c:v>Road-150 Red, 62</c:v>
                      </c:pt>
                      <c:pt idx="2">
                        <c:v>Road-150 Red, 52</c:v>
                      </c:pt>
                      <c:pt idx="3">
                        <c:v>Road-150 Red, 56</c:v>
                      </c:pt>
                      <c:pt idx="4">
                        <c:v>Road-150 Red, 44</c:v>
                      </c:pt>
                      <c:pt idx="5">
                        <c:v>Road-250 Red, 48</c:v>
                      </c:pt>
                      <c:pt idx="6">
                        <c:v>Road-250 Red, 58</c:v>
                      </c:pt>
                      <c:pt idx="7">
                        <c:v>Road-250 Black, 52</c:v>
                      </c:pt>
                      <c:pt idx="8">
                        <c:v>Road-250 Red, 44</c:v>
                      </c:pt>
                      <c:pt idx="9">
                        <c:v>Road-250 Red, 52</c:v>
                      </c:pt>
                      <c:pt idx="10">
                        <c:v>Road-250 Black, 58</c:v>
                      </c:pt>
                      <c:pt idx="11">
                        <c:v>Road-250 Black, 48</c:v>
                      </c:pt>
                      <c:pt idx="12">
                        <c:v>Road-250 Black, 44</c:v>
                      </c:pt>
                      <c:pt idx="13">
                        <c:v>Road-550-W Yellow, 44</c:v>
                      </c:pt>
                      <c:pt idx="14">
                        <c:v>Road-550-W Yellow, 48</c:v>
                      </c:pt>
                      <c:pt idx="15">
                        <c:v>Road-550-W Yellow, 38</c:v>
                      </c:pt>
                      <c:pt idx="16">
                        <c:v>Road-550-W Yellow, 42</c:v>
                      </c:pt>
                      <c:pt idx="17">
                        <c:v>Road-550-W Yellow, 40</c:v>
                      </c:pt>
                      <c:pt idx="18">
                        <c:v>Road-650 Black, 52</c:v>
                      </c:pt>
                      <c:pt idx="19">
                        <c:v>Road-650 Red, 48</c:v>
                      </c:pt>
                      <c:pt idx="20">
                        <c:v>Road-650 Black, 58</c:v>
                      </c:pt>
                      <c:pt idx="21">
                        <c:v>Road-650 Red, 62</c:v>
                      </c:pt>
                      <c:pt idx="22">
                        <c:v>Road-650 Black, 60</c:v>
                      </c:pt>
                      <c:pt idx="23">
                        <c:v>Road-650 Red, 58</c:v>
                      </c:pt>
                      <c:pt idx="24">
                        <c:v>Road-650 Red, 44</c:v>
                      </c:pt>
                      <c:pt idx="25">
                        <c:v>Road-650 Black, 62</c:v>
                      </c:pt>
                      <c:pt idx="26">
                        <c:v>Road-650 Black, 44</c:v>
                      </c:pt>
                      <c:pt idx="27">
                        <c:v>Road-650 Black, 48</c:v>
                      </c:pt>
                      <c:pt idx="28">
                        <c:v>Road-650 Red, 52</c:v>
                      </c:pt>
                      <c:pt idx="29">
                        <c:v>Road-650 Red, 60</c:v>
                      </c:pt>
                      <c:pt idx="30">
                        <c:v>Road-350-W Yellow, 42</c:v>
                      </c:pt>
                      <c:pt idx="31">
                        <c:v>Road-750 Black, 52</c:v>
                      </c:pt>
                      <c:pt idx="32">
                        <c:v>Road-350-W Yellow, 48</c:v>
                      </c:pt>
                      <c:pt idx="33">
                        <c:v>Road-350-W Yellow, 40</c:v>
                      </c:pt>
                      <c:pt idx="34">
                        <c:v>Road-750 Black, 44</c:v>
                      </c:pt>
                      <c:pt idx="35">
                        <c:v>Road-750 Black, 48</c:v>
                      </c:pt>
                      <c:pt idx="36">
                        <c:v>Road-750 Black, 58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 11-3'!$C$4:$C$40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335</c:v>
                      </c:pt>
                      <c:pt idx="1">
                        <c:v>334</c:v>
                      </c:pt>
                      <c:pt idx="2">
                        <c:v>301</c:v>
                      </c:pt>
                      <c:pt idx="3">
                        <c:v>294</c:v>
                      </c:pt>
                      <c:pt idx="4">
                        <c:v>280</c:v>
                      </c:pt>
                      <c:pt idx="5">
                        <c:v>162</c:v>
                      </c:pt>
                      <c:pt idx="6">
                        <c:v>175</c:v>
                      </c:pt>
                      <c:pt idx="7">
                        <c:v>175</c:v>
                      </c:pt>
                      <c:pt idx="8">
                        <c:v>144</c:v>
                      </c:pt>
                      <c:pt idx="9">
                        <c:v>133</c:v>
                      </c:pt>
                      <c:pt idx="10">
                        <c:v>146</c:v>
                      </c:pt>
                      <c:pt idx="11">
                        <c:v>142</c:v>
                      </c:pt>
                      <c:pt idx="12">
                        <c:v>131</c:v>
                      </c:pt>
                      <c:pt idx="13">
                        <c:v>78</c:v>
                      </c:pt>
                      <c:pt idx="14">
                        <c:v>74</c:v>
                      </c:pt>
                      <c:pt idx="15">
                        <c:v>72</c:v>
                      </c:pt>
                      <c:pt idx="16">
                        <c:v>69</c:v>
                      </c:pt>
                      <c:pt idx="17">
                        <c:v>68</c:v>
                      </c:pt>
                      <c:pt idx="18">
                        <c:v>89</c:v>
                      </c:pt>
                      <c:pt idx="19">
                        <c:v>88</c:v>
                      </c:pt>
                      <c:pt idx="20">
                        <c:v>76</c:v>
                      </c:pt>
                      <c:pt idx="21">
                        <c:v>75</c:v>
                      </c:pt>
                      <c:pt idx="22">
                        <c:v>76</c:v>
                      </c:pt>
                      <c:pt idx="23">
                        <c:v>74</c:v>
                      </c:pt>
                      <c:pt idx="24">
                        <c:v>72</c:v>
                      </c:pt>
                      <c:pt idx="25">
                        <c:v>64</c:v>
                      </c:pt>
                      <c:pt idx="26">
                        <c:v>63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53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27-4F42-B107-B775369344E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'Fig 11-3'!$D$3</c:f>
              <c:strCache>
                <c:ptCount val="1"/>
                <c:pt idx="0">
                  <c:v>Sales Pareto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11-3'!$A$4:$A$40</c:f>
              <c:strCache>
                <c:ptCount val="37"/>
                <c:pt idx="0">
                  <c:v>Road-150 Red, 48</c:v>
                </c:pt>
                <c:pt idx="1">
                  <c:v>Road-150 Red, 62</c:v>
                </c:pt>
                <c:pt idx="2">
                  <c:v>Road-150 Red, 52</c:v>
                </c:pt>
                <c:pt idx="3">
                  <c:v>Road-150 Red, 56</c:v>
                </c:pt>
                <c:pt idx="4">
                  <c:v>Road-150 Red, 44</c:v>
                </c:pt>
                <c:pt idx="5">
                  <c:v>Road-250 Red, 48</c:v>
                </c:pt>
                <c:pt idx="6">
                  <c:v>Road-250 Red, 58</c:v>
                </c:pt>
                <c:pt idx="7">
                  <c:v>Road-250 Black, 52</c:v>
                </c:pt>
                <c:pt idx="8">
                  <c:v>Road-250 Red, 44</c:v>
                </c:pt>
                <c:pt idx="9">
                  <c:v>Road-250 Red, 52</c:v>
                </c:pt>
                <c:pt idx="10">
                  <c:v>Road-250 Black, 58</c:v>
                </c:pt>
                <c:pt idx="11">
                  <c:v>Road-250 Black, 48</c:v>
                </c:pt>
                <c:pt idx="12">
                  <c:v>Road-250 Black, 44</c:v>
                </c:pt>
                <c:pt idx="13">
                  <c:v>Road-550-W Yellow, 44</c:v>
                </c:pt>
                <c:pt idx="14">
                  <c:v>Road-550-W Yellow, 48</c:v>
                </c:pt>
                <c:pt idx="15">
                  <c:v>Road-550-W Yellow, 38</c:v>
                </c:pt>
                <c:pt idx="16">
                  <c:v>Road-550-W Yellow, 42</c:v>
                </c:pt>
                <c:pt idx="17">
                  <c:v>Road-550-W Yellow, 40</c:v>
                </c:pt>
                <c:pt idx="18">
                  <c:v>Road-650 Black, 52</c:v>
                </c:pt>
                <c:pt idx="19">
                  <c:v>Road-650 Red, 48</c:v>
                </c:pt>
                <c:pt idx="20">
                  <c:v>Road-650 Black, 58</c:v>
                </c:pt>
                <c:pt idx="21">
                  <c:v>Road-650 Red, 62</c:v>
                </c:pt>
                <c:pt idx="22">
                  <c:v>Road-650 Black, 60</c:v>
                </c:pt>
                <c:pt idx="23">
                  <c:v>Road-650 Red, 58</c:v>
                </c:pt>
                <c:pt idx="24">
                  <c:v>Road-650 Red, 44</c:v>
                </c:pt>
                <c:pt idx="25">
                  <c:v>Road-650 Black, 62</c:v>
                </c:pt>
                <c:pt idx="26">
                  <c:v>Road-650 Black, 44</c:v>
                </c:pt>
                <c:pt idx="27">
                  <c:v>Road-650 Black, 48</c:v>
                </c:pt>
                <c:pt idx="28">
                  <c:v>Road-650 Red, 52</c:v>
                </c:pt>
                <c:pt idx="29">
                  <c:v>Road-650 Red, 60</c:v>
                </c:pt>
                <c:pt idx="30">
                  <c:v>Road-350-W Yellow, 42</c:v>
                </c:pt>
                <c:pt idx="31">
                  <c:v>Road-750 Black, 52</c:v>
                </c:pt>
                <c:pt idx="32">
                  <c:v>Road-350-W Yellow, 48</c:v>
                </c:pt>
                <c:pt idx="33">
                  <c:v>Road-350-W Yellow, 40</c:v>
                </c:pt>
                <c:pt idx="34">
                  <c:v>Road-750 Black, 44</c:v>
                </c:pt>
                <c:pt idx="35">
                  <c:v>Road-750 Black, 48</c:v>
                </c:pt>
                <c:pt idx="36">
                  <c:v>Road-750 Black, 58</c:v>
                </c:pt>
              </c:strCache>
            </c:strRef>
          </c:cat>
          <c:val>
            <c:numRef>
              <c:f>'Fig 11-3'!$D$4:$D$40</c:f>
              <c:numCache>
                <c:formatCode>General</c:formatCode>
                <c:ptCount val="37"/>
                <c:pt idx="0">
                  <c:v>0.12889999999999999</c:v>
                </c:pt>
                <c:pt idx="1">
                  <c:v>0.25740000000000002</c:v>
                </c:pt>
                <c:pt idx="2">
                  <c:v>0.37319999999999998</c:v>
                </c:pt>
                <c:pt idx="3">
                  <c:v>0.4864</c:v>
                </c:pt>
                <c:pt idx="4">
                  <c:v>0.59409999999999996</c:v>
                </c:pt>
                <c:pt idx="5">
                  <c:v>0.63670000000000004</c:v>
                </c:pt>
                <c:pt idx="6">
                  <c:v>0.71899999999999997</c:v>
                </c:pt>
                <c:pt idx="7">
                  <c:v>0.71899999999999997</c:v>
                </c:pt>
                <c:pt idx="8">
                  <c:v>0.75680000000000003</c:v>
                </c:pt>
                <c:pt idx="9">
                  <c:v>0.79179999999999995</c:v>
                </c:pt>
                <c:pt idx="10">
                  <c:v>0.82609999999999995</c:v>
                </c:pt>
                <c:pt idx="11">
                  <c:v>0.85950000000000004</c:v>
                </c:pt>
                <c:pt idx="12">
                  <c:v>0.89019999999999999</c:v>
                </c:pt>
                <c:pt idx="13">
                  <c:v>0.89859999999999995</c:v>
                </c:pt>
                <c:pt idx="14">
                  <c:v>0.90659999999999996</c:v>
                </c:pt>
                <c:pt idx="15">
                  <c:v>0.91439999999999999</c:v>
                </c:pt>
                <c:pt idx="16">
                  <c:v>0.92179999999999995</c:v>
                </c:pt>
                <c:pt idx="17">
                  <c:v>0.92910000000000004</c:v>
                </c:pt>
                <c:pt idx="18">
                  <c:v>0.93630000000000002</c:v>
                </c:pt>
                <c:pt idx="19">
                  <c:v>0.94350000000000001</c:v>
                </c:pt>
                <c:pt idx="20">
                  <c:v>0.94969999999999999</c:v>
                </c:pt>
                <c:pt idx="21">
                  <c:v>0.95589999999999997</c:v>
                </c:pt>
                <c:pt idx="22">
                  <c:v>0.96209999999999996</c:v>
                </c:pt>
                <c:pt idx="23">
                  <c:v>0.96809999999999996</c:v>
                </c:pt>
                <c:pt idx="24">
                  <c:v>0.97399999999999998</c:v>
                </c:pt>
                <c:pt idx="25">
                  <c:v>0.97919999999999996</c:v>
                </c:pt>
                <c:pt idx="26">
                  <c:v>0.98429999999999995</c:v>
                </c:pt>
                <c:pt idx="27">
                  <c:v>0.98919999999999997</c:v>
                </c:pt>
                <c:pt idx="28">
                  <c:v>0.99409999999999998</c:v>
                </c:pt>
                <c:pt idx="29">
                  <c:v>0.99839999999999995</c:v>
                </c:pt>
                <c:pt idx="30">
                  <c:v>0.99890000000000001</c:v>
                </c:pt>
                <c:pt idx="31">
                  <c:v>0.99919999999999998</c:v>
                </c:pt>
                <c:pt idx="32">
                  <c:v>0.99950000000000006</c:v>
                </c:pt>
                <c:pt idx="33">
                  <c:v>0.99950000000000006</c:v>
                </c:pt>
                <c:pt idx="34">
                  <c:v>0.99970000000000003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7-4F42-B107-B7753693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79792"/>
        <c:axId val="308447328"/>
      </c:lineChart>
      <c:catAx>
        <c:axId val="2391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2784"/>
        <c:crosses val="autoZero"/>
        <c:auto val="1"/>
        <c:lblAlgn val="ctr"/>
        <c:lblOffset val="100"/>
        <c:noMultiLvlLbl val="0"/>
      </c:catAx>
      <c:valAx>
        <c:axId val="3084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82992"/>
        <c:crosses val="autoZero"/>
        <c:crossBetween val="between"/>
      </c:valAx>
      <c:valAx>
        <c:axId val="30844732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79792"/>
        <c:crosses val="max"/>
        <c:crossBetween val="between"/>
      </c:valAx>
      <c:catAx>
        <c:axId val="239179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44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171450</xdr:rowOff>
    </xdr:from>
    <xdr:to>
      <xdr:col>20</xdr:col>
      <xdr:colOff>622300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8DCA8-BAF7-4B3C-BCB1-B2EC3BFD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20</xdr:col>
      <xdr:colOff>620712</xdr:colOff>
      <xdr:row>87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B11D3-4B1C-4049-8BB6-7FB55D9D3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20</xdr:col>
      <xdr:colOff>623887</xdr:colOff>
      <xdr:row>132</xdr:row>
      <xdr:rowOff>87312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00413-8717-4EAA-BD62-80E745558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171450</xdr:rowOff>
    </xdr:from>
    <xdr:to>
      <xdr:col>20</xdr:col>
      <xdr:colOff>622300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28574-96B4-4094-AC06-64F694321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620712</xdr:colOff>
      <xdr:row>85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2091E-FE1D-460D-B2EA-E7D33D92A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147638</xdr:colOff>
      <xdr:row>0</xdr:row>
      <xdr:rowOff>138113</xdr:rowOff>
    </xdr:from>
    <xdr:to>
      <xdr:col>19</xdr:col>
      <xdr:colOff>152400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F38CC-9F4A-4991-A67B-4BBB7349C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yton Groom" refreshedDate="42051.540434027775" backgroundQuery="1" createdVersion="5" refreshedVersion="5" minRefreshableVersion="3" recordCount="0" supportSubquery="1" supportAdvancedDrill="1" xr:uid="{00000000-000A-0000-FFFF-FFFF0E000000}">
  <cacheSource type="external" connectionId="1"/>
  <cacheFields count="7">
    <cacheField name="[Date].[Calendar].[Year]" caption="Year" numFmtId="0" hierarchy="25" level="1">
      <sharedItems count="5">
        <s v="[Date].[Calendar].[Year].&amp;[2010]" c="2010"/>
        <s v="[Date].[Calendar].[Year].&amp;[2011]" c="2011"/>
        <s v="[Date].[Calendar].[Year].&amp;[2012]" c="2012"/>
        <s v="[Date].[Calendar].[Year].&amp;[2013]" c="2013"/>
        <s v="[Date].[Calendar].[Year].&amp;[2014]" c="2014"/>
      </sharedItems>
    </cacheField>
    <cacheField name="[Date].[Calendar].[Semester]" caption="Semester" numFmtId="0" hierarchy="25" level="2">
      <sharedItems count="8">
        <s v="[Date].[Calendar].[Year].&amp;[2010].&amp;[2]" c="2"/>
        <s v="[Date].[Calendar].[Year].&amp;[2011].&amp;[1]" c="1"/>
        <s v="[Date].[Calendar].[Year].&amp;[2011].&amp;[2]" c="2"/>
        <s v="[Date].[Calendar].[Year].&amp;[2012].&amp;[1]" c="1"/>
        <s v="[Date].[Calendar].[Year].&amp;[2012].&amp;[2]" c="2"/>
        <s v="[Date].[Calendar].[Year].&amp;[2013].&amp;[1]" c="1"/>
        <s v="[Date].[Calendar].[Year].&amp;[2013].&amp;[2]" c="2"/>
        <s v="[Date].[Calendar].[Year].&amp;[2014].&amp;[1]" c="1"/>
      </sharedItems>
    </cacheField>
    <cacheField name="[Date].[Calendar].[Quarter]" caption="Quarter" numFmtId="0" hierarchy="25" level="3">
      <sharedItems count="14">
        <s v="[Date].[Calendar].[Year].&amp;[2010].&amp;[2].&amp;[4]" c="4"/>
        <s v="[Date].[Calendar].[Year].&amp;[2011].&amp;[1].&amp;[1]" c="1"/>
        <s v="[Date].[Calendar].[Year].&amp;[2011].&amp;[1].&amp;[2]" c="2"/>
        <s v="[Date].[Calendar].[Year].&amp;[2011].&amp;[2].&amp;[3]" c="3"/>
        <s v="[Date].[Calendar].[Year].&amp;[2011].&amp;[2].&amp;[4]" c="4"/>
        <s v="[Date].[Calendar].[Year].&amp;[2012].&amp;[1].&amp;[1]" c="1"/>
        <s v="[Date].[Calendar].[Year].&amp;[2012].&amp;[1].&amp;[2]" c="2"/>
        <s v="[Date].[Calendar].[Year].&amp;[2012].&amp;[2].&amp;[3]" c="3"/>
        <s v="[Date].[Calendar].[Year].&amp;[2012].&amp;[2].&amp;[4]" c="4"/>
        <s v="[Date].[Calendar].[Year].&amp;[2013].&amp;[1].&amp;[1]" c="1"/>
        <s v="[Date].[Calendar].[Year].&amp;[2013].&amp;[1].&amp;[2]" c="2"/>
        <s v="[Date].[Calendar].[Year].&amp;[2013].&amp;[2].&amp;[3]" c="3"/>
        <s v="[Date].[Calendar].[Year].&amp;[2013].&amp;[2].&amp;[4]" c="4"/>
        <s v="[Date].[Calendar].[Year].&amp;[2014].&amp;[1].&amp;[1]" c="1"/>
      </sharedItems>
    </cacheField>
    <cacheField name="[Date].[Calendar].[Month]" caption="Month" numFmtId="0" hierarchy="25" level="4">
      <sharedItems count="38">
        <s v="[Date].[Calendar].[Year].&amp;[2010].&amp;[2].&amp;[4].&amp;[December]" c="December"/>
        <s v="[Date].[Calendar].[Year].&amp;[2011].&amp;[1].&amp;[1].&amp;[January]" c="January"/>
        <s v="[Date].[Calendar].[Year].&amp;[2011].&amp;[1].&amp;[1].&amp;[February]" c="February"/>
        <s v="[Date].[Calendar].[Year].&amp;[2011].&amp;[1].&amp;[1].&amp;[March]" c="March"/>
        <s v="[Date].[Calendar].[Year].&amp;[2011].&amp;[1].&amp;[2].&amp;[April]" c="April"/>
        <s v="[Date].[Calendar].[Year].&amp;[2011].&amp;[1].&amp;[2].&amp;[May]" c="May"/>
        <s v="[Date].[Calendar].[Year].&amp;[2011].&amp;[1].&amp;[2].&amp;[June]" c="June"/>
        <s v="[Date].[Calendar].[Year].&amp;[2011].&amp;[2].&amp;[3].&amp;[July]" c="July"/>
        <s v="[Date].[Calendar].[Year].&amp;[2011].&amp;[2].&amp;[3].&amp;[August]" c="August"/>
        <s v="[Date].[Calendar].[Year].&amp;[2011].&amp;[2].&amp;[3].&amp;[September]" c="September"/>
        <s v="[Date].[Calendar].[Year].&amp;[2011].&amp;[2].&amp;[4].&amp;[October]" c="October"/>
        <s v="[Date].[Calendar].[Year].&amp;[2011].&amp;[2].&amp;[4].&amp;[November]" c="November"/>
        <s v="[Date].[Calendar].[Year].&amp;[2011].&amp;[2].&amp;[4].&amp;[December]" c="December"/>
        <s v="[Date].[Calendar].[Year].&amp;[2012].&amp;[1].&amp;[1].&amp;[January]" c="January"/>
        <s v="[Date].[Calendar].[Year].&amp;[2012].&amp;[1].&amp;[1].&amp;[February]" c="February"/>
        <s v="[Date].[Calendar].[Year].&amp;[2012].&amp;[1].&amp;[1].&amp;[March]" c="March"/>
        <s v="[Date].[Calendar].[Year].&amp;[2012].&amp;[1].&amp;[2].&amp;[April]" c="April"/>
        <s v="[Date].[Calendar].[Year].&amp;[2012].&amp;[1].&amp;[2].&amp;[May]" c="May"/>
        <s v="[Date].[Calendar].[Year].&amp;[2012].&amp;[1].&amp;[2].&amp;[June]" c="June"/>
        <s v="[Date].[Calendar].[Year].&amp;[2012].&amp;[2].&amp;[3].&amp;[July]" c="July"/>
        <s v="[Date].[Calendar].[Year].&amp;[2012].&amp;[2].&amp;[3].&amp;[August]" c="August"/>
        <s v="[Date].[Calendar].[Year].&amp;[2012].&amp;[2].&amp;[3].&amp;[September]" c="September"/>
        <s v="[Date].[Calendar].[Year].&amp;[2012].&amp;[2].&amp;[4].&amp;[October]" c="October"/>
        <s v="[Date].[Calendar].[Year].&amp;[2012].&amp;[2].&amp;[4].&amp;[November]" c="November"/>
        <s v="[Date].[Calendar].[Year].&amp;[2012].&amp;[2].&amp;[4].&amp;[December]" c="December"/>
        <s v="[Date].[Calendar].[Year].&amp;[2013].&amp;[1].&amp;[1].&amp;[January]" c="January"/>
        <s v="[Date].[Calendar].[Year].&amp;[2013].&amp;[1].&amp;[1].&amp;[February]" c="February"/>
        <s v="[Date].[Calendar].[Year].&amp;[2013].&amp;[1].&amp;[1].&amp;[March]" c="March"/>
        <s v="[Date].[Calendar].[Year].&amp;[2013].&amp;[1].&amp;[2].&amp;[April]" c="April"/>
        <s v="[Date].[Calendar].[Year].&amp;[2013].&amp;[1].&amp;[2].&amp;[May]" c="May"/>
        <s v="[Date].[Calendar].[Year].&amp;[2013].&amp;[1].&amp;[2].&amp;[June]" c="June"/>
        <s v="[Date].[Calendar].[Year].&amp;[2013].&amp;[2].&amp;[3].&amp;[July]" c="July"/>
        <s v="[Date].[Calendar].[Year].&amp;[2013].&amp;[2].&amp;[3].&amp;[August]" c="August"/>
        <s v="[Date].[Calendar].[Year].&amp;[2013].&amp;[2].&amp;[3].&amp;[September]" c="September"/>
        <s v="[Date].[Calendar].[Year].&amp;[2013].&amp;[2].&amp;[4].&amp;[October]" c="October"/>
        <s v="[Date].[Calendar].[Year].&amp;[2013].&amp;[2].&amp;[4].&amp;[November]" c="November"/>
        <s v="[Date].[Calendar].[Year].&amp;[2013].&amp;[2].&amp;[4].&amp;[December]" c="December"/>
        <s v="[Date].[Calendar].[Year].&amp;[2014].&amp;[1].&amp;[1].&amp;[January]" c="January"/>
      </sharedItems>
    </cacheField>
    <cacheField name="[Date].[Calendar].[Day]" caption="Day" numFmtId="0" hierarchy="25" level="5">
      <sharedItems containsSemiMixedTypes="0" containsString="0"/>
    </cacheField>
    <cacheField name="[Measures].[Internet Total Sales]" caption="Internet Total Sales" numFmtId="0" hierarchy="232" level="32767"/>
    <cacheField name="[Product].[Product Id].[Product Id]" caption="Product Id" numFmtId="0" hierarchy="107" level="1">
      <sharedItems count="130">
        <s v="[Product].[Product Id].&amp;[BC-M005]" c="BC-M005"/>
        <s v="[Product].[Product Id].&amp;[BC-R205]" c="BC-R205"/>
        <s v="[Product].[Product Id].&amp;[BK-M18B-40]" c="BK-M18B-40"/>
        <s v="[Product].[Product Id].&amp;[BK-M18B-42]" c="BK-M18B-42"/>
        <s v="[Product].[Product Id].&amp;[BK-M18B-44]" c="BK-M18B-44"/>
        <s v="[Product].[Product Id].&amp;[BK-M18B-48]" c="BK-M18B-48"/>
        <s v="[Product].[Product Id].&amp;[BK-M18B-52]" c="BK-M18B-52"/>
        <s v="[Product].[Product Id].&amp;[BK-M18S-40]" c="BK-M18S-40"/>
        <s v="[Product].[Product Id].&amp;[BK-M18S-42]" c="BK-M18S-42"/>
        <s v="[Product].[Product Id].&amp;[BK-M18S-44]" c="BK-M18S-44"/>
        <s v="[Product].[Product Id].&amp;[BK-M18S-48]" c="BK-M18S-48"/>
        <s v="[Product].[Product Id].&amp;[BK-M18S-52]" c="BK-M18S-52"/>
        <s v="[Product].[Product Id].&amp;[BK-M38S-38]" c="BK-M38S-38"/>
        <s v="[Product].[Product Id].&amp;[BK-M38S-40]" c="BK-M38S-40"/>
        <s v="[Product].[Product Id].&amp;[BK-M38S-42]" c="BK-M38S-42"/>
        <s v="[Product].[Product Id].&amp;[BK-M38S-46]" c="BK-M38S-46"/>
        <s v="[Product].[Product Id].&amp;[BK-M68B-38]" c="BK-M68B-38"/>
        <s v="[Product].[Product Id].&amp;[BK-M68B-42]" c="BK-M68B-42"/>
        <s v="[Product].[Product Id].&amp;[BK-M68B-46]" c="BK-M68B-46"/>
        <s v="[Product].[Product Id].&amp;[BK-M68S-38]" c="BK-M68S-38"/>
        <s v="[Product].[Product Id].&amp;[BK-M68S-42]" c="BK-M68S-42"/>
        <s v="[Product].[Product Id].&amp;[BK-M68S-46]" c="BK-M68S-46"/>
        <s v="[Product].[Product Id].&amp;[BK-M82B-38]" c="BK-M82B-38"/>
        <s v="[Product].[Product Id].&amp;[BK-M82B-42]" c="BK-M82B-42"/>
        <s v="[Product].[Product Id].&amp;[BK-M82B-44]" c="BK-M82B-44"/>
        <s v="[Product].[Product Id].&amp;[BK-M82B-48]" c="BK-M82B-48"/>
        <s v="[Product].[Product Id].&amp;[BK-M82S-38]" c="BK-M82S-38"/>
        <s v="[Product].[Product Id].&amp;[BK-M82S-42]" c="BK-M82S-42"/>
        <s v="[Product].[Product Id].&amp;[BK-M82S-44]" c="BK-M82S-44"/>
        <s v="[Product].[Product Id].&amp;[BK-M82S-48]" c="BK-M82S-48"/>
        <s v="[Product].[Product Id].&amp;[BK-R19B-44]" c="BK-R19B-44"/>
        <s v="[Product].[Product Id].&amp;[BK-R19B-48]" c="BK-R19B-48"/>
        <s v="[Product].[Product Id].&amp;[BK-R19B-52]" c="BK-R19B-52"/>
        <s v="[Product].[Product Id].&amp;[BK-R19B-58]" c="BK-R19B-58"/>
        <s v="[Product].[Product Id].&amp;[BK-R50B-44]" c="BK-R50B-44"/>
        <s v="[Product].[Product Id].&amp;[BK-R50B-48]" c="BK-R50B-48"/>
        <s v="[Product].[Product Id].&amp;[BK-R50B-52]" c="BK-R50B-52"/>
        <s v="[Product].[Product Id].&amp;[BK-R50B-58]" c="BK-R50B-58"/>
        <s v="[Product].[Product Id].&amp;[BK-R50B-60]" c="BK-R50B-60"/>
        <s v="[Product].[Product Id].&amp;[BK-R50B-62]" c="BK-R50B-62"/>
        <s v="[Product].[Product Id].&amp;[BK-R50R-44]" c="BK-R50R-44"/>
        <s v="[Product].[Product Id].&amp;[BK-R50R-48]" c="BK-R50R-48"/>
        <s v="[Product].[Product Id].&amp;[BK-R50R-52]" c="BK-R50R-52"/>
        <s v="[Product].[Product Id].&amp;[BK-R50R-58]" c="BK-R50R-58"/>
        <s v="[Product].[Product Id].&amp;[BK-R50R-60]" c="BK-R50R-60"/>
        <s v="[Product].[Product Id].&amp;[BK-R50R-62]" c="BK-R50R-62"/>
        <s v="[Product].[Product Id].&amp;[BK-R64Y-38]" c="BK-R64Y-38"/>
        <s v="[Product].[Product Id].&amp;[BK-R64Y-40]" c="BK-R64Y-40"/>
        <s v="[Product].[Product Id].&amp;[BK-R64Y-42]" c="BK-R64Y-42"/>
        <s v="[Product].[Product Id].&amp;[BK-R64Y-44]" c="BK-R64Y-44"/>
        <s v="[Product].[Product Id].&amp;[BK-R64Y-48]" c="BK-R64Y-48"/>
        <s v="[Product].[Product Id].&amp;[BK-R79Y-40]" c="BK-R79Y-40"/>
        <s v="[Product].[Product Id].&amp;[BK-R79Y-42]" c="BK-R79Y-42"/>
        <s v="[Product].[Product Id].&amp;[BK-R79Y-44]" c="BK-R79Y-44"/>
        <s v="[Product].[Product Id].&amp;[BK-R79Y-48]" c="BK-R79Y-48"/>
        <s v="[Product].[Product Id].&amp;[BK-R89B-44]" c="BK-R89B-44"/>
        <s v="[Product].[Product Id].&amp;[BK-R89B-48]" c="BK-R89B-48"/>
        <s v="[Product].[Product Id].&amp;[BK-R89B-52]" c="BK-R89B-52"/>
        <s v="[Product].[Product Id].&amp;[BK-R89B-58]" c="BK-R89B-58"/>
        <s v="[Product].[Product Id].&amp;[BK-R89R-44]" c="BK-R89R-44"/>
        <s v="[Product].[Product Id].&amp;[BK-R89R-48]" c="BK-R89R-48"/>
        <s v="[Product].[Product Id].&amp;[BK-R89R-52]" c="BK-R89R-52"/>
        <s v="[Product].[Product Id].&amp;[BK-R89R-58]" c="BK-R89R-58"/>
        <s v="[Product].[Product Id].&amp;[BK-R93R-44]" c="BK-R93R-44"/>
        <s v="[Product].[Product Id].&amp;[BK-R93R-48]" c="BK-R93R-48"/>
        <s v="[Product].[Product Id].&amp;[BK-R93R-52]" c="BK-R93R-52"/>
        <s v="[Product].[Product Id].&amp;[BK-R93R-56]" c="BK-R93R-56"/>
        <s v="[Product].[Product Id].&amp;[BK-R93R-62]" c="BK-R93R-62"/>
        <s v="[Product].[Product Id].&amp;[BK-T18U-44]" c="BK-T18U-44"/>
        <s v="[Product].[Product Id].&amp;[BK-T18U-50]" c="BK-T18U-50"/>
        <s v="[Product].[Product Id].&amp;[BK-T18U-54]" c="BK-T18U-54"/>
        <s v="[Product].[Product Id].&amp;[BK-T18U-58]" c="BK-T18U-58"/>
        <s v="[Product].[Product Id].&amp;[BK-T18U-62]" c="BK-T18U-62"/>
        <s v="[Product].[Product Id].&amp;[BK-T18Y-44]" c="BK-T18Y-44"/>
        <s v="[Product].[Product Id].&amp;[BK-T18Y-50]" c="BK-T18Y-50"/>
        <s v="[Product].[Product Id].&amp;[BK-T18Y-54]" c="BK-T18Y-54"/>
        <s v="[Product].[Product Id].&amp;[BK-T18Y-58]" c="BK-T18Y-58"/>
        <s v="[Product].[Product Id].&amp;[BK-T18Y-62]" c="BK-T18Y-62"/>
        <s v="[Product].[Product Id].&amp;[BK-T44U-46]" c="BK-T44U-46"/>
        <s v="[Product].[Product Id].&amp;[BK-T44U-50]" c="BK-T44U-50"/>
        <s v="[Product].[Product Id].&amp;[BK-T44U-54]" c="BK-T44U-54"/>
        <s v="[Product].[Product Id].&amp;[BK-T44U-60]" c="BK-T44U-60"/>
        <s v="[Product].[Product Id].&amp;[BK-T79U-46]" c="BK-T79U-46"/>
        <s v="[Product].[Product Id].&amp;[BK-T79U-50]" c="BK-T79U-50"/>
        <s v="[Product].[Product Id].&amp;[BK-T79U-54]" c="BK-T79U-54"/>
        <s v="[Product].[Product Id].&amp;[BK-T79U-60]" c="BK-T79U-60"/>
        <s v="[Product].[Product Id].&amp;[BK-T79Y-46]" c="BK-T79Y-46"/>
        <s v="[Product].[Product Id].&amp;[BK-T79Y-50]" c="BK-T79Y-50"/>
        <s v="[Product].[Product Id].&amp;[BK-T79Y-54]" c="BK-T79Y-54"/>
        <s v="[Product].[Product Id].&amp;[BK-T79Y-60]" c="BK-T79Y-60"/>
        <s v="[Product].[Product Id].&amp;[CA-1098]" c="CA-1098"/>
        <s v="[Product].[Product Id].&amp;[CL-9009]" c="CL-9009"/>
        <s v="[Product].[Product Id].&amp;[FE-6654]" c="FE-6654"/>
        <s v="[Product].[Product Id].&amp;[GL-H102-L]" c="GL-H102-L"/>
        <s v="[Product].[Product Id].&amp;[GL-H102-M]" c="GL-H102-M"/>
        <s v="[Product].[Product Id].&amp;[GL-H102-S]" c="GL-H102-S"/>
        <s v="[Product].[Product Id].&amp;[HL-U509]" c="HL-U509"/>
        <s v="[Product].[Product Id].&amp;[HL-U509-B]" c="HL-U509-B"/>
        <s v="[Product].[Product Id].&amp;[HL-U509-R]" c="HL-U509-R"/>
        <s v="[Product].[Product Id].&amp;[HY-1023-70]" c="HY-1023-70"/>
        <s v="[Product].[Product Id].&amp;[LJ-0192-L]" c="LJ-0192-L"/>
        <s v="[Product].[Product Id].&amp;[LJ-0192-M]" c="LJ-0192-M"/>
        <s v="[Product].[Product Id].&amp;[LJ-0192-S]" c="LJ-0192-S"/>
        <s v="[Product].[Product Id].&amp;[LJ-0192-X]" c="LJ-0192-X"/>
        <s v="[Product].[Product Id].&amp;[PK-7098]" c="PK-7098"/>
        <s v="[Product].[Product Id].&amp;[RA-H123]" c="RA-H123"/>
        <s v="[Product].[Product Id].&amp;[SH-W890-L]" c="SH-W890-L"/>
        <s v="[Product].[Product Id].&amp;[SH-W890-M]" c="SH-W890-M"/>
        <s v="[Product].[Product Id].&amp;[SH-W890-S]" c="SH-W890-S"/>
        <s v="[Product].[Product Id].&amp;[SJ-0194-L]" c="SJ-0194-L"/>
        <s v="[Product].[Product Id].&amp;[SJ-0194-M]" c="SJ-0194-M"/>
        <s v="[Product].[Product Id].&amp;[SJ-0194-S]" c="SJ-0194-S"/>
        <s v="[Product].[Product Id].&amp;[SJ-0194-X]" c="SJ-0194-X"/>
        <s v="[Product].[Product Id].&amp;[SO-R809-L]" c="SO-R809-L"/>
        <s v="[Product].[Product Id].&amp;[SO-R809-M]" c="SO-R809-M"/>
        <s v="[Product].[Product Id].&amp;[ST-1401]" c="ST-1401"/>
        <s v="[Product].[Product Id].&amp;[TI-M267]" c="TI-M267"/>
        <s v="[Product].[Product Id].&amp;[TI-M602]" c="TI-M602"/>
        <s v="[Product].[Product Id].&amp;[TI-M823]" c="TI-M823"/>
        <s v="[Product].[Product Id].&amp;[TI-R092]" c="TI-R092"/>
        <s v="[Product].[Product Id].&amp;[TI-R628]" c="TI-R628"/>
        <s v="[Product].[Product Id].&amp;[TI-R982]" c="TI-R982"/>
        <s v="[Product].[Product Id].&amp;[TI-T723]" c="TI-T723"/>
        <s v="[Product].[Product Id].&amp;[TT-M928]" c="TT-M928"/>
        <s v="[Product].[Product Id].&amp;[TT-R982]" c="TT-R982"/>
        <s v="[Product].[Product Id].&amp;[TT-T092]" c="TT-T092"/>
        <s v="[Product].[Product Id].&amp;[VE-C304-L]" c="VE-C304-L"/>
        <s v="[Product].[Product Id].&amp;[VE-C304-M]" c="VE-C304-M"/>
        <s v="[Product].[Product Id].&amp;[VE-C304-S]" c="VE-C304-S"/>
        <s v="[Product].[Product Id].&amp;[WB-H098]" c="WB-H098"/>
      </sharedItems>
    </cacheField>
  </cacheFields>
  <cacheHierarchies count="332">
    <cacheHierarchy uniqueName="[Currency].[Currency Code]" caption="Currency Code" attribute="1" defaultMemberUniqueName="[Currency].[Currency Code].[All]" allUniqueName="[Currency].[Currency Code].[All]" dimensionUniqueName="[Currency]" displayFolder="" count="0" unbalanced="0"/>
    <cacheHierarchy uniqueName="[Currency].[CurrencyName]" caption="CurrencyName" attribute="1" defaultMemberUniqueName="[Currency].[CurrencyName].[All]" allUniqueName="[Currency].[CurrencyName].[All]" dimensionUniqueName="[Currency]" displayFolder="" count="0" unbalanced="0"/>
    <cacheHierarchy uniqueName="[Customer].[Address Line 1]" caption="Address Line 1" attribute="1" defaultMemberUniqueName="[Customer].[Address Line 1].[All]" allUniqueName="[Customer].[Address Line 1].[All]" dimensionUniqueName="[Customer]" displayFolder="" count="0" unbalanced="0"/>
    <cacheHierarchy uniqueName="[Customer].[Address Line 2]" caption="Address Line 2" attribute="1" defaultMemberUniqueName="[Customer].[Address Line 2].[All]" allUniqueName="[Customer].[Address Line 2].[All]" dimensionUniqueName="[Customer]" displayFolder="" count="0" unbalanced="0"/>
    <cacheHierarchy uniqueName="[Customer].[Birth Date]" caption="Birth Date" attribute="1" defaultMemberUniqueName="[Customer].[Birth Date].[All]" allUniqueName="[Customer].[Birth Date].[All]" dimensionUniqueName="[Customer]" displayFolder="" count="0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" count="0" unbalanced="0"/>
    <cacheHierarchy uniqueName="[Customer].[Customer Id]" caption="Customer Id" attribute="1" defaultMemberUniqueName="[Customer].[Customer Id].[All]" allUniqueName="[Customer].[Customer Id].[All]" dimensionUniqueName="[Customer]" displayFolder="" count="0" unbalanced="0"/>
    <cacheHierarchy uniqueName="[Customer].[Date Of First Purchase]" caption="Date Of First Purchase" attribute="1" defaultMemberUniqueName="[Customer].[Date Of First Purchase].[All]" allUniqueName="[Customer].[Date Of First Purchase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Email Address]" caption="Email Address" attribute="1" defaultMemberUniqueName="[Customer].[Email Address].[All]" allUniqueName="[Customer].[Email Address].[All]" dimensionUniqueName="[Customer]" displayFolder="" count="0" unbalanced="0"/>
    <cacheHierarchy uniqueName="[Customer].[First Name]" caption="First Name" attribute="1" defaultMemberUniqueName="[Customer].[First Name].[All]" allUniqueName="[Customer].[First Name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Last Name]" caption="Last Name" attribute="1" defaultMemberUniqueName="[Customer].[Last Name].[All]" allUniqueName="[Customer].[Last Name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Middle Name]" caption="Middle Name" attribute="1" defaultMemberUniqueName="[Customer].[Middle Name].[All]" allUniqueName="[Customer].[Middle Name].[All]" dimensionUniqueName="[Customer]" displayFolder="" count="0" unbalanced="0"/>
    <cacheHierarchy uniqueName="[Customer].[Name Style]" caption="Name Style" attribute="1" defaultMemberUniqueName="[Customer].[Name Style].[All]" allUniqueName="[Customer].[Name Style].[All]" dimensionUniqueName="[Customer]" displayFolder="" count="0" unbalanced="0"/>
    <cacheHierarchy uniqueName="[Customer].[Number of Children At Home]" caption="Number of Children At Home" attribute="1" defaultMemberUniqueName="[Customer].[Number of Children At Home].[All]" allUniqueName="[Customer].[Number of Children At Home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Owns House]" caption="Owns House" attribute="1" defaultMemberUniqueName="[Customer].[Owns House].[All]" allUniqueName="[Customer].[Owns Hous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Customer].[Suffix]" caption="Suffix" attribute="1" defaultMemberUniqueName="[Customer].[Suffix].[All]" allUniqueName="[Customer].[Suffix].[All]" dimensionUniqueName="[Customer]" displayFolder="" count="0" unbalanced="0"/>
    <cacheHierarchy uniqueName="[Customer].[Title]" caption="Title" attribute="1" defaultMemberUniqueName="[Customer].[Title].[All]" allUniqueName="[Customer].[Title].[All]" dimensionUniqueName="[Customer]" displayFolder="" count="0" unbalanced="0"/>
    <cacheHierarchy uniqueName="[Customer].[Total Cars Owned]" caption="Total Cars Owned" attribute="1" defaultMemberUniqueName="[Customer].[Total Cars Owned].[All]" allUniqueName="[Customer].[Total Cars Owned].[All]" dimensionUniqueName="[Customer]" displayFolder="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unbalanced="0"/>
    <cacheHierarchy uniqueName="[Date].[Calendar]" caption="Calendar" time="1" defaultMemberUniqueName="[Date].[Calendar].[All]" allUniqueName="[Date].[Calendar].[All]" dimensionUniqueName="[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ate].[Calendar Quarter]" caption="Calendar Quarter" attribute="1" time="1" defaultMemberUniqueName="[Date].[Calendar Quarter].[All]" allUniqueName="[Date].[Calendar Quarter].[All]" dimensionUniqueName="[Date]" displayFolder="" count="0" unbalanced="0"/>
    <cacheHierarchy uniqueName="[Date].[Calendar Semester]" caption="Calendar Semester" attribute="1" time="1" defaultMemberUniqueName="[Date].[Calendar Semester].[All]" allUniqueName="[Date].[Calendar Semester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Name Of Week]" caption="Day Name Of Week" attribute="1" time="1" defaultMemberUniqueName="[Date].[Day Name Of Week].[All]" allUniqueName="[Date].[Day Name Of Week].[All]" dimensionUniqueName="[Date]" displayFolder="" count="0" unbalanced="0"/>
    <cacheHierarchy uniqueName="[Date].[Day Number Of Week]" caption="Day Number Of Week" attribute="1" time="1" defaultMemberUniqueName="[Date].[Day Number Of Week].[All]" allUniqueName="[Date].[Day Number Of Week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Year]" caption="Day Of Year" attribute="1" time="1" defaultMemberUniqueName="[Date].[Day Of Year].[All]" allUniqueName="[Date].[Day Of Year].[All]" dimensionUniqueName="[Date]" displayFolder="" count="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unbalanced="0"/>
    <cacheHierarchy uniqueName="[Date].[Fiscal Semester]" caption="Fiscal Semester" attribute="1" time="1" defaultMemberUniqueName="[Date].[Fiscal Semester].[All]" allUniqueName="[Date].[Fiscal Semester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Production Calendar]" caption="Production Calendar" time="1" defaultMemberUniqueName="[Date].[Production Calendar].[All]" allUniqueName="[Date].[Production Calendar].[All]" dimensionUniqueName="[Date]" displayFolder="" count="0" unbalanced="0"/>
    <cacheHierarchy uniqueName="[Date].[Week Of Year]" caption="Week Of Year" attribute="1" time="1" defaultMemberUniqueName="[Date].[Week Of Year].[All]" allUniqueName="[Date].[Week Of Year].[All]" dimensionUniqueName="[Date]" displayFolder="" count="0" unbalanced="0"/>
    <cacheHierarchy uniqueName="[Employee].[Base Rate]" caption="Base Rate" attribute="1" defaultMemberUniqueName="[Employee].[Base Rate].[All]" allUniqueName="[Employee].[Base Rate].[All]" dimensionUniqueName="[Employee]" displayFolder="" count="0" unbalanced="0"/>
    <cacheHierarchy uniqueName="[Employee].[Birth Date]" caption="Birth Date" attribute="1" defaultMemberUniqueName="[Employee].[Birth Date].[All]" allUniqueName="[Employee].[Birth Date].[All]" dimensionUniqueName="[Employee]" displayFolder="" count="0" unbalanced="0"/>
    <cacheHierarchy uniqueName="[Employee].[Department Name]" caption="Department Name" attribute="1" defaultMemberUniqueName="[Employee].[Department Name].[All]" allUniqueName="[Employee].[Department Name].[All]" dimensionUniqueName="[Employee]" displayFolder="" count="0" unbalanced="0"/>
    <cacheHierarchy uniqueName="[Employee].[Email]" caption="Email" attribute="1" defaultMemberUniqueName="[Employee].[Email].[All]" allUniqueName="[Employee].[Email].[All]" dimensionUniqueName="[Employee]" displayFolder="" count="0" unbalanced="0"/>
    <cacheHierarchy uniqueName="[Employee].[Emergency Contact Name]" caption="Emergency Contact Name" attribute="1" defaultMemberUniqueName="[Employee].[Emergency Contact Name].[All]" allUniqueName="[Employee].[Emergency Contact Name].[All]" dimensionUniqueName="[Employee]" displayFolder="" count="0" unbalanced="0"/>
    <cacheHierarchy uniqueName="[Employee].[Emergency Contact Phone]" caption="Emergency Contact Phone" attribute="1" defaultMemberUniqueName="[Employee].[Emergency Contact Phone].[All]" allUniqueName="[Employee].[Emergency Contact Phone].[All]" dimensionUniqueName="[Employee]" displayFolder="" count="0" unbalanced="0"/>
    <cacheHierarchy uniqueName="[Employee].[Employee Id]" caption="Employee Id" attribute="1" defaultMemberUniqueName="[Employee].[Employee Id].[All]" allUniqueName="[Employee].[Employee Id].[All]" dimensionUniqueName="[Employee]" displayFolder="" count="0" unbalanced="0"/>
    <cacheHierarchy uniqueName="[Employee].[Employee Photo]" caption="Employee Photo" attribute="1" defaultMemberUniqueName="[Employee].[Employee Photo].[All]" allUniqueName="[Employee].[Employee Photo].[All]" dimensionUniqueName="[Employee]" displayFolder="" count="0" unbalanced="0"/>
    <cacheHierarchy uniqueName="[Employee].[End Date]" caption="End Date" attribute="1" defaultMemberUniqueName="[Employee].[End Date].[All]" allUniqueName="[Employee].[End Date].[All]" dimensionUniqueName="[Employee]" displayFolder="" count="0" unbalanced="0"/>
    <cacheHierarchy uniqueName="[Employee].[First Name]" caption="First Name" attribute="1" defaultMemberUniqueName="[Employee].[First Name].[All]" allUniqueName="[Employee].[First Name].[All]" dimensionUniqueName="[Employee]" displayFolder="" count="0" unbalanced="0"/>
    <cacheHierarchy uniqueName="[Employee].[Gender]" caption="Gender" attribute="1" defaultMemberUniqueName="[Employee].[Gender].[All]" allUniqueName="[Employee].[Gender].[All]" dimensionUniqueName="[Employee]" displayFolder="" count="0" unbalanced="0"/>
    <cacheHierarchy uniqueName="[Employee].[Hire Date]" caption="Hire Date" attribute="1" defaultMemberUniqueName="[Employee].[Hire Date].[All]" allUniqueName="[Employee].[Hire Date].[All]" dimensionUniqueName="[Employee]" displayFolder="" count="0" unbalanced="0"/>
    <cacheHierarchy uniqueName="[Employee].[Is Current]" caption="Is Current" attribute="1" defaultMemberUniqueName="[Employee].[Is Current].[All]" allUniqueName="[Employee].[Is Current].[All]" dimensionUniqueName="[Employee]" displayFolder="" count="0" unbalanced="0"/>
    <cacheHierarchy uniqueName="[Employee].[Is Salaried]" caption="Is Salaried" attribute="1" defaultMemberUniqueName="[Employee].[Is Salaried].[All]" allUniqueName="[Employee].[Is Salaried].[All]" dimensionUniqueName="[Employee]" displayFolder="" count="0" unbalanced="0"/>
    <cacheHierarchy uniqueName="[Employee].[Is Sales Person]" caption="Is Sales Person" attribute="1" defaultMemberUniqueName="[Employee].[Is Sales Person].[All]" allUniqueName="[Employee].[Is Sales Person].[All]" dimensionUniqueName="[Employee]" displayFolder="" count="0" unbalanced="0"/>
    <cacheHierarchy uniqueName="[Employee].[Last Name]" caption="Last Name" attribute="1" defaultMemberUniqueName="[Employee].[Last Name].[All]" allUniqueName="[Employee].[Last Name].[All]" dimensionUniqueName="[Employee]" displayFolder="" count="0" unbalanced="0"/>
    <cacheHierarchy uniqueName="[Employee].[Login]" caption="Login" attribute="1" defaultMemberUniqueName="[Employee].[Login].[All]" allUniqueName="[Employee].[Login].[All]" dimensionUniqueName="[Employee]" displayFolder="" count="0" unbalanced="0"/>
    <cacheHierarchy uniqueName="[Employee].[Marital Status]" caption="Marital Status" attribute="1" defaultMemberUniqueName="[Employee].[Marital Status].[All]" allUniqueName="[Employee].[Marital Status].[All]" dimensionUniqueName="[Employee]" displayFolder="" count="0" unbalanced="0"/>
    <cacheHierarchy uniqueName="[Employee].[Middle Name]" caption="Middle Name" attribute="1" defaultMemberUniqueName="[Employee].[Middle Name].[All]" allUniqueName="[Employee].[Middle Name].[All]" dimensionUniqueName="[Employee]" displayFolder="" count="0" unbalanced="0"/>
    <cacheHierarchy uniqueName="[Employee].[NameStyle]" caption="NameStyle" attribute="1" defaultMemberUniqueName="[Employee].[NameStyle].[All]" allUniqueName="[Employee].[NameStyle].[All]" dimensionUniqueName="[Employee]" displayFolder="" count="0" unbalanced="0"/>
    <cacheHierarchy uniqueName="[Employee].[Pay Frequency]" caption="Pay Frequency" attribute="1" defaultMemberUniqueName="[Employee].[Pay Frequency].[All]" allUniqueName="[Employee].[Pay Frequency].[All]" dimensionUniqueName="[Employee]" displayFolder="" count="0" unbalanced="0"/>
    <cacheHierarchy uniqueName="[Employee].[Phone]" caption="Phone" attribute="1" defaultMemberUniqueName="[Employee].[Phone].[All]" allUniqueName="[Employee].[Phone].[All]" dimensionUniqueName="[Employee]" displayFolder="" count="0" unbalanced="0"/>
    <cacheHierarchy uniqueName="[Employee].[Sick Leave Hours]" caption="Sick Leave Hours" attribute="1" defaultMemberUniqueName="[Employee].[Sick Leave Hours].[All]" allUniqueName="[Employee].[Sick Leave Hours].[All]" dimensionUniqueName="[Employee]" displayFolder="" count="0" unbalanced="0"/>
    <cacheHierarchy uniqueName="[Employee].[Start Date]" caption="Start Date" attribute="1" defaultMemberUniqueName="[Employee].[Start Date].[All]" allUniqueName="[Employee].[Start Date].[All]" dimensionUniqueName="[Employee]" displayFolder="" count="0" unbalanced="0"/>
    <cacheHierarchy uniqueName="[Employee].[Status]" caption="Status" attribute="1" defaultMemberUniqueName="[Employee].[Status].[All]" allUniqueName="[Employee].[Status].[All]" dimensionUniqueName="[Employee]" displayFolder="" count="0" unbalanced="0"/>
    <cacheHierarchy uniqueName="[Employee].[Title]" caption="Title" attribute="1" defaultMemberUniqueName="[Employee].[Title].[All]" allUniqueName="[Employee].[Title].[All]" dimensionUniqueName="[Employee]" displayFolder="" count="0" unbalanced="0"/>
    <cacheHierarchy uniqueName="[Employee].[Vacation Hours]" caption="Vacation Hours" attribute="1" defaultMemberUniqueName="[Employee].[Vacation Hours].[All]" allUniqueName="[Employee].[Vacation Hours].[All]" dimensionUniqueName="[Employee]" displayFolder="" count="0" unbalanced="0"/>
    <cacheHierarchy uniqueName="[Geography].[City]" caption="City" attribute="1" defaultMemberUniqueName="[Geography].[City].[All]" allUniqueName="[Geography].[City].[All]" dimensionUniqueName="[Geography]" displayFolder="" count="0" unbalanced="0"/>
    <cacheHierarchy uniqueName="[Geography].[Country Region Code]" caption="Country Region Code" attribute="1" defaultMemberUniqueName="[Geography].[Country Region Code].[All]" allUniqueName="[Geography].[Country Region Code].[All]" dimensionUniqueName="[Geography]" displayFolder="" count="0" unbalanced="0"/>
    <cacheHierarchy uniqueName="[Geography].[Country Region Name]" caption="Country Region Name" attribute="1" defaultMemberUniqueName="[Geography].[Country Region Name].[All]" allUniqueName="[Geography].[Country Region Name].[All]" dimensionUniqueName="[Geography]" displayFolder="" count="0" unbalanced="0"/>
    <cacheHierarchy uniqueName="[Geography].[Geography]" caption="Geography" defaultMemberUniqueName="[Geography].[Geography].[All]" allUniqueName="[Geography].[Geography].[All]" dimensionUniqueName="[Geography]" displayFolder="" count="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unbalanced="0"/>
    <cacheHierarchy uniqueName="[Geography].[State Province Code]" caption="State Province Code" attribute="1" defaultMemberUniqueName="[Geography].[State Province Code].[All]" allUniqueName="[Geography].[State Province Code].[All]" dimensionUniqueName="[Geography]" displayFolder="" count="0" unbalanced="0"/>
    <cacheHierarchy uniqueName="[Geography].[State Province Name]" caption="State Province Name" attribute="1" defaultMemberUniqueName="[Geography].[State Province Name].[All]" allUniqueName="[Geography].[State Province Name].[All]" dimensionUniqueName="[Geography]" displayFolder="" count="0" unbalanced="0"/>
    <cacheHierarchy uniqueName="[Internet Sales].[Carrier Tracking Number]" caption="Carrier Tracking Number" attribute="1" defaultMemberUniqueName="[Internet Sales].[Carrier Tracking Number].[All]" allUniqueName="[Internet Sales].[Carrier Tracking Number].[All]" dimensionUniqueName="[Internet Sales]" displayFolder="" count="0" unbalanced="0"/>
    <cacheHierarchy uniqueName="[Internet Sales].[Customer PO Number]" caption="Customer PO Number" attribute="1" defaultMemberUniqueName="[Internet Sales].[Customer PO Number].[All]" allUniqueName="[Internet Sales].[Customer PO Number].[All]" dimensionUniqueName="[Internet Sales]" displayFolder="" count="0" unbalanced="0"/>
    <cacheHierarchy uniqueName="[Internet Sales].[Discount Amount]" caption="Discount Amount" attribute="1" defaultMemberUniqueName="[Internet Sales].[Discount Amount].[All]" allUniqueName="[Internet Sales].[Discount Amount].[All]" dimensionUniqueName="[Internet Sales]" displayFolder="" count="0" unbalanced="0"/>
    <cacheHierarchy uniqueName="[Internet Sales].[Due Date]" caption="Due Date" attribute="1" defaultMemberUniqueName="[Internet Sales].[Due Date].[All]" allUniqueName="[Internet Sales].[Due Date].[All]" dimensionUniqueName="[Internet Sales]" displayFolder="" count="0" unbalanced="0"/>
    <cacheHierarchy uniqueName="[Internet Sales].[Extended Amount]" caption="Extended Amount" attribute="1" defaultMemberUniqueName="[Internet Sales].[Extended Amount].[All]" allUniqueName="[Internet Sales].[Extended Amount].[All]" dimensionUniqueName="[Internet Sales]" displayFolder="" count="0" unbalanced="0"/>
    <cacheHierarchy uniqueName="[Internet Sales].[Freight]" caption="Freight" attribute="1" defaultMemberUniqueName="[Internet Sales].[Freight].[All]" allUniqueName="[Internet Sales].[Freight].[All]" dimensionUniqueName="[Internet Sales]" displayFolder="" count="0" unbalanced="0"/>
    <cacheHierarchy uniqueName="[Internet Sales].[Gross Profit]" caption="Gross Profit" attribute="1" defaultMemberUniqueName="[Internet Sales].[Gross Profit].[All]" allUniqueName="[Internet Sales].[Gross Profit].[All]" dimensionUniqueName="[Internet Sales]" displayFolder="" count="0" unbalanced="0"/>
    <cacheHierarchy uniqueName="[Internet Sales].[Order Date]" caption="Order Date" attribute="1" defaultMemberUniqueName="[Internet Sales].[Order Date].[All]" allUniqueName="[Internet Sales].[Order Date].[All]" dimensionUniqueName="[Internet Sales]" displayFolder="" count="0" unbalanced="0"/>
    <cacheHierarchy uniqueName="[Internet Sales].[Order Quantity]" caption="Order Quantity" attribute="1" defaultMemberUniqueName="[Internet Sales].[Order Quantity].[All]" allUniqueName="[Internet Sales].[Order Quantity].[All]" dimensionUniqueName="[Internet Sales]" displayFolder="" count="0" unbalanced="0"/>
    <cacheHierarchy uniqueName="[Internet Sales].[Product Standard Cost]" caption="Product Standard Cost" attribute="1" defaultMemberUniqueName="[Internet Sales].[Product Standard Cost].[All]" allUniqueName="[Internet Sales].[Product Standard Cost].[All]" dimensionUniqueName="[Internet Sales]" displayFolder="" count="0" unbalanced="0"/>
    <cacheHierarchy uniqueName="[Internet Sales].[Revision Number]" caption="Revision Number" attribute="1" defaultMemberUniqueName="[Internet Sales].[Revision Number].[All]" allUniqueName="[Internet Sales].[Revision Number].[All]" dimensionUniqueName="[Internet Sales]" displayFolder="" count="0" unbalanced="0"/>
    <cacheHierarchy uniqueName="[Internet Sales].[Sales Amount]" caption="Sales Amount" attribute="1" defaultMemberUniqueName="[Internet Sales].[Sales Amount].[All]" allUniqueName="[Internet Sales].[Sales Amount].[All]" dimensionUniqueName="[Internet Sales]" displayFolder="" count="0" unbalanced="0"/>
    <cacheHierarchy uniqueName="[Internet Sales].[Sales Order Line Number]" caption="Sales Order Line Number" attribute="1" defaultMemberUniqueName="[Internet Sales].[Sales Order Line Number].[All]" allUniqueName="[Internet Sales].[Sales Order Line Number].[All]" dimensionUniqueName="[Internet Sales]" displayFolder="" count="0" unbalanced="0"/>
    <cacheHierarchy uniqueName="[Internet Sales].[Sales Order Number]" caption="Sales Order Number" attribute="1" defaultMemberUniqueName="[Internet Sales].[Sales Order Number].[All]" allUniqueName="[Internet Sales].[Sales Order Number].[All]" dimensionUniqueName="[Internet Sales]" displayFolder="" count="0" unbalanced="0"/>
    <cacheHierarchy uniqueName="[Internet Sales].[Ship Date]" caption="Ship Date" attribute="1" defaultMemberUniqueName="[Internet Sales].[Ship Date].[All]" allUniqueName="[Internet Sales].[Ship Date].[All]" dimensionUniqueName="[Internet Sales]" displayFolder="" count="0" unbalanced="0"/>
    <cacheHierarchy uniqueName="[Internet Sales].[Tax Amount]" caption="Tax Amount" attribute="1" defaultMemberUniqueName="[Internet Sales].[Tax Amount].[All]" allUniqueName="[Internet Sales].[Tax Amount].[All]" dimensionUniqueName="[Internet Sales]" displayFolder="" count="0" unbalanced="0"/>
    <cacheHierarchy uniqueName="[Internet Sales].[Total Product Cost]" caption="Total Product Cost" attribute="1" defaultMemberUniqueName="[Internet Sales].[Total Product Cost].[All]" allUniqueName="[Internet Sales].[Total Product Cost].[All]" dimensionUniqueName="[Internet Sales]" displayFolder="" count="0" unbalanced="0"/>
    <cacheHierarchy uniqueName="[Internet Sales].[Unit Price]" caption="Unit Price" attribute="1" defaultMemberUniqueName="[Internet Sales].[Unit Price].[All]" allUniqueName="[Internet Sales].[Unit Price].[All]" dimensionUniqueName="[Internet Sales]" displayFolder="" count="0" unbalanced="0"/>
    <cacheHierarchy uniqueName="[Internet Sales].[Unit Price Discount Pct]" caption="Unit Price Discount Pct" attribute="1" defaultMemberUniqueName="[Internet Sales].[Unit Price Discount Pct].[All]" allUniqueName="[Internet Sales].[Unit Price Discount Pct].[All]" dimensionUniqueName="[Internet Sales]" displayFolder="" count="0" unbalanced="0"/>
    <cacheHierarchy uniqueName="[Product].[Category]" caption="Category" defaultMemberUniqueName="[Product].[Category].[All]" allUniqueName="[Product].[Category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Days To Manufacture]" caption="Days To Manufacture" attribute="1" defaultMemberUniqueName="[Product].[Days To Manufacture].[All]" allUniqueName="[Product].[Days To Manufacture].[All]" dimensionUniqueName="[Product]" displayFolder="" count="0" unbalanced="0"/>
    <cacheHierarchy uniqueName="[Product].[Dealer Price]" caption="Dealer Price" attribute="1" defaultMemberUniqueName="[Product].[Dealer Price].[All]" allUniqueName="[Product].[Dealer Price].[All]" dimensionUniqueName="[Product]" displayFolder="" count="0" unbalanced="0"/>
    <cacheHierarchy uniqueName="[Product].[Description]" caption="Description" attribute="1" defaultMemberUniqueName="[Product].[Description].[All]" allUniqueName="[Product].[Description].[All]" dimensionUniqueName="[Product]" displayFolder="" count="0" unbalanced="0"/>
    <cacheHierarchy uniqueName="[Product].[Is Finished Goods]" caption="Is Finished Goods" attribute="1" defaultMemberUniqueName="[Product].[Is Finished Goods].[All]" allUniqueName="[Product].[Is Finished Goods].[All]" dimensionUniqueName="[Product]" displayFolder="" count="0" unbalanced="0"/>
    <cacheHierarchy uniqueName="[Product].[LargePhoto]" caption="LargePhoto" attribute="1" defaultMemberUniqueName="[Product].[LargePhoto].[All]" allUniqueName="[Product].[LargePhoto].[All]" dimensionUniqueName="[Product]" displayFolder="" count="0" unbalanced="0"/>
    <cacheHierarchy uniqueName="[Product].[List Price]" caption="List Price" attribute="1" defaultMemberUniqueName="[Product].[List Price].[All]" allUniqueName="[Product].[List Price].[All]" dimensionUniqueName="[Product]" displayFolder="" count="0" unbalanced="0"/>
    <cacheHierarchy uniqueName="[Product].[Model Name]" caption="Model Name" attribute="1" defaultMemberUniqueName="[Product].[Model Name].[All]" allUniqueName="[Product].[Model Name].[All]" dimensionUniqueName="[Product]" displayFolder="" count="0" unbalanced="0"/>
    <cacheHierarchy uniqueName="[Product].[Product Category Name]" caption="Product Category Name" attribute="1" defaultMemberUniqueName="[Product].[Product Category Name].[All]" allUniqueName="[Product].[Product Category Name].[All]" dimensionUniqueName="[Product]" displayFolder="" count="0" unbalanced="0"/>
    <cacheHierarchy uniqueName="[Product].[Product End Date]" caption="Product End Date" attribute="1" defaultMemberUniqueName="[Product].[Product End Date].[All]" allUniqueName="[Product].[Product End Date].[All]" dimensionUniqueName="[Product]" displayFolder="" count="0" unbalanced="0"/>
    <cacheHierarchy uniqueName="[Product].[Product Id]" caption="Product Id" attribute="1" defaultMemberUniqueName="[Product].[Product Id].[All]" allUniqueName="[Product].[Product Id].[All]" dimensionUniqueName="[Product]" displayFolder="" count="2" unbalanced="0">
      <fieldsUsage count="2">
        <fieldUsage x="-1"/>
        <fieldUsage x="6"/>
      </fieldsUsage>
    </cacheHierarchy>
    <cacheHierarchy uniqueName="[Product].[Product Line]" caption="Product Line" attribute="1" defaultMemberUniqueName="[Product].[Product Line].[All]" allUniqueName="[Product].[Product Line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Start Date]" caption="Product Start Date" attribute="1" defaultMemberUniqueName="[Product].[Product Start Date].[All]" allUniqueName="[Product].[Product Start Date].[All]" dimensionUniqueName="[Product]" displayFolder="" count="0" unbalanced="0"/>
    <cacheHierarchy uniqueName="[Product].[Product Status]" caption="Product Status" attribute="1" defaultMemberUniqueName="[Product].[Product Status].[All]" allUniqueName="[Product].[Product Status].[All]" dimensionUniqueName="[Product]" displayFolder="" count="0" unbalanced="0"/>
    <cacheHierarchy uniqueName="[Product].[Product SubCategory Name]" caption="Product SubCategory Name" attribute="1" defaultMemberUniqueName="[Product].[Product SubCategory Name].[All]" allUniqueName="[Product].[Product SubCategory Name].[All]" dimensionUniqueName="[Product]" displayFolder="" count="0" unbalanced="0"/>
    <cacheHierarchy uniqueName="[Product].[Reorder Point]" caption="Reorder Point" attribute="1" defaultMemberUniqueName="[Product].[Reorder Point].[All]" allUniqueName="[Product].[Reorder Point].[All]" dimensionUniqueName="[Product]" displayFolder="" count="0" unbalanced="0"/>
    <cacheHierarchy uniqueName="[Product].[Safety Stock Level]" caption="Safety Stock Level" attribute="1" defaultMemberUniqueName="[Product].[Safety Stock Level].[All]" allUniqueName="[Product].[Safety Stock Level].[All]" dimensionUniqueName="[Product]" displayFolder="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 Range]" caption="Size Range" attribute="1" defaultMemberUniqueName="[Product].[Size Range].[All]" allUniqueName="[Product].[Size Range].[All]" dimensionUniqueName="[Product]" displayFolder="" count="0" unbalanced="0"/>
    <cacheHierarchy uniqueName="[Product].[Size Unit Code]" caption="Size Unit Code" attribute="1" defaultMemberUniqueName="[Product].[Size Unit Code].[All]" allUniqueName="[Product].[Size Unit Code].[All]" dimensionUniqueName="[Product]" displayFolder="" count="0" unbalanced="0"/>
    <cacheHierarchy uniqueName="[Product].[Standard Cost]" caption="Standard Cost" attribute="1" defaultMemberUniqueName="[Product].[Standard Cost].[All]" allUniqueName="[Product].[Standard Cost].[All]" dimensionUniqueName="[Product]" displayFolder="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Product].[Weight Unit Code]" caption="Weight Unit Code" attribute="1" defaultMemberUniqueName="[Product].[Weight Unit Code].[All]" allUniqueName="[Product].[Weight Unit Code].[All]" dimensionUniqueName="[Product]" displayFolder="" count="0" unbalanced="0"/>
    <cacheHierarchy uniqueName="[Product Category].[Product Category Name]" caption="Product Category Name" attribute="1" defaultMemberUniqueName="[Product Category].[Product Category Name].[All]" allUniqueName="[Product Category].[Product Category Name].[All]" dimensionUniqueName="[Product Category]" displayFolder="" count="0" unbalanced="0"/>
    <cacheHierarchy uniqueName="[Product Inventory].[Movement Date]" caption="Movement Date" attribute="1" defaultMemberUniqueName="[Product Inventory].[Movement Date].[All]" allUniqueName="[Product Inventory].[Movement Date].[All]" dimensionUniqueName="[Product Inventory]" displayFolder="" count="0" unbalanced="0"/>
    <cacheHierarchy uniqueName="[Product Inventory].[Product-Date Inventory Value]" caption="Product-Date Inventory Value" attribute="1" defaultMemberUniqueName="[Product Inventory].[Product-Date Inventory Value].[All]" allUniqueName="[Product Inventory].[Product-Date Inventory Value].[All]" dimensionUniqueName="[Product Inventory]" displayFolder="" count="0" unbalanced="0"/>
    <cacheHierarchy uniqueName="[Product Inventory].[Product-Date Max Inventory Value]" caption="Product-Date Max Inventory Value" attribute="1" defaultMemberUniqueName="[Product Inventory].[Product-Date Max Inventory Value].[All]" allUniqueName="[Product Inventory].[Product-Date Max Inventory Value].[All]" dimensionUniqueName="[Product Inventory]" displayFolder="" count="0" unbalanced="0"/>
    <cacheHierarchy uniqueName="[Product Inventory].[Product-Date Negative Stock]" caption="Product-Date Negative Stock" attribute="1" defaultMemberUniqueName="[Product Inventory].[Product-Date Negative Stock].[All]" allUniqueName="[Product Inventory].[Product-Date Negative Stock].[All]" dimensionUniqueName="[Product Inventory]" displayFolder="" count="0" unbalanced="0"/>
    <cacheHierarchy uniqueName="[Product Inventory].[Product-Date Optimal Inventory Value]" caption="Product-Date Optimal Inventory Value" attribute="1" defaultMemberUniqueName="[Product Inventory].[Product-Date Optimal Inventory Value].[All]" allUniqueName="[Product Inventory].[Product-Date Optimal Inventory Value].[All]" dimensionUniqueName="[Product Inventory]" displayFolder="" count="0" unbalanced="0"/>
    <cacheHierarchy uniqueName="[Product Inventory].[Product-Date OverStocked]" caption="Product-Date OverStocked" attribute="1" defaultMemberUniqueName="[Product Inventory].[Product-Date OverStocked].[All]" allUniqueName="[Product Inventory].[Product-Date OverStocked].[All]" dimensionUniqueName="[Product Inventory]" displayFolder="" count="0" unbalanced="0"/>
    <cacheHierarchy uniqueName="[Product Inventory].[Product-Date UnderStocked]" caption="Product-Date UnderStocked" attribute="1" defaultMemberUniqueName="[Product Inventory].[Product-Date UnderStocked].[All]" allUniqueName="[Product Inventory].[Product-Date UnderStocked].[All]" dimensionUniqueName="[Product Inventory]" displayFolder="" count="0" unbalanced="0"/>
    <cacheHierarchy uniqueName="[Product Inventory].[Unit Cost]" caption="Unit Cost" attribute="1" defaultMemberUniqueName="[Product Inventory].[Unit Cost].[All]" allUniqueName="[Product Inventory].[Unit Cost].[All]" dimensionUniqueName="[Product Inventory]" displayFolder="" count="0" unbalanced="0"/>
    <cacheHierarchy uniqueName="[Product Inventory].[Units Balance]" caption="Units Balance" attribute="1" defaultMemberUniqueName="[Product Inventory].[Units Balance].[All]" allUniqueName="[Product Inventory].[Units Balance].[All]" dimensionUniqueName="[Product Inventory]" displayFolder="" count="0" unbalanced="0"/>
    <cacheHierarchy uniqueName="[Product Inventory].[Units In]" caption="Units In" attribute="1" defaultMemberUniqueName="[Product Inventory].[Units In].[All]" allUniqueName="[Product Inventory].[Units In].[All]" dimensionUniqueName="[Product Inventory]" displayFolder="" count="0" unbalanced="0"/>
    <cacheHierarchy uniqueName="[Product Inventory].[Units Out]" caption="Units Out" attribute="1" defaultMemberUniqueName="[Product Inventory].[Units Out].[All]" allUniqueName="[Product Inventory].[Units Out].[All]" dimensionUniqueName="[Product Inventory]" displayFolder="" count="0" unbalanced="0"/>
    <cacheHierarchy uniqueName="[Product Subcategory].[Product Subcategory Name]" caption="Product Subcategory Name" attribute="1" defaultMemberUniqueName="[Product Subcategory].[Product Subcategory Name].[All]" allUniqueName="[Product Subcategory].[Product Subcategory Name].[All]" dimensionUniqueName="[Product Subcategory]" displayFolder="" count="0" unbalanced="0"/>
    <cacheHierarchy uniqueName="[Promotion].[DiscountPct]" caption="DiscountPct" attribute="1" defaultMemberUniqueName="[Promotion].[DiscountPct].[All]" allUniqueName="[Promotion].[DiscountPct].[All]" dimensionUniqueName="[Promotion]" displayFolder="" count="0" unbalanced="0"/>
    <cacheHierarchy uniqueName="[Promotion].[Max Quantity]" caption="Max Quantity" attribute="1" defaultMemberUniqueName="[Promotion].[Max Quantity].[All]" allUniqueName="[Promotion].[Max Quantity].[All]" dimensionUniqueName="[Promotion]" displayFolder="" count="0" unbalanced="0"/>
    <cacheHierarchy uniqueName="[Promotion].[Min Quantity]" caption="Min Quantity" attribute="1" defaultMemberUniqueName="[Promotion].[Min Quantity].[All]" allUniqueName="[Promotion].[Min Quantity].[All]" dimensionUniqueName="[Promotion]" displayFolder="" count="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unbalanced="0"/>
    <cacheHierarchy uniqueName="[Promotion].[Promotion End Date]" caption="Promotion End Date" attribute="1" defaultMemberUniqueName="[Promotion].[Promotion End Date].[All]" allUniqueName="[Promotion].[Promotion End Date].[All]" dimensionUniqueName="[Promotion]" displayFolder="" count="0" unbalanced="0"/>
    <cacheHierarchy uniqueName="[Promotion].[Promotion Name]" caption="Promotion Name" attribute="1" defaultMemberUniqueName="[Promotion].[Promotion Name].[All]" allUniqueName="[Promotion].[Promotion Name].[All]" dimensionUniqueName="[Promotion]" displayFolder="" count="0" unbalanced="0"/>
    <cacheHierarchy uniqueName="[Promotion].[Promotion Start Date]" caption="Promotion Start Date" attribute="1" defaultMemberUniqueName="[Promotion].[Promotion Start Date].[All]" allUniqueName="[Promotion].[Promotion Start Date].[All]" dimensionUniqueName="[Promotion]" displayFolder="" count="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unbalanced="0"/>
    <cacheHierarchy uniqueName="[Reseller].[Address Line 1]" caption="Address Line 1" attribute="1" defaultMemberUniqueName="[Reseller].[Address Line 1].[All]" allUniqueName="[Reseller].[Address Line 1].[All]" dimensionUniqueName="[Reseller]" displayFolder="" count="0" unbalanced="0"/>
    <cacheHierarchy uniqueName="[Reseller].[Address Line 2]" caption="Address Line 2" attribute="1" defaultMemberUniqueName="[Reseller].[Address Line 2].[All]" allUniqueName="[Reseller].[Address Line 2].[All]" dimensionUniqueName="[Reseller]" displayFolder="" count="0" unbalanced="0"/>
    <cacheHierarchy uniqueName="[Reseller].[Annua Revenue]" caption="Annua Revenue" attribute="1" defaultMemberUniqueName="[Reseller].[Annua Revenue].[All]" allUniqueName="[Reseller].[Annua Revenue].[All]" dimensionUniqueName="[Reseller]" displayFolder="" count="0" unbalanced="0"/>
    <cacheHierarchy uniqueName="[Reseller].[Annual Sales]" caption="Annual Sales" attribute="1" defaultMemberUniqueName="[Reseller].[Annual Sales].[All]" allUniqueName="[Reseller].[Annual Sales].[All]" dimensionUniqueName="[Reseller]" displayFolder="" count="0" unbalanced="0"/>
    <cacheHierarchy uniqueName="[Reseller].[Bank Name]" caption="Bank Name" attribute="1" defaultMemberUniqueName="[Reseller].[Bank Name].[All]" allUniqueName="[Reseller].[Bank Name].[All]" dimensionUniqueName="[Reseller]" displayFolder="" count="0" unbalanced="0"/>
    <cacheHierarchy uniqueName="[Reseller].[Business Type]" caption="Business Type" attribute="1" defaultMemberUniqueName="[Reseller].[Business Type].[All]" allUniqueName="[Reseller].[Business Type].[All]" dimensionUniqueName="[Reseller]" displayFolder="" count="0" unbalanced="0"/>
    <cacheHierarchy uniqueName="[Reseller].[First Order Year]" caption="First Order Year" attribute="1" defaultMemberUniqueName="[Reseller].[First Order Year].[All]" allUniqueName="[Reseller].[First Order Year].[All]" dimensionUniqueName="[Reseller]" displayFolder="" count="0" unbalanced="0"/>
    <cacheHierarchy uniqueName="[Reseller].[Last Order Year]" caption="Last Order Year" attribute="1" defaultMemberUniqueName="[Reseller].[Last Order Year].[All]" allUniqueName="[Reseller].[Last Order Year].[All]" dimensionUniqueName="[Reseller]" displayFolder="" count="0" unbalanced="0"/>
    <cacheHierarchy uniqueName="[Reseller].[Min Payment Amount]" caption="Min Payment Amount" attribute="1" defaultMemberUniqueName="[Reseller].[Min Payment Amount].[All]" allUniqueName="[Reseller].[Min Payment Amount].[All]" dimensionUniqueName="[Reseller]" displayFolder="" count="0" unbalanced="0"/>
    <cacheHierarchy uniqueName="[Reseller].[Min Payment Type]" caption="Min Payment Type" attribute="1" defaultMemberUniqueName="[Reseller].[Min Payment Type].[All]" allUniqueName="[Reseller].[Min Payment Type].[All]" dimensionUniqueName="[Reseller]" displayFolder="" count="0" unbalanced="0"/>
    <cacheHierarchy uniqueName="[Reseller].[Number Employees]" caption="Number Employees" attribute="1" defaultMemberUniqueName="[Reseller].[Number Employees].[All]" allUniqueName="[Reseller].[Number Employees].[All]" dimensionUniqueName="[Reseller]" displayFolder="" count="0" unbalanced="0"/>
    <cacheHierarchy uniqueName="[Reseller].[Order Frequency]" caption="Order Frequency" attribute="1" defaultMemberUniqueName="[Reseller].[Order Frequency].[All]" allUniqueName="[Reseller].[Order Frequency].[All]" dimensionUniqueName="[Reseller]" displayFolder="" count="0" unbalanced="0"/>
    <cacheHierarchy uniqueName="[Reseller].[Order Month]" caption="Order Month" attribute="1" defaultMemberUniqueName="[Reseller].[Order Month].[All]" allUniqueName="[Reseller].[Order Month].[All]" dimensionUniqueName="[Reseller]" displayFolder="" count="0" unbalanced="0"/>
    <cacheHierarchy uniqueName="[Reseller].[Product Line]" caption="Product Line" attribute="1" defaultMemberUniqueName="[Reseller].[Product Line].[All]" allUniqueName="[Reseller].[Product Line].[All]" dimensionUniqueName="[Reseller]" displayFolder="" count="0" unbalanced="0"/>
    <cacheHierarchy uniqueName="[Reseller].[Reseller Id]" caption="Reseller Id" attribute="1" defaultMemberUniqueName="[Reseller].[Reseller Id].[All]" allUniqueName="[Reseller].[Reseller Id].[All]" dimensionUniqueName="[Reseller]" displayFolder="" count="0" unbalanced="0"/>
    <cacheHierarchy uniqueName="[Reseller].[Reseller Name]" caption="Reseller Name" attribute="1" defaultMemberUniqueName="[Reseller].[Reseller Name].[All]" allUniqueName="[Reseller].[Reseller Name].[All]" dimensionUniqueName="[Reseller]" displayFolder="" count="0" unbalanced="0"/>
    <cacheHierarchy uniqueName="[Reseller].[Reseller Phone]" caption="Reseller Phone" attribute="1" defaultMemberUniqueName="[Reseller].[Reseller Phone].[All]" allUniqueName="[Reseller].[Reseller Phone].[All]" dimensionUniqueName="[Reseller]" displayFolder="" count="0" unbalanced="0"/>
    <cacheHierarchy uniqueName="[Reseller].[Year Opened]" caption="Year Opened" attribute="1" defaultMemberUniqueName="[Reseller].[Year Opened].[All]" allUniqueName="[Reseller].[Year Opened].[All]" dimensionUniqueName="[Reseller]" displayFolder="" count="0" unbalanced="0"/>
    <cacheHierarchy uniqueName="[Reseller Sales].[Carrier Tracking Number]" caption="Carrier Tracking Number" attribute="1" defaultMemberUniqueName="[Reseller Sales].[Carrier Tracking Number].[All]" allUniqueName="[Reseller Sales].[Carrier Tracking Number].[All]" dimensionUniqueName="[Reseller Sales]" displayFolder="" count="0" unbalanced="0"/>
    <cacheHierarchy uniqueName="[Reseller Sales].[Discount Amount]" caption="Discount Amount" attribute="1" defaultMemberUniqueName="[Reseller Sales].[Discount Amount].[All]" allUniqueName="[Reseller Sales].[Discount Amount].[All]" dimensionUniqueName="[Reseller Sales]" displayFolder="" count="0" unbalanced="0"/>
    <cacheHierarchy uniqueName="[Reseller Sales].[Due Date]" caption="Due Date" attribute="1" defaultMemberUniqueName="[Reseller Sales].[Due Date].[All]" allUniqueName="[Reseller Sales].[Due Date].[All]" dimensionUniqueName="[Reseller Sales]" displayFolder="" count="0" unbalanced="0"/>
    <cacheHierarchy uniqueName="[Reseller Sales].[Extended Amount]" caption="Extended Amount" attribute="1" defaultMemberUniqueName="[Reseller Sales].[Extended Amount].[All]" allUniqueName="[Reseller Sales].[Extended Amount].[All]" dimensionUniqueName="[Reseller Sales]" displayFolder="" count="0" unbalanced="0"/>
    <cacheHierarchy uniqueName="[Reseller Sales].[Freight]" caption="Freight" attribute="1" defaultMemberUniqueName="[Reseller Sales].[Freight].[All]" allUniqueName="[Reseller Sales].[Freight].[All]" dimensionUniqueName="[Reseller Sales]" displayFolder="" count="0" unbalanced="0"/>
    <cacheHierarchy uniqueName="[Reseller Sales].[Gross Profit]" caption="Gross Profit" attribute="1" defaultMemberUniqueName="[Reseller Sales].[Gross Profit].[All]" allUniqueName="[Reseller Sales].[Gross Profit].[All]" dimensionUniqueName="[Reseller Sales]" displayFolder="" count="0" unbalanced="0"/>
    <cacheHierarchy uniqueName="[Reseller Sales].[Order Date]" caption="Order Date" attribute="1" defaultMemberUniqueName="[Reseller Sales].[Order Date].[All]" allUniqueName="[Reseller Sales].[Order Date].[All]" dimensionUniqueName="[Reseller Sales]" displayFolder="" count="0" unbalanced="0"/>
    <cacheHierarchy uniqueName="[Reseller Sales].[Order Quantity]" caption="Order Quantity" attribute="1" defaultMemberUniqueName="[Reseller Sales].[Order Quantity].[All]" allUniqueName="[Reseller Sales].[Order Quantity].[All]" dimensionUniqueName="[Reseller Sales]" displayFolder="" count="0" unbalanced="0"/>
    <cacheHierarchy uniqueName="[Reseller Sales].[Product Standard Cost]" caption="Product Standard Cost" attribute="1" defaultMemberUniqueName="[Reseller Sales].[Product Standard Cost].[All]" allUniqueName="[Reseller Sales].[Product Standard Cost].[All]" dimensionUniqueName="[Reseller Sales]" displayFolder="" count="0" unbalanced="0"/>
    <cacheHierarchy uniqueName="[Reseller Sales].[Reseller PO Number]" caption="Reseller PO Number" attribute="1" defaultMemberUniqueName="[Reseller Sales].[Reseller PO Number].[All]" allUniqueName="[Reseller Sales].[Reseller PO Number].[All]" dimensionUniqueName="[Reseller Sales]" displayFolder="" count="0" unbalanced="0"/>
    <cacheHierarchy uniqueName="[Reseller Sales].[Revision Number]" caption="Revision Number" attribute="1" defaultMemberUniqueName="[Reseller Sales].[Revision Number].[All]" allUniqueName="[Reseller Sales].[Revision Number].[All]" dimensionUniqueName="[Reseller Sales]" displayFolder="" count="0" unbalanced="0"/>
    <cacheHierarchy uniqueName="[Reseller Sales].[Sales Amount]" caption="Sales Amount" attribute="1" defaultMemberUniqueName="[Reseller Sales].[Sales Amount].[All]" allUniqueName="[Reseller Sales].[Sales Amount].[All]" dimensionUniqueName="[Reseller Sales]" displayFolder="" count="0" unbalanced="0"/>
    <cacheHierarchy uniqueName="[Reseller Sales].[Sales Order Line Number]" caption="Sales Order Line Number" attribute="1" defaultMemberUniqueName="[Reseller Sales].[Sales Order Line Number].[All]" allUniqueName="[Reseller Sales].[Sales Order Line Number].[All]" dimensionUniqueName="[Reseller Sales]" displayFolder="" count="0" unbalanced="0"/>
    <cacheHierarchy uniqueName="[Reseller Sales].[Sales Order Number]" caption="Sales Order Number" attribute="1" defaultMemberUniqueName="[Reseller Sales].[Sales Order Number].[All]" allUniqueName="[Reseller Sales].[Sales Order Number].[All]" dimensionUniqueName="[Reseller Sales]" displayFolder="" count="0" unbalanced="0"/>
    <cacheHierarchy uniqueName="[Reseller Sales].[Ship Date]" caption="Ship Date" attribute="1" defaultMemberUniqueName="[Reseller Sales].[Ship Date].[All]" allUniqueName="[Reseller Sales].[Ship Date].[All]" dimensionUniqueName="[Reseller Sales]" displayFolder="" count="0" unbalanced="0"/>
    <cacheHierarchy uniqueName="[Reseller Sales].[Tax Amount]" caption="Tax Amount" attribute="1" defaultMemberUniqueName="[Reseller Sales].[Tax Amount].[All]" allUniqueName="[Reseller Sales].[Tax Amount].[All]" dimensionUniqueName="[Reseller Sales]" displayFolder="" count="0" unbalanced="0"/>
    <cacheHierarchy uniqueName="[Reseller Sales].[Total Product Cost]" caption="Total Product Cost" attribute="1" defaultMemberUniqueName="[Reseller Sales].[Total Product Cost].[All]" allUniqueName="[Reseller Sales].[Total Product Cost].[All]" dimensionUniqueName="[Reseller Sales]" displayFolder="" count="0" unbalanced="0"/>
    <cacheHierarchy uniqueName="[Reseller Sales].[Unit Price]" caption="Unit Price" attribute="1" defaultMemberUniqueName="[Reseller Sales].[Unit Price].[All]" allUniqueName="[Reseller Sales].[Unit Price].[All]" dimensionUniqueName="[Reseller Sales]" displayFolder="" count="0" unbalanced="0"/>
    <cacheHierarchy uniqueName="[Reseller Sales].[Unit Price Discount Pct]" caption="Unit Price Discount Pct" attribute="1" defaultMemberUniqueName="[Reseller Sales].[Unit Price Discount Pct].[All]" allUniqueName="[Reseller Sales].[Unit Price Discount Pct].[All]" dimensionUniqueName="[Reseller Sales]" displayFolder="" count="0" unbalanced="0"/>
    <cacheHierarchy uniqueName="[Sales Quota].[Calendar Quarter]" caption="Calendar Quarter" attribute="1" defaultMemberUniqueName="[Sales Quota].[Calendar Quarter].[All]" allUniqueName="[Sales Quota].[Calendar Quarter].[All]" dimensionUniqueName="[Sales Quota]" displayFolder="" count="0" unbalanced="0"/>
    <cacheHierarchy uniqueName="[Sales Quota].[Calendar Year]" caption="Calendar Year" attribute="1" defaultMemberUniqueName="[Sales Quota].[Calendar Year].[All]" allUniqueName="[Sales Quota].[Calendar Year].[All]" dimensionUniqueName="[Sales Quota]" displayFolder="" count="0" unbalanced="0"/>
    <cacheHierarchy uniqueName="[Sales Quota].[Date]" caption="Date" attribute="1" defaultMemberUniqueName="[Sales Quota].[Date].[All]" allUniqueName="[Sales Quota].[Date].[All]" dimensionUniqueName="[Sales Quota]" displayFolder="" count="0" unbalanced="0"/>
    <cacheHierarchy uniqueName="[Sales Quota].[Sales Amount Quota]" caption="Sales Amount Quota" attribute="1" defaultMemberUniqueName="[Sales Quota].[Sales Amount Quota].[All]" allUniqueName="[Sales Quota].[Sales Amount Quota].[All]" dimensionUniqueName="[Sales Quota]" displayFolder="" count="0" unbalanced="0"/>
    <cacheHierarchy uniqueName="[Sales Territory].[Sales Territory Country]" caption="Sales Territory Country" attribute="1" defaultMemberUniqueName="[Sales Territory].[Sales Territory Country].[All]" allUniqueName="[Sales Territory].[Sales Territory Country].[All]" dimensionUniqueName="[Sales Territory]" displayFolder="" count="0" unbalanced="0"/>
    <cacheHierarchy uniqueName="[Sales Territory].[Sales Territory Group]" caption="Sales Territory Group" attribute="1" defaultMemberUniqueName="[Sales Territory].[Sales Territory Group].[All]" allUniqueName="[Sales Territory].[Sales Territory Group].[All]" dimensionUniqueName="[Sales Territory]" displayFolder="" count="0" unbalanced="0"/>
    <cacheHierarchy uniqueName="[Sales Territory].[Sales Territory Image]" caption="Sales Territory Image" attribute="1" defaultMemberUniqueName="[Sales Territory].[Sales Territory Image].[All]" allUniqueName="[Sales Territory].[Sales Territory Image].[All]" dimensionUniqueName="[Sales Territory]" displayFolder="" count="0" unbalanced="0"/>
    <cacheHierarchy uniqueName="[Sales Territory].[Sales Territory Region]" caption="Sales Territory Region" attribute="1" defaultMemberUniqueName="[Sales Territory].[Sales Territory Region].[All]" allUniqueName="[Sales Territory].[Sales Territory Region].[All]" dimensionUniqueName="[Sales Territory]" displayFolder="" count="0" unbalanced="0"/>
    <cacheHierarchy uniqueName="[Sales Territory].[Territory]" caption="Territory" defaultMemberUniqueName="[Sales Territory].[Territory].[All]" allUniqueName="[Sales Territory].[Territory].[All]" dimensionUniqueName="[Sales Territory]" displayFolder="" count="0" unbalanced="0"/>
    <cacheHierarchy uniqueName="[Currency].[CurrencyKey]" caption="CurrencyKey" attribute="1" defaultMemberUniqueName="[Currency].[CurrencyKey].[All]" allUniqueName="[Currency].[CurrencyKey].[All]" dimensionUniqueName="[Currency]" displayFolder="" count="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unbalanced="0" hidden="1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Employee].[EmployeeKey]" caption="EmployeeKey" attribute="1" defaultMemberUniqueName="[Employee].[EmployeeKey].[All]" allUniqueName="[Employee].[EmployeeKey].[All]" dimensionUniqueName="[Employee]" displayFolder="" count="0" unbalanced="0" hidden="1"/>
    <cacheHierarchy uniqueName="[Employee].[ParentEmployeeKey]" caption="ParentEmployeeKey" attribute="1" defaultMemberUniqueName="[Employee].[ParentEmployeeKey].[All]" allUniqueName="[Employee].[ParentEmployeeKey].[All]" dimensionUniqueName="[Employee]" displayFolder="" count="0" unbalanced="0" hidden="1"/>
    <cacheHierarchy uniqueName="[Employee].[SalesTerritoryKey]" caption="SalesTerritoryKey" attribute="1" defaultMemberUniqueName="[Employee].[SalesTerritoryKey].[All]" allUniqueName="[Employee].[SalesTerritoryKey].[All]" dimensionUniqueName="[Employee]" displayFolder="" count="0" unbalanced="0" hidden="1"/>
    <cacheHierarchy uniqueName="[Geography].[GeographyKey]" caption="GeographyKey" attribute="1" defaultMemberUniqueName="[Geography].[GeographyKey].[All]" allUniqueName="[Geography].[GeographyKey].[All]" dimensionUniqueName="[Geography]" displayFolder="" count="0" unbalanced="0" hidden="1"/>
    <cacheHierarchy uniqueName="[Geography].[SalesTerritoryKey]" caption="SalesTerritoryKey" attribute="1" defaultMemberUniqueName="[Geography].[SalesTerritoryKey].[All]" allUniqueName="[Geography].[SalesTerritoryKey].[All]" dimensionUniqueName="[Geography]" displayFolder="" count="0" unbalanced="0" hidden="1"/>
    <cacheHierarchy uniqueName="[Internet Sales].[CurrencyKey]" caption="CurrencyKey" attribute="1" defaultMemberUniqueName="[Internet Sales].[CurrencyKey].[All]" allUniqueName="[Internet Sales].[CurrencyKey].[All]" dimensionUniqueName="[Internet Sales]" displayFolder="" count="0" unbalanced="0" hidden="1"/>
    <cacheHierarchy uniqueName="[Internet Sales].[CustomerKey]" caption="CustomerKey" attribute="1" defaultMemberUniqueName="[Internet Sales].[CustomerKey].[All]" allUniqueName="[Internet Sales].[CustomerKey].[All]" dimensionUniqueName="[Internet Sales]" displayFolder="" count="0" unbalanced="0" hidden="1"/>
    <cacheHierarchy uniqueName="[Internet Sales].[DueDateKey]" caption="DueDateKey" attribute="1" defaultMemberUniqueName="[Internet Sales].[DueDateKey].[All]" allUniqueName="[Internet Sales].[DueDateKey].[All]" dimensionUniqueName="[Internet Sales]" displayFolder="" count="0" unbalanced="0" hidden="1"/>
    <cacheHierarchy uniqueName="[Internet Sales].[OrderDateKey]" caption="OrderDateKey" attribute="1" defaultMemberUniqueName="[Internet Sales].[OrderDateKey].[All]" allUniqueName="[Internet Sales].[OrderDateKey].[All]" dimensionUniqueName="[Internet Sales]" displayFolder="" count="0" unbalanced="0" hidden="1"/>
    <cacheHierarchy uniqueName="[Internet Sales].[ProductKey]" caption="ProductKey" attribute="1" defaultMemberUniqueName="[Internet Sales].[ProductKey].[All]" allUniqueName="[Internet Sales].[ProductKey].[All]" dimensionUniqueName="[Internet Sales]" displayFolder="" count="0" unbalanced="0" hidden="1"/>
    <cacheHierarchy uniqueName="[Internet Sales].[PromotionKey]" caption="PromotionKey" attribute="1" defaultMemberUniqueName="[Internet Sales].[PromotionKey].[All]" allUniqueName="[Internet Sales].[PromotionKey].[All]" dimensionUniqueName="[Internet Sales]" displayFolder="" count="0" unbalanced="0" hidden="1"/>
    <cacheHierarchy uniqueName="[Internet Sales].[SalesTerritoryKey]" caption="SalesTerritoryKey" attribute="1" defaultMemberUniqueName="[Internet Sales].[SalesTerritoryKey].[All]" allUniqueName="[Internet Sales].[SalesTerritoryKey].[All]" dimensionUniqueName="[Internet Sales]" displayFolder="" count="0" unbalanced="0" hidden="1"/>
    <cacheHierarchy uniqueName="[Internet Sales].[ShipDateKey]" caption="ShipDateKey" attribute="1" defaultMemberUniqueName="[Internet Sales].[ShipDateKey].[All]" allUniqueName="[Internet Sales].[ShipDateKey].[All]" dimensionUniqueName="[Internet Sales]" displayFolder="" count="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unbalanced="0" hidden="1"/>
    <cacheHierarchy uniqueName="[Product Inventory].[DateKey]" caption="DateKey" attribute="1" defaultMemberUniqueName="[Product Inventory].[DateKey].[All]" allUniqueName="[Product Inventory].[DateKey].[All]" dimensionUniqueName="[Product Inventory]" displayFolder="" count="0" unbalanced="0" hidden="1"/>
    <cacheHierarchy uniqueName="[Product Inventory].[ProductKey]" caption="ProductKey" attribute="1" defaultMemberUniqueName="[Product Inventory].[ProductKey].[All]" allUniqueName="[Product Inventory].[ProductKey].[All]" dimensionUniqueName="[Product Inventory]" displayFolder="" count="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unbalanced="0" hidden="1"/>
    <cacheHierarchy uniqueName="[Reseller].[GeographyKey]" caption="GeographyKey" attribute="1" defaultMemberUniqueName="[Reseller].[GeographyKey].[All]" allUniqueName="[Reseller].[GeographyKey].[All]" dimensionUniqueName="[Reseller]" displayFolder="" count="0" unbalanced="0" hidden="1"/>
    <cacheHierarchy uniqueName="[Reseller].[ResellerKey]" caption="ResellerKey" attribute="1" defaultMemberUniqueName="[Reseller].[ResellerKey].[All]" allUniqueName="[Reseller].[ResellerKey].[All]" dimensionUniqueName="[Reseller]" displayFolder="" count="0" unbalanced="0" hidden="1"/>
    <cacheHierarchy uniqueName="[Reseller Sales].[CurrencyKey]" caption="CurrencyKey" attribute="1" defaultMemberUniqueName="[Reseller Sales].[CurrencyKey].[All]" allUniqueName="[Reseller Sales].[CurrencyKey].[All]" dimensionUniqueName="[Reseller Sales]" displayFolder="" count="0" unbalanced="0" hidden="1"/>
    <cacheHierarchy uniqueName="[Reseller Sales].[DueDateKey]" caption="DueDateKey" attribute="1" defaultMemberUniqueName="[Reseller Sales].[DueDateKey].[All]" allUniqueName="[Reseller Sales].[DueDateKey].[All]" dimensionUniqueName="[Reseller Sales]" displayFolder="" count="0" unbalanced="0" hidden="1"/>
    <cacheHierarchy uniqueName="[Reseller Sales].[EmployeeKey]" caption="EmployeeKey" attribute="1" defaultMemberUniqueName="[Reseller Sales].[EmployeeKey].[All]" allUniqueName="[Reseller Sales].[EmployeeKey].[All]" dimensionUniqueName="[Reseller Sales]" displayFolder="" count="0" unbalanced="0" hidden="1"/>
    <cacheHierarchy uniqueName="[Reseller Sales].[OrderDateKey]" caption="OrderDateKey" attribute="1" defaultMemberUniqueName="[Reseller Sales].[OrderDateKey].[All]" allUniqueName="[Reseller Sales].[OrderDateKey].[All]" dimensionUniqueName="[Reseller Sales]" displayFolder="" count="0" unbalanced="0" hidden="1"/>
    <cacheHierarchy uniqueName="[Reseller Sales].[ProductKey]" caption="ProductKey" attribute="1" defaultMemberUniqueName="[Reseller Sales].[ProductKey].[All]" allUniqueName="[Reseller Sales].[ProductKey].[All]" dimensionUniqueName="[Reseller Sales]" displayFolder="" count="0" unbalanced="0" hidden="1"/>
    <cacheHierarchy uniqueName="[Reseller Sales].[PromotionKey]" caption="PromotionKey" attribute="1" defaultMemberUniqueName="[Reseller Sales].[PromotionKey].[All]" allUniqueName="[Reseller Sales].[PromotionKey].[All]" dimensionUniqueName="[Reseller Sales]" displayFolder="" count="0" unbalanced="0" hidden="1"/>
    <cacheHierarchy uniqueName="[Reseller Sales].[ResellerKey]" caption="ResellerKey" attribute="1" defaultMemberUniqueName="[Reseller Sales].[ResellerKey].[All]" allUniqueName="[Reseller Sales].[ResellerKey].[All]" dimensionUniqueName="[Reseller Sales]" displayFolder="" count="0" unbalanced="0" hidden="1"/>
    <cacheHierarchy uniqueName="[Reseller Sales].[SalesTerritoryKey]" caption="SalesTerritoryKey" attribute="1" defaultMemberUniqueName="[Reseller Sales].[SalesTerritoryKey].[All]" allUniqueName="[Reseller Sales].[SalesTerritoryKey].[All]" dimensionUniqueName="[Reseller Sales]" displayFolder="" count="0" unbalanced="0" hidden="1"/>
    <cacheHierarchy uniqueName="[Reseller Sales].[ShipDateKey]" caption="ShipDateKey" attribute="1" defaultMemberUniqueName="[Reseller Sales].[ShipDateKey].[All]" allUniqueName="[Reseller Sales].[ShipDateKey].[All]" dimensionUniqueName="[Reseller Sales]" displayFolder="" count="0" unbalanced="0" hidden="1"/>
    <cacheHierarchy uniqueName="[Sales Quota].[DateKey]" caption="DateKey" attribute="1" defaultMemberUniqueName="[Sales Quota].[DateKey].[All]" allUniqueName="[Sales Quota].[DateKey].[All]" dimensionUniqueName="[Sales Quota]" displayFolder="" count="0" unbalanced="0" hidden="1"/>
    <cacheHierarchy uniqueName="[Sales Quota].[EmployeeKey]" caption="EmployeeKey" attribute="1" defaultMemberUniqueName="[Sales Quota].[EmployeeKey].[All]" allUniqueName="[Sales Quota].[EmployeeKey].[All]" dimensionUniqueName="[Sales Quota]" displayFolder="" count="0" unbalanced="0" hidden="1"/>
    <cacheHierarchy uniqueName="[Sales Quota].[SalesQuotaKey]" caption="SalesQuotaKey" attribute="1" defaultMemberUniqueName="[Sales Quota].[SalesQuotaKey].[All]" allUniqueName="[Sales Quota].[SalesQuotaKey].[All]" dimensionUniqueName="[Sales Quota]" displayFolder="" count="0" unbalanced="0" hidden="1"/>
    <cacheHierarchy uniqueName="[Sales Territory].[SalesTerritoryKey]" caption="SalesTerritoryKey" attribute="1" defaultMemberUniqueName="[Sales Territory].[SalesTerritoryKey].[All]" allUniqueName="[Sales Territory].[SalesTerritoryKey].[All]" dimensionUniqueName="[Sales Territory]" displayFolder="" count="0" unbalanced="0" hidden="1"/>
    <cacheHierarchy uniqueName="[Measures].[Days In Current Quarter to Date]" caption="Days In Current Quarter to Date" measure="1" displayFolder="" measureGroup="Date" count="0"/>
    <cacheHierarchy uniqueName="[Measures].[Days In Current Quarter]" caption="Days In Current Quarter" measure="1" displayFolder="" measureGroup="Date" count="0"/>
    <cacheHierarchy uniqueName="[Measures].[Internet Distinct Count Sales Order]" caption="Internet Distinct Count Sales Order" measure="1" displayFolder="" measureGroup="Internet Sales" count="0"/>
    <cacheHierarchy uniqueName="[Measures].[Internet Total Sales]" caption="Internet Total Sales" measure="1" displayFolder="" measureGroup="Internet Sales" count="0" oneField="1">
      <fieldsUsage count="1">
        <fieldUsage x="5"/>
      </fieldsUsage>
    </cacheHierarchy>
    <cacheHierarchy uniqueName="[Measures].[Internet Total Discount Amount]" caption="Internet Total Discount Amoun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Total Tax Amount]" caption="Internet Total Tax Amount" measure="1" displayFolder="" measureGroup="Internet Sales" count="0"/>
    <cacheHierarchy uniqueName="[Measures].[Internet Total Freight]" caption="Internet Total Freight" measure="1" displayFolder="" measureGroup="Internet Sales" count="0"/>
    <cacheHierarchy uniqueName="[Measures].[Internet Total Gross Profit]" caption="Internet Total Gross Profit" measure="1" displayFolder="" measureGroup="Internet Sales" count="0"/>
    <cacheHierarchy uniqueName="[Measures].[Internet Total Units]" caption="Internet Total Units" measure="1" displayFolder="" measureGroup="Internet Sales" count="0"/>
    <cacheHierarchy uniqueName="[Measures].[Internet Order Lines Count]" caption="Internet Order Lines Count" measure="1" displayFolder="" measureGroup="Internet Sales" count="0"/>
    <cacheHierarchy uniqueName="[Measures].[Internet Previous Quarter Gross Profit]" caption="Internet Previous Quarter Gross Profit" measure="1" displayFolder="" measureGroup="Internet Sales" count="0"/>
    <cacheHierarchy uniqueName="[Measures].[Internet Current Quarter Gross Profit]" caption="Internet Current Quarter Gross Profit" measure="1" displayFolder="" measureGroup="Internet Sales" count="0"/>
    <cacheHierarchy uniqueName="[Measures].[Internet Previous Quarter Gross Profit Proportion to QTD]" caption="Internet Previous Quarter Gross Profit Proportion to QTD" measure="1" displayFolder="" measureGroup="Internet Sales" count="0"/>
    <cacheHierarchy uniqueName="[Measures].[Internet Previous Quarter Sales]" caption="Internet Previous Quarter Sales" measure="1" displayFolder="" measureGroup="Internet Sales" count="0"/>
    <cacheHierarchy uniqueName="[Measures].[Internet Current Quarter Sales]" caption="Internet Current Quarter Sales" measure="1" displayFolder="" measureGroup="Internet Sales" count="0"/>
    <cacheHierarchy uniqueName="[Measures].[Internet Previous Quarter Sales Proportion to QTD]" caption="Internet Previous Quarter Sales Proportion to QTD" measure="1" displayFolder="" measureGroup="Internet Sales" count="0"/>
    <cacheHierarchy uniqueName="[Measures].[Reseller Distinct Count Sales Order]" caption="Reseller Distinct Count Sales Order" measure="1" displayFolder="" measureGroup="Reseller Sales" count="0"/>
    <cacheHierarchy uniqueName="[Measures].[Reseller Total Sales]" caption="Reseller Total Sales" measure="1" displayFolder="" measureGroup="Reseller Sales" count="0"/>
    <cacheHierarchy uniqueName="[Measures].[Reseller Total Discount Amount]" caption="Reseller Total Discount Amount" measure="1" displayFolder="" measureGroup="Reseller Sales" count="0"/>
    <cacheHierarchy uniqueName="[Measures].[Reseller Total Product Cost]" caption="Reseller Total Product Cost" measure="1" displayFolder="" measureGroup="Reseller Sales" count="0"/>
    <cacheHierarchy uniqueName="[Measures].[Reseller Total Tax Amount]" caption="Reseller Total Tax Amount" measure="1" displayFolder="" measureGroup="Reseller Sales" count="0"/>
    <cacheHierarchy uniqueName="[Measures].[Reseller Total Freight]" caption="Reseller Total Freight" measure="1" displayFolder="" measureGroup="Reseller Sales" count="0"/>
    <cacheHierarchy uniqueName="[Measures].[Reseller Total Gross Profit]" caption="Reseller Total Gross Profit" measure="1" displayFolder="" measureGroup="Reseller Sales" count="0"/>
    <cacheHierarchy uniqueName="[Measures].[Reseller Total Units]" caption="Reseller Total Units" measure="1" displayFolder="" measureGroup="Reseller Sales" count="0"/>
    <cacheHierarchy uniqueName="[Measures].[Reseller Order Lines Count]" caption="Reseller Order Lines Count" measure="1" displayFolder="" measureGroup="Reseller Sales" count="0"/>
    <cacheHierarchy uniqueName="[Measures].[Reseller Previous Quarter Gross Profit]" caption="Reseller Previous Quarter Gross Profit" measure="1" displayFolder="" measureGroup="Reseller Sales" count="0"/>
    <cacheHierarchy uniqueName="[Measures].[Reseller Current Quarter Gross Profit]" caption="Reseller Current Quarter Gross Profit" measure="1" displayFolder="" measureGroup="Reseller Sales" count="0"/>
    <cacheHierarchy uniqueName="[Measures].[Reseller Previous Quarter Gross Profit Proportion to QTD]" caption="Reseller Previous Quarter Gross Profit Proportion to QTD" measure="1" displayFolder="" measureGroup="Reseller Sales" count="0"/>
    <cacheHierarchy uniqueName="[Measures].[Reseller Previous Quarter Sales]" caption="Reseller Previous Quarter Sales" measure="1" displayFolder="" measureGroup="Reseller Sales" count="0"/>
    <cacheHierarchy uniqueName="[Measures].[Reseller Current Quarter Sales]" caption="Reseller Current Quarter Sales" measure="1" displayFolder="" measureGroup="Reseller Sales" count="0"/>
    <cacheHierarchy uniqueName="[Measures].[Reseller Previous Quarter Sales Proportion to QTD]" caption="Reseller Previous Quarter Sales Proportion to QTD" measure="1" displayFolder="" measureGroup="Reseller Sales" count="0"/>
    <cacheHierarchy uniqueName="[Measures].[Reseller Total Sales - Sales Territory sliced by Employee]" caption="Reseller Total Sales - Sales Territory sliced by Employee" measure="1" displayFolder="" measureGroup="Reseller Sales" count="0"/>
    <cacheHierarchy uniqueName="[Measures].[Reseller Total Sales - Sales Territory sliced by Reseller]" caption="Reseller Total Sales - Sales Territory sliced by Reseller" measure="1" displayFolder="" measureGroup="Reseller Sales" count="0"/>
    <cacheHierarchy uniqueName="[Measures].[Distinct Count Sales Orders]" caption="Distinct Count Sales Orders" measure="1" displayFolder="" measureGroup="Sales Territory" count="0"/>
    <cacheHierarchy uniqueName="[Measures].[Total Sales]" caption="Total Sales" measure="1" displayFolder="" measureGroup="Sales Territory" count="0"/>
    <cacheHierarchy uniqueName="[Measures].[Total Discount Amount]" caption="Total Discount Amount" measure="1" displayFolder="" measureGroup="Sales Territory" count="0"/>
    <cacheHierarchy uniqueName="[Measures].[Total Products Cost]" caption="Total Products Cost" measure="1" displayFolder="" measureGroup="Sales Territory" count="0"/>
    <cacheHierarchy uniqueName="[Measures].[Total Tax Amount]" caption="Total Tax Amount" measure="1" displayFolder="" measureGroup="Sales Territory" count="0"/>
    <cacheHierarchy uniqueName="[Measures].[Total Freight]" caption="Total Freight" measure="1" displayFolder="" measureGroup="Sales Territory" count="0"/>
    <cacheHierarchy uniqueName="[Measures].[Total Gross Profit]" caption="Total Gross Profit" measure="1" displayFolder="" measureGroup="Sales Territory" count="0"/>
    <cacheHierarchy uniqueName="[Measures].[Total Units Sold]" caption="Total Units Sold" measure="1" displayFolder="" measureGroup="Sales Territory" count="0"/>
    <cacheHierarchy uniqueName="[Measures].[Order Lines Count]" caption="Order Lines Count" measure="1" displayFolder="" measureGroup="Sales Territory" count="0"/>
    <cacheHierarchy uniqueName="[Measures].[Total Previous Quarter Gross Profit]" caption="Total Previous Quarter Gross Profit" measure="1" displayFolder="" measureGroup="Sales Territory" count="0"/>
    <cacheHierarchy uniqueName="[Measures].[Total Current Quarter Gross Profit]" caption="Total Current Quarter Gross Profit" measure="1" displayFolder="" measureGroup="Sales Territory" count="0"/>
    <cacheHierarchy uniqueName="[Measures].[Total Previous Quarter Gross Profit Proportion to QTD]" caption="Total Previous Quarter Gross Profit Proportion to QTD" measure="1" displayFolder="" measureGroup="Sales Territory" count="0"/>
    <cacheHierarchy uniqueName="[Measures].[Total Previous Quarter Sales]" caption="Total Previous Quarter Sales" measure="1" displayFolder="" measureGroup="Sales Territory" count="0"/>
    <cacheHierarchy uniqueName="[Measures].[Total Current Quarter Sales]" caption="Total Current Quarter Sales" measure="1" displayFolder="" measureGroup="Sales Territory" count="0"/>
    <cacheHierarchy uniqueName="[Measures].[Total Previous Quarter Sales Proportion to QTD]" caption="Total Previous Quarter Sales Proportion to QTD" measure="1" displayFolder="" measureGroup="Sales Territory" count="0"/>
    <cacheHierarchy uniqueName="[Measures].[Total Sales - Sales Territory sliced by Employee]" caption="Total Sales - Sales Territory sliced by Employee" measure="1" displayFolder="" measureGroup="Sales Territory" count="0"/>
    <cacheHierarchy uniqueName="[Measures].[Total Units In]" caption="Total Units In" measure="1" displayFolder="" measureGroup="Product Inventory" count="0"/>
    <cacheHierarchy uniqueName="[Measures].[Total Units Out]" caption="Total Units Out" measure="1" displayFolder="" measureGroup="Product Inventory" count="0"/>
    <cacheHierarchy uniqueName="[Measures].[Total Units Movement]" caption="Total Units Movement" measure="1" displayFolder="" measureGroup="Product Inventory" count="0"/>
    <cacheHierarchy uniqueName="[Measures].[Total Units]" caption="Total Units" measure="1" displayFolder="" measureGroup="Product Inventory" count="0"/>
    <cacheHierarchy uniqueName="[Measures].[Total Inventory Value]" caption="Total Inventory Value" measure="1" displayFolder="" measureGroup="Product Inventory" count="0"/>
    <cacheHierarchy uniqueName="[Measures].[Total Inventory Optimal Value]" caption="Total Inventory Optimal Value" measure="1" displayFolder="" measureGroup="Product Inventory" count="0"/>
    <cacheHierarchy uniqueName="[Measures].[Total Inventory Maximum Value]" caption="Total Inventory Maximum Value" measure="1" displayFolder="" measureGroup="Product Inventory" count="0"/>
    <cacheHierarchy uniqueName="[Measures].[Total Inventory Value Performance]" caption="Total Inventory Value Performance" measure="1" displayFolder="" measureGroup="Product Inventory" count="0"/>
    <cacheHierarchy uniqueName="[Measures].[Products OverStocked]" caption="Products OverStocked" measure="1" displayFolder="" measureGroup="Product Inventory" count="0"/>
    <cacheHierarchy uniqueName="[Measures].[Products UnderStocked]" caption="Products UnderStocked" measure="1" displayFolder="" measureGroup="Product Inventory" count="0"/>
    <cacheHierarchy uniqueName="[Measures].[Products with Negative Stock]" caption="Products with Negative Stock" measure="1" displayFolder="" measureGroup="Product Inventory" count="0"/>
    <cacheHierarchy uniqueName="[Measures].[Internet Current Quarter Sales Performance]" caption="Internet Current Quarter Sales Performance" measure="1" displayFolder="" measureGroup="Internet Sales" count="0"/>
    <cacheHierarchy uniqueName="[Measures].[Internet Current Quarter Gross Profit Performance]" caption="Internet Current Quarter Gross Profit Performance" measure="1" displayFolder="" measureGroup="Internet Sales" count="0"/>
    <cacheHierarchy uniqueName="[Measures].[Total Current Quarter Sales Performance]" caption="Total Current Quarter Sales Performance" measure="1" displayFolder="" measureGroup="Sales Territory" count="0"/>
    <cacheHierarchy uniqueName="[Measures].[Total Current Quarter Gross Profit Performance]" caption="Total Current Quarter Gross Profit Performance" measure="1" displayFolder="" measureGroup="Sales Territory" count="0"/>
    <cacheHierarchy uniqueName="[Measures].[Reseller Current Quarter Sales Performance]" caption="Reseller Current Quarter Sales Performance" measure="1" displayFolder="" measureGroup="Reseller Sales" count="0"/>
    <cacheHierarchy uniqueName="[Measures].[Reseller Current Quarter Gross Profit Performance]" caption="Reseller Current Quarter Gross Profit Performance" measure="1" displayFolder="" measureGroup="Reseller 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Employee]" caption="_Count Employee" measure="1" displayFolder="" measureGroup="Employee" count="0" hidden="1"/>
    <cacheHierarchy uniqueName="[Measures].[_Count Geography]" caption="_Count Geography" measure="1" displayFolder="" measureGroup="Geography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Reseller]" caption="_Count Reseller" measure="1" displayFolder="" measureGroup="Reseller" count="0" hidden="1"/>
    <cacheHierarchy uniqueName="[Measures].[_Count Sales Territory]" caption="_Count Sales Territory" measure="1" displayFolder="" measureGroup="Sales Territory" count="0" hidden="1"/>
    <cacheHierarchy uniqueName="[Measures].[_Count Internet Sales]" caption="_Count Internet Sales" measure="1" displayFolder="" measureGroup="Internet Sales" count="0" hidden="1"/>
    <cacheHierarchy uniqueName="[Measures].[_Count Product Inventory]" caption="_Count Product Inventory" measure="1" displayFolder="" measureGroup="Product Inventory" count="0" hidden="1"/>
    <cacheHierarchy uniqueName="[Measures].[_Count Reseller Sales]" caption="_Count Reseller Sales" measure="1" displayFolder="" measureGroup="Reseller Sales" count="0" hidden="1"/>
    <cacheHierarchy uniqueName="[Measures].[_Count Sales Quota]" caption="_Count Sales Quota" measure="1" displayFolder="" measureGroup="Sales Quota" count="0" hidden="1"/>
    <cacheHierarchy uniqueName="[Measures].[__No measures defined]" caption="__No measures defined" measure="1" displayFolder="" count="0" hidden="1"/>
    <cacheHierarchy uniqueName="[Measures].[_Total Inventory Value Performance Goal]" caption="_Total Inventory Value Performance Goal" measure="1" displayFolder="" measureGroup="Product Inventory" count="0" hidden="1"/>
    <cacheHierarchy uniqueName="[Measures].[_Total Inventory Value Performance Status]" caption="_Total Inventory Value Performance Status" measure="1" displayFolder="" measureGroup="Product Inventory" count="0" hidden="1"/>
    <cacheHierarchy uniqueName="[Measures].[_Products OverStocked Goal]" caption="_Products OverStocked Goal" measure="1" displayFolder="" measureGroup="Product Inventory" count="0" hidden="1"/>
    <cacheHierarchy uniqueName="[Measures].[_Products OverStocked Status]" caption="_Products OverStocked Status" measure="1" displayFolder="" measureGroup="Product Inventory" count="0" hidden="1"/>
    <cacheHierarchy uniqueName="[Measures].[_Products UnderStocked Goal]" caption="_Products UnderStocked Goal" measure="1" displayFolder="" measureGroup="Product Inventory" count="0" hidden="1"/>
    <cacheHierarchy uniqueName="[Measures].[_Products UnderStocked Status]" caption="_Products UnderStocked Status" measure="1" displayFolder="" measureGroup="Product Inventory" count="0" hidden="1"/>
    <cacheHierarchy uniqueName="[Measures].[_Products with Negative Stock Goal]" caption="_Products with Negative Stock Goal" measure="1" displayFolder="" measureGroup="Product Inventory" count="0" hidden="1"/>
    <cacheHierarchy uniqueName="[Measures].[_Products with Negative Stock Status]" caption="_Products with Negative Stock Status" measure="1" displayFolder="" measureGroup="Product Inventory" count="0" hidden="1"/>
    <cacheHierarchy uniqueName="[Measures].[_Internet Current Quarter Sales Performance Goal]" caption="_Internet Current Quarter Sales Performance Goal" measure="1" displayFolder="" measureGroup="Internet Sales" count="0" hidden="1"/>
    <cacheHierarchy uniqueName="[Measures].[_Internet Current Quarter Sales Performance Status]" caption="_Internet Current Quarter Sales Performance Status" measure="1" displayFolder="" measureGroup="Internet Sales" count="0" hidden="1"/>
    <cacheHierarchy uniqueName="[Measures].[_Internet Current Quarter Gross Profit Performance Goal]" caption="_Internet Current Quarter Gross Profit Performance Goal" measure="1" displayFolder="" measureGroup="Internet Sales" count="0" hidden="1"/>
    <cacheHierarchy uniqueName="[Measures].[_Internet Current Quarter Gross Profit Performance Status]" caption="_Internet Current Quarter Gross Profit Performance Status" measure="1" displayFolder="" measureGroup="Internet Sales" count="0" hidden="1"/>
    <cacheHierarchy uniqueName="[Measures].[_Total Current Quarter Sales Performance Goal]" caption="_Total Current Quarter Sales Performance Goal" measure="1" displayFolder="" measureGroup="Sales Territory" count="0" hidden="1"/>
    <cacheHierarchy uniqueName="[Measures].[_Total Current Quarter Sales Performance Status]" caption="_Total Current Quarter Sales Performance Status" measure="1" displayFolder="" measureGroup="Sales Territory" count="0" hidden="1"/>
    <cacheHierarchy uniqueName="[Measures].[_Total Current Quarter Gross Profit Performance Goal]" caption="_Total Current Quarter Gross Profit Performance Goal" measure="1" displayFolder="" measureGroup="Sales Territory" count="0" hidden="1"/>
    <cacheHierarchy uniqueName="[Measures].[_Total Current Quarter Gross Profit Performance Status]" caption="_Total Current Quarter Gross Profit Performance Status" measure="1" displayFolder="" measureGroup="Sales Territory" count="0" hidden="1"/>
    <cacheHierarchy uniqueName="[Measures].[_Reseller Current Quarter Sales Performance Goal]" caption="_Reseller Current Quarter Sales Performance Goal" measure="1" displayFolder="" measureGroup="Reseller Sales" count="0" hidden="1"/>
    <cacheHierarchy uniqueName="[Measures].[_Reseller Current Quarter Sales Performance Status]" caption="_Reseller Current Quarter Sales Performance Status" measure="1" displayFolder="" measureGroup="Reseller Sales" count="0" hidden="1"/>
    <cacheHierarchy uniqueName="[Measures].[_Reseller Current Quarter Gross Profit Performance Goal]" caption="_Reseller Current Quarter Gross Profit Performance Goal" measure="1" displayFolder="" measureGroup="Reseller Sales" count="0" hidden="1"/>
    <cacheHierarchy uniqueName="[Measures].[_Reseller Current Quarter Gross Profit Performance Status]" caption="_Reseller Current Quarter Gross Profit Performance Status" measure="1" displayFolder="" measureGroup="Reseller Sales" count="0" hidden="1"/>
  </cacheHierarchies>
  <kpis count="10">
    <kpi uniqueName="Total Inventory Value Performance" caption="Total Inventory Value Performance" displayFolder="" measureGroup="Product Inventory" parent="" value="[Measures].[Total Inventory Value Performance]" goal="[Measures].[_Total Inventory Value Performance Goal]" status="[Measures].[_Total Inventory Value Performance Status]" trend="" weight=""/>
    <kpi uniqueName="Products OverStocked" caption="Products OverStocked" displayFolder="" measureGroup="Product Inventory" parent="" value="[Measures].[Products OverStocked]" goal="[Measures].[_Products OverStocked Goal]" status="[Measures].[_Products OverStocked Status]" trend="" weight=""/>
    <kpi uniqueName="Products UnderStocked" caption="Products UnderStocked" displayFolder="" measureGroup="Product Inventory" parent="" value="[Measures].[Products UnderStocked]" goal="[Measures].[_Products UnderStocked Goal]" status="[Measures].[_Products UnderStocked Status]" trend="" weight=""/>
    <kpi uniqueName="Products with Negative Stock" caption="Products with Negative Stock" displayFolder="" measureGroup="Product Inventory" parent="" value="[Measures].[Products with Negative Stock]" goal="[Measures].[_Products with Negative Stock Goal]" status="[Measures].[_Products with Negative Stock Status]" trend="" weight=""/>
    <kpi uniqueName="Internet Current Quarter Sales Performance" caption="Internet Current Quarter Sales Performance" displayFolder="" measureGroup="Internet Sales" parent="" value="[Measures].[Internet Current Quarter Sales Performance]" goal="[Measures].[_Internet Current Quarter Sales Performance Goal]" status="[Measures].[_Internet Current Quarter Sales Performance Status]" trend="" weight=""/>
    <kpi uniqueName="Internet Current Quarter Gross Profit Performance" caption="Internet Current Quarter Gross Profit Performance" displayFolder="" measureGroup="Internet Sales" parent="" value="[Measures].[Internet Current Quarter Gross Profit Performance]" goal="[Measures].[_Internet Current Quarter Gross Profit Performance Goal]" status="[Measures].[_Internet Current Quarter Gross Profit Performance Status]" trend="" weight=""/>
    <kpi uniqueName="Total Current Quarter Sales Performance" caption="Total Current Quarter Sales Performance" displayFolder="" measureGroup="Sales Territory" parent="" value="[Measures].[Total Current Quarter Sales Performance]" goal="[Measures].[_Total Current Quarter Sales Performance Goal]" status="[Measures].[_Total Current Quarter Sales Performance Status]" trend="" weight=""/>
    <kpi uniqueName="Total Current Quarter Gross Profit Performance" caption="Total Current Quarter Gross Profit Performance" displayFolder="" measureGroup="Sales Territory" parent="" value="[Measures].[Total Current Quarter Gross Profit Performance]" goal="[Measures].[_Total Current Quarter Gross Profit Performance Goal]" status="[Measures].[_Total Current Quarter Gross Profit Performance Status]" trend="" weight=""/>
    <kpi uniqueName="Reseller Current Quarter Sales Performance" caption="Reseller Current Quarter Sales Performance" displayFolder="" measureGroup="Reseller Sales" parent="" value="[Measures].[Reseller Current Quarter Sales Performance]" goal="[Measures].[_Reseller Current Quarter Sales Performance Goal]" status="[Measures].[_Reseller Current Quarter Sales Performance Status]" trend="" weight=""/>
    <kpi uniqueName="Reseller Current Quarter Gross Profit Performance" caption="Reseller Current Quarter Gross Profit Performance" displayFolder="" measureGroup="Reseller Sales" parent="" value="[Measures].[Reseller Current Quarter Gross Profit Performance]" goal="[Measures].[_Reseller Current Quarter Gross Profit Performance Goal]" status="[Measures].[_Reseller Current Quarter Gross Profit Performance Status]" trend="" weight=""/>
  </kpis>
  <dimensions count="16">
    <dimension name="Currency" uniqueName="[Currency]" caption="Currency"/>
    <dimension name="Customer" uniqueName="[Customer]" caption="Customer"/>
    <dimension name="Date" uniqueName="[Date]" caption="Date"/>
    <dimension name="Employee" uniqueName="[Employee]" caption="Employee"/>
    <dimension name="Geography" uniqueName="[Geography]" caption="Geography"/>
    <dimension name="Internet Sales" uniqueName="[Internet Sales]" caption="Internet Sales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Inventory" uniqueName="[Product Inventory]" caption="Product Inventory"/>
    <dimension name="Product Subcategory" uniqueName="[Product Subcategory]" caption="Product Subcategory"/>
    <dimension name="Promotion" uniqueName="[Promotion]" caption="Promotion"/>
    <dimension name="Reseller" uniqueName="[Reseller]" caption="Reseller"/>
    <dimension name="Reseller Sales" uniqueName="[Reseller Sales]" caption="Reseller Sales"/>
    <dimension name="Sales Quota" uniqueName="[Sales Quota]" caption="Sales Quota"/>
    <dimension name="Sales Territory" uniqueName="[Sales Territory]" caption="Sales Territory"/>
  </dimensions>
  <measureGroups count="15">
    <measureGroup name="Currency" caption="Currency"/>
    <measureGroup name="Customer" caption="Customer"/>
    <measureGroup name="Date" caption="Date"/>
    <measureGroup name="Employee" caption="Employee"/>
    <measureGroup name="Geography" caption="Geography"/>
    <measureGroup name="Internet Sales" caption="Internet Sales"/>
    <measureGroup name="Product" caption="Product"/>
    <measureGroup name="Product Category" caption="Product Category"/>
    <measureGroup name="Product Inventory" caption="Product Inventory"/>
    <measureGroup name="Product Subcategory" caption="Product Subcategory"/>
    <measureGroup name="Promotion" caption="Promotion"/>
    <measureGroup name="Reseller" caption="Reseller"/>
    <measureGroup name="Reseller Sales" caption="Reseller Sales"/>
    <measureGroup name="Sales Quota" caption="Sales Quota"/>
    <measureGroup name="Sales Territory" caption="Sales Territory"/>
  </measureGroups>
  <maps count="45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4"/>
    <map measureGroup="5" dimension="5"/>
    <map measureGroup="5" dimension="7"/>
    <map measureGroup="5" dimension="8"/>
    <map measureGroup="5" dimension="10"/>
    <map measureGroup="5" dimension="11"/>
    <map measureGroup="5" dimension="15"/>
    <map measureGroup="6" dimension="7"/>
    <map measureGroup="6" dimension="8"/>
    <map measureGroup="6" dimension="10"/>
    <map measureGroup="7" dimension="8"/>
    <map measureGroup="8" dimension="2"/>
    <map measureGroup="8" dimension="7"/>
    <map measureGroup="8" dimension="8"/>
    <map measureGroup="8" dimension="9"/>
    <map measureGroup="8" dimension="10"/>
    <map measureGroup="9" dimension="8"/>
    <map measureGroup="9" dimension="10"/>
    <map measureGroup="10" dimension="11"/>
    <map measureGroup="11" dimension="4"/>
    <map measureGroup="11" dimension="12"/>
    <map measureGroup="12" dimension="0"/>
    <map measureGroup="12" dimension="2"/>
    <map measureGroup="12" dimension="3"/>
    <map measureGroup="12" dimension="4"/>
    <map measureGroup="12" dimension="7"/>
    <map measureGroup="12" dimension="8"/>
    <map measureGroup="12" dimension="10"/>
    <map measureGroup="12" dimension="11"/>
    <map measureGroup="12" dimension="12"/>
    <map measureGroup="12" dimension="13"/>
    <map measureGroup="12" dimension="15"/>
    <map measureGroup="13" dimension="2"/>
    <map measureGroup="13" dimension="3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yton D. Groom" refreshedDate="43653.873632870367" createdVersion="5" refreshedVersion="6" minRefreshableVersion="3" recordCount="0" supportSubquery="1" supportAdvancedDrill="1" xr:uid="{E665D83D-BE23-4888-B546-BBE9CBF8C24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ummary Results].[OrderYear].[OrderYear]" caption="OrderYear" numFmtId="0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Year].&amp;[2011]"/>
            <x15:cachedUniqueName index="1" name="[Summary Results].[OrderYear].&amp;[2012]"/>
            <x15:cachedUniqueName index="2" name="[Summary Results].[OrderYear].&amp;[2013]"/>
          </x15:cachedUniqueNames>
        </ext>
      </extLst>
    </cacheField>
    <cacheField name="[Summary Results].[OrderMonth].[OrderMonth]" caption="OrderMonth" numFmtId="0" hierarchy="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Month].&amp;[1]"/>
            <x15:cachedUniqueName index="1" name="[Summary Results].[OrderMonth].&amp;[2]"/>
            <x15:cachedUniqueName index="2" name="[Summary Results].[OrderMonth].&amp;[3]"/>
            <x15:cachedUniqueName index="3" name="[Summary Results].[OrderMonth].&amp;[4]"/>
            <x15:cachedUniqueName index="4" name="[Summary Results].[OrderMonth].&amp;[5]"/>
            <x15:cachedUniqueName index="5" name="[Summary Results].[OrderMonth].&amp;[6]"/>
            <x15:cachedUniqueName index="6" name="[Summary Results].[OrderMonth].&amp;[7]"/>
            <x15:cachedUniqueName index="7" name="[Summary Results].[OrderMonth].&amp;[8]"/>
            <x15:cachedUniqueName index="8" name="[Summary Results].[OrderMonth].&amp;[9]"/>
            <x15:cachedUniqueName index="9" name="[Summary Results].[OrderMonth].&amp;[10]"/>
            <x15:cachedUniqueName index="10" name="[Summary Results].[OrderMonth].&amp;[11]"/>
            <x15:cachedUniqueName index="11" name="[Summary Results].[OrderMonth].&amp;[12]"/>
          </x15:cachedUniqueNames>
        </ext>
      </extLst>
    </cacheField>
    <cacheField name="[Measures].[Sales]" caption="Sales" numFmtId="0" hierarchy="26" level="32767"/>
    <cacheField name="[Measures].[Sales PM MOM Growth %]" caption="Sales PM MOM Growth %" numFmtId="0" hierarchy="39" level="32767"/>
    <cacheField name="[Measures].[Sales SP PY Growth %]" caption="Sales SP PY Growth %" numFmtId="0" hierarchy="37" level="32767"/>
  </cacheFields>
  <cacheHierarchies count="49">
    <cacheHierarchy uniqueName="[Summary Results].[OrderYear]" caption="OrderYear" attribute="1" defaultMemberUniqueName="[Summary Results].[OrderYear].[All]" allUniqueName="[Summary Results].[OrderYear].[All]" dimensionUniqueName="[Summary Results]" displayFolder="" count="2" memberValueDatatype="20" unbalanced="0">
      <fieldsUsage count="2">
        <fieldUsage x="-1"/>
        <fieldUsage x="0"/>
      </fieldsUsage>
    </cacheHierarchy>
    <cacheHierarchy uniqueName="[Summary Results].[OrderMonth]" caption="OrderMonth" attribute="1" defaultMemberUniqueName="[Summary Results].[OrderMonth].[All]" allUniqueName="[Summary Results].[OrderMonth].[All]" dimensionUniqueName="[Summary Results]" displayFolder="" count="2" memberValueDatatype="20" unbalanced="0">
      <fieldsUsage count="2">
        <fieldUsage x="-1"/>
        <fieldUsage x="1"/>
      </fieldsUsage>
    </cacheHierarchy>
    <cacheHierarchy uniqueName="[Summary Results].[CustomerCount]" caption="CustomerCount" attribute="1" defaultMemberUniqueName="[Summary Results].[CustomerCount].[All]" allUniqueName="[Summary Results].[CustomerCount].[All]" dimensionUniqueName="[Summary Results]" displayFolder="" count="0" memberValueDatatype="20" unbalanced="0"/>
    <cacheHierarchy uniqueName="[Summary Results].[12/12_RoC]" caption="12/12_RoC" attribute="1" defaultMemberUniqueName="[Summary Results].[12/12_RoC].[All]" allUniqueName="[Summary Results].[12/12_RoC].[All]" dimensionUniqueName="[Summary Results]" displayFolder="" count="0" memberValueDatatype="5" unbalanced="0" hidden="1"/>
    <cacheHierarchy uniqueName="[Summary Results].[12/12_RoC2]" caption="12/12_RoC2" attribute="1" defaultMemberUniqueName="[Summary Results].[12/12_RoC2].[All]" allUniqueName="[Summary Results].[12/12_RoC2].[All]" dimensionUniqueName="[Summary Results]" displayFolder="" count="0" memberValueDatatype="5" unbalanced="0" hidden="1"/>
    <cacheHierarchy uniqueName="[Summary Results].[3/12_RoC]" caption="3/12_RoC" attribute="1" defaultMemberUniqueName="[Summary Results].[3/12_RoC].[All]" allUniqueName="[Summary Results].[3/12_RoC].[All]" dimensionUniqueName="[Summary Results]" displayFolder="" count="0" memberValueDatatype="5" unbalanced="0" hidden="1"/>
    <cacheHierarchy uniqueName="[Summary Results].[3/12_RoC2]" caption="3/12_RoC2" attribute="1" defaultMemberUniqueName="[Summary Results].[3/12_RoC2].[All]" allUniqueName="[Summary Results].[3/12_RoC2].[All]" dimensionUniqueName="[Summary Results]" displayFolder="" count="0" memberValueDatatype="5" unbalanced="0" hidden="1"/>
    <cacheHierarchy uniqueName="[Summary Results].[Count Preceding03]" caption="Count Preceding03" attribute="1" defaultMemberUniqueName="[Summary Results].[Count Preceding03].[All]" allUniqueName="[Summary Results].[Count Preceding03].[All]" dimensionUniqueName="[Summary Results]" displayFolder="" count="0" memberValueDatatype="20" unbalanced="0" hidden="1"/>
    <cacheHierarchy uniqueName="[Summary Results].[Count Preceding12]" caption="Count Preceding12" attribute="1" defaultMemberUniqueName="[Summary Results].[Count Preceding12].[All]" allUniqueName="[Summary Results].[Count Preceding12].[All]" dimensionUniqueName="[Summary Results]" displayFolder="" count="0" memberValueDatatype="20" unbalanced="0" hidden="1"/>
    <cacheHierarchy uniqueName="[Summary Results].[OrderCount]" caption="OrderCount" attribute="1" defaultMemberUniqueName="[Summary Results].[OrderCount].[All]" allUniqueName="[Summary Results].[OrderCount].[All]" dimensionUniqueName="[Summary Results]" displayFolder="" count="0" memberValueDatatype="20" unbalanced="0" hidden="1"/>
    <cacheHierarchy uniqueName="[Summary Results].[RowID]" caption="RowID" attribute="1" defaultMemberUniqueName="[Summary Results].[RowID].[All]" allUniqueName="[Summary Results].[RowID].[All]" dimensionUniqueName="[Summary Results]" displayFolder="" count="0" memberValueDatatype="20" unbalanced="0" hidden="1"/>
    <cacheHierarchy uniqueName="[Summary Results].[Sales 12MMA]" caption="Sales 12MMA" attribute="1" defaultMemberUniqueName="[Summary Results].[Sales 12MMA].[All]" allUniqueName="[Summary Results].[Sales 12MMA].[All]" dimensionUniqueName="[Summary Results]" displayFolder="" count="0" memberValueDatatype="5" unbalanced="0" hidden="1"/>
    <cacheHierarchy uniqueName="[Summary Results].[Sales 12MMT]" caption="Sales 12MMT" attribute="1" defaultMemberUniqueName="[Summary Results].[Sales 12MMT].[All]" allUniqueName="[Summary Results].[Sales 12MMT].[All]" dimensionUniqueName="[Summary Results]" displayFolder="" count="0" memberValueDatatype="5" unbalanced="0" hidden="1"/>
    <cacheHierarchy uniqueName="[Summary Results].[Sales 3MMA]" caption="Sales 3MMA" attribute="1" defaultMemberUniqueName="[Summary Results].[Sales 3MMA].[All]" allUniqueName="[Summary Results].[Sales 3MMA].[All]" dimensionUniqueName="[Summary Results]" displayFolder="" count="0" memberValueDatatype="5" unbalanced="0" hidden="1"/>
    <cacheHierarchy uniqueName="[Summary Results].[Sales 3MMT]" caption="Sales 3MMT" attribute="1" defaultMemberUniqueName="[Summary Results].[Sales 3MMT].[All]" allUniqueName="[Summary Results].[Sales 3MMT].[All]" dimensionUniqueName="[Summary Results]" displayFolder="" count="0" memberValueDatatype="5" unbalanced="0" hidden="1"/>
    <cacheHierarchy uniqueName="[Summary Results].[Sales PMMOM Growth]" caption="Sales PMMOM Growth" attribute="1" defaultMemberUniqueName="[Summary Results].[Sales PMMOM Growth].[All]" allUniqueName="[Summary Results].[Sales PMMOM Growth].[All]" dimensionUniqueName="[Summary Results]" displayFolder="" count="0" memberValueDatatype="5" unbalanced="0" hidden="1"/>
    <cacheHierarchy uniqueName="[Summary Results].[Sales PMMOM Growth %]" caption="Sales PMMOM Growth %" attribute="1" defaultMemberUniqueName="[Summary Results].[Sales PMMOM Growth %].[All]" allUniqueName="[Summary Results].[Sales PMMOM Growth %].[All]" dimensionUniqueName="[Summary Results]" displayFolder="" count="0" memberValueDatatype="5" unbalanced="0" hidden="1"/>
    <cacheHierarchy uniqueName="[Summary Results].[Sales PYYTD]" caption="Sales PYYTD" attribute="1" defaultMemberUniqueName="[Summary Results].[Sales PYYTD].[All]" allUniqueName="[Summary Results].[Sales PYYTD].[All]" dimensionUniqueName="[Summary Results]" displayFolder="" count="0" memberValueDatatype="5" unbalanced="0" hidden="1"/>
    <cacheHierarchy uniqueName="[Summary Results].[Sales PYYTD Growth]" caption="Sales PYYTD Growth" attribute="1" defaultMemberUniqueName="[Summary Results].[Sales PYYTD Growth].[All]" allUniqueName="[Summary Results].[Sales PYYTD Growth].[All]" dimensionUniqueName="[Summary Results]" displayFolder="" count="0" memberValueDatatype="5" unbalanced="0" hidden="1"/>
    <cacheHierarchy uniqueName="[Summary Results].[Sales PYYTD Growth %]" caption="Sales PYYTD Growth %" attribute="1" defaultMemberUniqueName="[Summary Results].[Sales PYYTD Growth %].[All]" allUniqueName="[Summary Results].[Sales PYYTD Growth %].[All]" dimensionUniqueName="[Summary Results]" displayFolder="" count="0" memberValueDatatype="5" unbalanced="0" hidden="1"/>
    <cacheHierarchy uniqueName="[Summary Results].[Sales SPPY]" caption="Sales SPPY" attribute="1" defaultMemberUniqueName="[Summary Results].[Sales SPPY].[All]" allUniqueName="[Summary Results].[Sales SPPY].[All]" dimensionUniqueName="[Summary Results]" displayFolder="" count="0" memberValueDatatype="5" unbalanced="0" hidden="1"/>
    <cacheHierarchy uniqueName="[Summary Results].[Sales SPPY Growth]" caption="Sales SPPY Growth" attribute="1" defaultMemberUniqueName="[Summary Results].[Sales SPPY Growth].[All]" allUniqueName="[Summary Results].[Sales SPPY Growth].[All]" dimensionUniqueName="[Summary Results]" displayFolder="" count="0" memberValueDatatype="5" unbalanced="0" hidden="1"/>
    <cacheHierarchy uniqueName="[Summary Results].[Sales SPPY Growth %]" caption="Sales SPPY Growth %" attribute="1" defaultMemberUniqueName="[Summary Results].[Sales SPPY Growth %].[All]" allUniqueName="[Summary Results].[Sales SPPY Growth %].[All]" dimensionUniqueName="[Summary Results]" displayFolder="" count="0" memberValueDatatype="5" unbalanced="0" hidden="1"/>
    <cacheHierarchy uniqueName="[Summary Results].[Sales_]" caption="Sales_" attribute="1" defaultMemberUniqueName="[Summary Results].[Sales_].[All]" allUniqueName="[Summary Results].[Sales_].[All]" dimensionUniqueName="[Summary Results]" displayFolder="" count="0" memberValueDatatype="5" unbalanced="0" hidden="1"/>
    <cacheHierarchy uniqueName="[Summary Results].[SalesPM]" caption="SalesPM" attribute="1" defaultMemberUniqueName="[Summary Results].[SalesPM].[All]" allUniqueName="[Summary Results].[SalesPM].[All]" dimensionUniqueName="[Summary Results]" displayFolder="" count="0" memberValueDatatype="5" unbalanced="0" hidden="1"/>
    <cacheHierarchy uniqueName="[Summary Results].[SalesYTD]" caption="SalesYTD" attribute="1" defaultMemberUniqueName="[Summary Results].[SalesYTD].[All]" allUniqueName="[Summary Results].[SalesYTD].[All]" dimensionUniqueName="[Summary Results]" displayFolder="" count="0" memberValueDatatype="5" unbalanced="0" hidden="1"/>
    <cacheHierarchy uniqueName="[Measures].[Sales]" caption="Sales" measure="1" displayFolder="" measureGroup="Summary Results" count="0" oneField="1">
      <fieldsUsage count="1">
        <fieldUsage x="2"/>
      </fieldsUsage>
    </cacheHierarchy>
    <cacheHierarchy uniqueName="[Measures].[Order_Count]" caption="Order_Count" measure="1" displayFolder="" measureGroup="Summary Results" count="0"/>
    <cacheHierarchy uniqueName="[Measures].[Customer Count]" caption="Customer Count" measure="1" displayFolder="" measureGroup="Summary Results" count="0"/>
    <cacheHierarchy uniqueName="[Measures].[Sales SP PY]" caption="Sales SP PY" measure="1" displayFolder="" measureGroup="Summary Results" count="0"/>
    <cacheHierarchy uniqueName="[Measures].[Sales PM]" caption="Sales PM" measure="1" displayFolder="" measureGroup="Summary Results" count="0"/>
    <cacheHierarchy uniqueName="[Measures].[Sales YTD]" caption="Sales YTD" measure="1" displayFolder="" measureGroup="Summary Results" count="0"/>
    <cacheHierarchy uniqueName="[Measures].[Sales 3 MMA]" caption="Sales 3 MMA" measure="1" displayFolder="" measureGroup="Summary Results" count="0"/>
    <cacheHierarchy uniqueName="[Measures].[Sales 3 MMT]" caption="Sales 3 MMT" measure="1" displayFolder="" measureGroup="Summary Results" count="0"/>
    <cacheHierarchy uniqueName="[Measures].[Sales 12 MMA]" caption="Sales 12 MMA" measure="1" displayFolder="" measureGroup="Summary Results" count="0"/>
    <cacheHierarchy uniqueName="[Measures].[Sales 12 MMT]" caption="Sales 12 MMT" measure="1" displayFolder="" measureGroup="Summary Results" count="0"/>
    <cacheHierarchy uniqueName="[Measures].[Sales SP PY Growth]" caption="Sales SP PY Growth" measure="1" displayFolder="" measureGroup="Summary Results" count="0"/>
    <cacheHierarchy uniqueName="[Measures].[Sales SP PY Growth %]" caption="Sales SP PY Growth %" measure="1" displayFolder="" measureGroup="Summary Results" count="0" oneField="1">
      <fieldsUsage count="1">
        <fieldUsage x="4"/>
      </fieldsUsage>
    </cacheHierarchy>
    <cacheHierarchy uniqueName="[Measures].[Sales PM MOM Growth]" caption="Sales PM MOM Growth" measure="1" displayFolder="" measureGroup="Summary Results" count="0"/>
    <cacheHierarchy uniqueName="[Measures].[Sales PM MOM Growth %]" caption="Sales PM MOM Growth %" measure="1" displayFolder="" measureGroup="Summary Results" count="0" oneField="1">
      <fieldsUsage count="1">
        <fieldUsage x="3"/>
      </fieldsUsage>
    </cacheHierarchy>
    <cacheHierarchy uniqueName="[Measures].[Sales PY YTD]" caption="Sales PY YTD" measure="1" displayFolder="" measureGroup="Summary Results" count="0"/>
    <cacheHierarchy uniqueName="[Measures].[Sales PY YTD Growth]" caption="Sales PY YTD Growth" measure="1" displayFolder="" measureGroup="Summary Results" count="0"/>
    <cacheHierarchy uniqueName="[Measures].[Sales PY YTD Growth %]" caption="Sales PY YTD Growth %" measure="1" displayFolder="" measureGroup="Summary Results" count="0"/>
    <cacheHierarchy uniqueName="[Measures].[3/12 RoC]" caption="3/12 RoC" measure="1" displayFolder="" measureGroup="Summary Results" count="0"/>
    <cacheHierarchy uniqueName="[Measures].[12/12 RoC]" caption="12/12 RoC" measure="1" displayFolder="" measureGroup="Summary Results" count="0"/>
    <cacheHierarchy uniqueName="[Measures].[3/12 RoC2]" caption="3/12 RoC2" measure="1" displayFolder="" measureGroup="Summary Results" count="0"/>
    <cacheHierarchy uniqueName="[Measures].[12/12 RoC2]" caption="12/12 RoC2" measure="1" displayFolder="" measureGroup="Summary Results" count="0"/>
    <cacheHierarchy uniqueName="[Measures].[__XL_Count Table4]" caption="__XL_Count Table4" measure="1" displayFolder="" measureGroup="Summary 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ummary Results" uniqueName="[Summary Results]" caption="Summary Results"/>
  </dimensions>
  <measureGroups count="1">
    <measureGroup name="Summary Results" caption="Summary 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391265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yton D. Groom" refreshedDate="43653.875317824073" createdVersion="5" refreshedVersion="6" minRefreshableVersion="3" recordCount="0" supportSubquery="1" supportAdvancedDrill="1" xr:uid="{D5496E26-A5CE-4DBF-B849-AE679745175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ummary Results].[OrderYear].[OrderYear]" caption="OrderYear" numFmtId="0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Year].&amp;[2011]"/>
            <x15:cachedUniqueName index="1" name="[Summary Results].[OrderYear].&amp;[2012]"/>
            <x15:cachedUniqueName index="2" name="[Summary Results].[OrderYear].&amp;[2013]"/>
          </x15:cachedUniqueNames>
        </ext>
      </extLst>
    </cacheField>
    <cacheField name="[Summary Results].[OrderMonth].[OrderMonth]" caption="OrderMonth" numFmtId="0" hierarchy="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Month].&amp;[1]"/>
            <x15:cachedUniqueName index="1" name="[Summary Results].[OrderMonth].&amp;[2]"/>
            <x15:cachedUniqueName index="2" name="[Summary Results].[OrderMonth].&amp;[3]"/>
            <x15:cachedUniqueName index="3" name="[Summary Results].[OrderMonth].&amp;[4]"/>
            <x15:cachedUniqueName index="4" name="[Summary Results].[OrderMonth].&amp;[5]"/>
            <x15:cachedUniqueName index="5" name="[Summary Results].[OrderMonth].&amp;[6]"/>
            <x15:cachedUniqueName index="6" name="[Summary Results].[OrderMonth].&amp;[7]"/>
            <x15:cachedUniqueName index="7" name="[Summary Results].[OrderMonth].&amp;[8]"/>
            <x15:cachedUniqueName index="8" name="[Summary Results].[OrderMonth].&amp;[9]"/>
            <x15:cachedUniqueName index="9" name="[Summary Results].[OrderMonth].&amp;[10]"/>
            <x15:cachedUniqueName index="10" name="[Summary Results].[OrderMonth].&amp;[11]"/>
            <x15:cachedUniqueName index="11" name="[Summary Results].[OrderMonth].&amp;[12]"/>
          </x15:cachedUniqueNames>
        </ext>
      </extLst>
    </cacheField>
    <cacheField name="[Measures].[Sales]" caption="Sales" numFmtId="0" hierarchy="26" level="32767"/>
    <cacheField name="[Measures].[3/12 RoC2]" caption="3/12 RoC2" numFmtId="0" hierarchy="45" level="32767"/>
    <cacheField name="[Measures].[12/12 RoC2]" caption="12/12 RoC2" numFmtId="0" hierarchy="46" level="32767"/>
  </cacheFields>
  <cacheHierarchies count="49">
    <cacheHierarchy uniqueName="[Summary Results].[OrderYear]" caption="OrderYear" attribute="1" defaultMemberUniqueName="[Summary Results].[OrderYear].[All]" allUniqueName="[Summary Results].[OrderYear].[All]" dimensionUniqueName="[Summary Results]" displayFolder="" count="2" memberValueDatatype="20" unbalanced="0">
      <fieldsUsage count="2">
        <fieldUsage x="-1"/>
        <fieldUsage x="0"/>
      </fieldsUsage>
    </cacheHierarchy>
    <cacheHierarchy uniqueName="[Summary Results].[OrderMonth]" caption="OrderMonth" attribute="1" defaultMemberUniqueName="[Summary Results].[OrderMonth].[All]" allUniqueName="[Summary Results].[OrderMonth].[All]" dimensionUniqueName="[Summary Results]" displayFolder="" count="2" memberValueDatatype="20" unbalanced="0">
      <fieldsUsage count="2">
        <fieldUsage x="-1"/>
        <fieldUsage x="1"/>
      </fieldsUsage>
    </cacheHierarchy>
    <cacheHierarchy uniqueName="[Summary Results].[CustomerCount]" caption="CustomerCount" attribute="1" defaultMemberUniqueName="[Summary Results].[CustomerCount].[All]" allUniqueName="[Summary Results].[CustomerCount].[All]" dimensionUniqueName="[Summary Results]" displayFolder="" count="0" memberValueDatatype="20" unbalanced="0"/>
    <cacheHierarchy uniqueName="[Summary Results].[12/12_RoC]" caption="12/12_RoC" attribute="1" defaultMemberUniqueName="[Summary Results].[12/12_RoC].[All]" allUniqueName="[Summary Results].[12/12_RoC].[All]" dimensionUniqueName="[Summary Results]" displayFolder="" count="0" memberValueDatatype="5" unbalanced="0" hidden="1"/>
    <cacheHierarchy uniqueName="[Summary Results].[12/12_RoC2]" caption="12/12_RoC2" attribute="1" defaultMemberUniqueName="[Summary Results].[12/12_RoC2].[All]" allUniqueName="[Summary Results].[12/12_RoC2].[All]" dimensionUniqueName="[Summary Results]" displayFolder="" count="0" memberValueDatatype="5" unbalanced="0" hidden="1"/>
    <cacheHierarchy uniqueName="[Summary Results].[3/12_RoC]" caption="3/12_RoC" attribute="1" defaultMemberUniqueName="[Summary Results].[3/12_RoC].[All]" allUniqueName="[Summary Results].[3/12_RoC].[All]" dimensionUniqueName="[Summary Results]" displayFolder="" count="0" memberValueDatatype="5" unbalanced="0" hidden="1"/>
    <cacheHierarchy uniqueName="[Summary Results].[3/12_RoC2]" caption="3/12_RoC2" attribute="1" defaultMemberUniqueName="[Summary Results].[3/12_RoC2].[All]" allUniqueName="[Summary Results].[3/12_RoC2].[All]" dimensionUniqueName="[Summary Results]" displayFolder="" count="0" memberValueDatatype="5" unbalanced="0" hidden="1"/>
    <cacheHierarchy uniqueName="[Summary Results].[Count Preceding03]" caption="Count Preceding03" attribute="1" defaultMemberUniqueName="[Summary Results].[Count Preceding03].[All]" allUniqueName="[Summary Results].[Count Preceding03].[All]" dimensionUniqueName="[Summary Results]" displayFolder="" count="0" memberValueDatatype="20" unbalanced="0" hidden="1"/>
    <cacheHierarchy uniqueName="[Summary Results].[Count Preceding12]" caption="Count Preceding12" attribute="1" defaultMemberUniqueName="[Summary Results].[Count Preceding12].[All]" allUniqueName="[Summary Results].[Count Preceding12].[All]" dimensionUniqueName="[Summary Results]" displayFolder="" count="0" memberValueDatatype="20" unbalanced="0" hidden="1"/>
    <cacheHierarchy uniqueName="[Summary Results].[OrderCount]" caption="OrderCount" attribute="1" defaultMemberUniqueName="[Summary Results].[OrderCount].[All]" allUniqueName="[Summary Results].[OrderCount].[All]" dimensionUniqueName="[Summary Results]" displayFolder="" count="0" memberValueDatatype="20" unbalanced="0" hidden="1"/>
    <cacheHierarchy uniqueName="[Summary Results].[RowID]" caption="RowID" attribute="1" defaultMemberUniqueName="[Summary Results].[RowID].[All]" allUniqueName="[Summary Results].[RowID].[All]" dimensionUniqueName="[Summary Results]" displayFolder="" count="0" memberValueDatatype="20" unbalanced="0" hidden="1"/>
    <cacheHierarchy uniqueName="[Summary Results].[Sales 12MMA]" caption="Sales 12MMA" attribute="1" defaultMemberUniqueName="[Summary Results].[Sales 12MMA].[All]" allUniqueName="[Summary Results].[Sales 12MMA].[All]" dimensionUniqueName="[Summary Results]" displayFolder="" count="0" memberValueDatatype="5" unbalanced="0" hidden="1"/>
    <cacheHierarchy uniqueName="[Summary Results].[Sales 12MMT]" caption="Sales 12MMT" attribute="1" defaultMemberUniqueName="[Summary Results].[Sales 12MMT].[All]" allUniqueName="[Summary Results].[Sales 12MMT].[All]" dimensionUniqueName="[Summary Results]" displayFolder="" count="0" memberValueDatatype="5" unbalanced="0" hidden="1"/>
    <cacheHierarchy uniqueName="[Summary Results].[Sales 3MMA]" caption="Sales 3MMA" attribute="1" defaultMemberUniqueName="[Summary Results].[Sales 3MMA].[All]" allUniqueName="[Summary Results].[Sales 3MMA].[All]" dimensionUniqueName="[Summary Results]" displayFolder="" count="0" memberValueDatatype="5" unbalanced="0" hidden="1"/>
    <cacheHierarchy uniqueName="[Summary Results].[Sales 3MMT]" caption="Sales 3MMT" attribute="1" defaultMemberUniqueName="[Summary Results].[Sales 3MMT].[All]" allUniqueName="[Summary Results].[Sales 3MMT].[All]" dimensionUniqueName="[Summary Results]" displayFolder="" count="0" memberValueDatatype="5" unbalanced="0" hidden="1"/>
    <cacheHierarchy uniqueName="[Summary Results].[Sales PMMOM Growth]" caption="Sales PMMOM Growth" attribute="1" defaultMemberUniqueName="[Summary Results].[Sales PMMOM Growth].[All]" allUniqueName="[Summary Results].[Sales PMMOM Growth].[All]" dimensionUniqueName="[Summary Results]" displayFolder="" count="0" memberValueDatatype="5" unbalanced="0" hidden="1"/>
    <cacheHierarchy uniqueName="[Summary Results].[Sales PMMOM Growth %]" caption="Sales PMMOM Growth %" attribute="1" defaultMemberUniqueName="[Summary Results].[Sales PMMOM Growth %].[All]" allUniqueName="[Summary Results].[Sales PMMOM Growth %].[All]" dimensionUniqueName="[Summary Results]" displayFolder="" count="0" memberValueDatatype="5" unbalanced="0" hidden="1"/>
    <cacheHierarchy uniqueName="[Summary Results].[Sales PYYTD]" caption="Sales PYYTD" attribute="1" defaultMemberUniqueName="[Summary Results].[Sales PYYTD].[All]" allUniqueName="[Summary Results].[Sales PYYTD].[All]" dimensionUniqueName="[Summary Results]" displayFolder="" count="0" memberValueDatatype="5" unbalanced="0" hidden="1"/>
    <cacheHierarchy uniqueName="[Summary Results].[Sales PYYTD Growth]" caption="Sales PYYTD Growth" attribute="1" defaultMemberUniqueName="[Summary Results].[Sales PYYTD Growth].[All]" allUniqueName="[Summary Results].[Sales PYYTD Growth].[All]" dimensionUniqueName="[Summary Results]" displayFolder="" count="0" memberValueDatatype="5" unbalanced="0" hidden="1"/>
    <cacheHierarchy uniqueName="[Summary Results].[Sales PYYTD Growth %]" caption="Sales PYYTD Growth %" attribute="1" defaultMemberUniqueName="[Summary Results].[Sales PYYTD Growth %].[All]" allUniqueName="[Summary Results].[Sales PYYTD Growth %].[All]" dimensionUniqueName="[Summary Results]" displayFolder="" count="0" memberValueDatatype="5" unbalanced="0" hidden="1"/>
    <cacheHierarchy uniqueName="[Summary Results].[Sales SPPY]" caption="Sales SPPY" attribute="1" defaultMemberUniqueName="[Summary Results].[Sales SPPY].[All]" allUniqueName="[Summary Results].[Sales SPPY].[All]" dimensionUniqueName="[Summary Results]" displayFolder="" count="0" memberValueDatatype="5" unbalanced="0" hidden="1"/>
    <cacheHierarchy uniqueName="[Summary Results].[Sales SPPY Growth]" caption="Sales SPPY Growth" attribute="1" defaultMemberUniqueName="[Summary Results].[Sales SPPY Growth].[All]" allUniqueName="[Summary Results].[Sales SPPY Growth].[All]" dimensionUniqueName="[Summary Results]" displayFolder="" count="0" memberValueDatatype="5" unbalanced="0" hidden="1"/>
    <cacheHierarchy uniqueName="[Summary Results].[Sales SPPY Growth %]" caption="Sales SPPY Growth %" attribute="1" defaultMemberUniqueName="[Summary Results].[Sales SPPY Growth %].[All]" allUniqueName="[Summary Results].[Sales SPPY Growth %].[All]" dimensionUniqueName="[Summary Results]" displayFolder="" count="0" memberValueDatatype="5" unbalanced="0" hidden="1"/>
    <cacheHierarchy uniqueName="[Summary Results].[Sales_]" caption="Sales_" attribute="1" defaultMemberUniqueName="[Summary Results].[Sales_].[All]" allUniqueName="[Summary Results].[Sales_].[All]" dimensionUniqueName="[Summary Results]" displayFolder="" count="0" memberValueDatatype="5" unbalanced="0" hidden="1"/>
    <cacheHierarchy uniqueName="[Summary Results].[SalesPM]" caption="SalesPM" attribute="1" defaultMemberUniqueName="[Summary Results].[SalesPM].[All]" allUniqueName="[Summary Results].[SalesPM].[All]" dimensionUniqueName="[Summary Results]" displayFolder="" count="0" memberValueDatatype="5" unbalanced="0" hidden="1"/>
    <cacheHierarchy uniqueName="[Summary Results].[SalesYTD]" caption="SalesYTD" attribute="1" defaultMemberUniqueName="[Summary Results].[SalesYTD].[All]" allUniqueName="[Summary Results].[SalesYTD].[All]" dimensionUniqueName="[Summary Results]" displayFolder="" count="0" memberValueDatatype="5" unbalanced="0" hidden="1"/>
    <cacheHierarchy uniqueName="[Measures].[Sales]" caption="Sales" measure="1" displayFolder="" measureGroup="Summary Results" count="0" oneField="1">
      <fieldsUsage count="1">
        <fieldUsage x="2"/>
      </fieldsUsage>
    </cacheHierarchy>
    <cacheHierarchy uniqueName="[Measures].[Order_Count]" caption="Order_Count" measure="1" displayFolder="" measureGroup="Summary Results" count="0"/>
    <cacheHierarchy uniqueName="[Measures].[Customer Count]" caption="Customer Count" measure="1" displayFolder="" measureGroup="Summary Results" count="0"/>
    <cacheHierarchy uniqueName="[Measures].[Sales SP PY]" caption="Sales SP PY" measure="1" displayFolder="" measureGroup="Summary Results" count="0"/>
    <cacheHierarchy uniqueName="[Measures].[Sales PM]" caption="Sales PM" measure="1" displayFolder="" measureGroup="Summary Results" count="0"/>
    <cacheHierarchy uniqueName="[Measures].[Sales YTD]" caption="Sales YTD" measure="1" displayFolder="" measureGroup="Summary Results" count="0"/>
    <cacheHierarchy uniqueName="[Measures].[Sales 3 MMA]" caption="Sales 3 MMA" measure="1" displayFolder="" measureGroup="Summary Results" count="0"/>
    <cacheHierarchy uniqueName="[Measures].[Sales 3 MMT]" caption="Sales 3 MMT" measure="1" displayFolder="" measureGroup="Summary Results" count="0"/>
    <cacheHierarchy uniqueName="[Measures].[Sales 12 MMA]" caption="Sales 12 MMA" measure="1" displayFolder="" measureGroup="Summary Results" count="0"/>
    <cacheHierarchy uniqueName="[Measures].[Sales 12 MMT]" caption="Sales 12 MMT" measure="1" displayFolder="" measureGroup="Summary Results" count="0"/>
    <cacheHierarchy uniqueName="[Measures].[Sales SP PY Growth]" caption="Sales SP PY Growth" measure="1" displayFolder="" measureGroup="Summary Results" count="0"/>
    <cacheHierarchy uniqueName="[Measures].[Sales SP PY Growth %]" caption="Sales SP PY Growth %" measure="1" displayFolder="" measureGroup="Summary Results" count="0"/>
    <cacheHierarchy uniqueName="[Measures].[Sales PM MOM Growth]" caption="Sales PM MOM Growth" measure="1" displayFolder="" measureGroup="Summary Results" count="0"/>
    <cacheHierarchy uniqueName="[Measures].[Sales PM MOM Growth %]" caption="Sales PM MOM Growth %" measure="1" displayFolder="" measureGroup="Summary Results" count="0"/>
    <cacheHierarchy uniqueName="[Measures].[Sales PY YTD]" caption="Sales PY YTD" measure="1" displayFolder="" measureGroup="Summary Results" count="0"/>
    <cacheHierarchy uniqueName="[Measures].[Sales PY YTD Growth]" caption="Sales PY YTD Growth" measure="1" displayFolder="" measureGroup="Summary Results" count="0"/>
    <cacheHierarchy uniqueName="[Measures].[Sales PY YTD Growth %]" caption="Sales PY YTD Growth %" measure="1" displayFolder="" measureGroup="Summary Results" count="0"/>
    <cacheHierarchy uniqueName="[Measures].[3/12 RoC]" caption="3/12 RoC" measure="1" displayFolder="" measureGroup="Summary Results" count="0"/>
    <cacheHierarchy uniqueName="[Measures].[12/12 RoC]" caption="12/12 RoC" measure="1" displayFolder="" measureGroup="Summary Results" count="0"/>
    <cacheHierarchy uniqueName="[Measures].[3/12 RoC2]" caption="3/12 RoC2" measure="1" displayFolder="" measureGroup="Summary Results" count="0" oneField="1">
      <fieldsUsage count="1">
        <fieldUsage x="3"/>
      </fieldsUsage>
    </cacheHierarchy>
    <cacheHierarchy uniqueName="[Measures].[12/12 RoC2]" caption="12/12 RoC2" measure="1" displayFolder="" measureGroup="Summary Results" count="0" oneField="1">
      <fieldsUsage count="1">
        <fieldUsage x="4"/>
      </fieldsUsage>
    </cacheHierarchy>
    <cacheHierarchy uniqueName="[Measures].[__XL_Count Table4]" caption="__XL_Count Table4" measure="1" displayFolder="" measureGroup="Summary 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ummary Results" uniqueName="[Summary Results]" caption="Summary Results"/>
  </dimensions>
  <measureGroups count="1">
    <measureGroup name="Summary Results" caption="Summary 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183198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yton D. Groom" refreshedDate="43653.875956944445" createdVersion="5" refreshedVersion="6" minRefreshableVersion="3" recordCount="0" supportSubquery="1" supportAdvancedDrill="1" xr:uid="{58063359-8CFA-4F28-BA77-368460D2A7C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ummary Results].[OrderYear].[OrderYear]" caption="OrderYear" numFmtId="0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Year].&amp;[2011]"/>
            <x15:cachedUniqueName index="1" name="[Summary Results].[OrderYear].&amp;[2012]"/>
            <x15:cachedUniqueName index="2" name="[Summary Results].[OrderYear].&amp;[2013]"/>
          </x15:cachedUniqueNames>
        </ext>
      </extLst>
    </cacheField>
    <cacheField name="[Summary Results].[OrderMonth].[OrderMonth]" caption="OrderMonth" numFmtId="0" hierarchy="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Month].&amp;[1]"/>
            <x15:cachedUniqueName index="1" name="[Summary Results].[OrderMonth].&amp;[2]"/>
            <x15:cachedUniqueName index="2" name="[Summary Results].[OrderMonth].&amp;[3]"/>
            <x15:cachedUniqueName index="3" name="[Summary Results].[OrderMonth].&amp;[4]"/>
            <x15:cachedUniqueName index="4" name="[Summary Results].[OrderMonth].&amp;[5]"/>
            <x15:cachedUniqueName index="5" name="[Summary Results].[OrderMonth].&amp;[6]"/>
            <x15:cachedUniqueName index="6" name="[Summary Results].[OrderMonth].&amp;[7]"/>
            <x15:cachedUniqueName index="7" name="[Summary Results].[OrderMonth].&amp;[8]"/>
            <x15:cachedUniqueName index="8" name="[Summary Results].[OrderMonth].&amp;[9]"/>
            <x15:cachedUniqueName index="9" name="[Summary Results].[OrderMonth].&amp;[10]"/>
            <x15:cachedUniqueName index="10" name="[Summary Results].[OrderMonth].&amp;[11]"/>
            <x15:cachedUniqueName index="11" name="[Summary Results].[OrderMonth].&amp;[12]"/>
          </x15:cachedUniqueNames>
        </ext>
      </extLst>
    </cacheField>
    <cacheField name="[Measures].[Sales]" caption="Sales" numFmtId="0" hierarchy="26" level="32767"/>
    <cacheField name="[Measures].[12/12 RoC]" caption="12/12 RoC" numFmtId="0" hierarchy="44" level="32767"/>
    <cacheField name="[Measures].[3/12 RoC]" caption="3/12 RoC" numFmtId="0" hierarchy="43" level="32767"/>
  </cacheFields>
  <cacheHierarchies count="49">
    <cacheHierarchy uniqueName="[Summary Results].[OrderYear]" caption="OrderYear" attribute="1" defaultMemberUniqueName="[Summary Results].[OrderYear].[All]" allUniqueName="[Summary Results].[OrderYear].[All]" dimensionUniqueName="[Summary Results]" displayFolder="" count="2" memberValueDatatype="20" unbalanced="0">
      <fieldsUsage count="2">
        <fieldUsage x="-1"/>
        <fieldUsage x="0"/>
      </fieldsUsage>
    </cacheHierarchy>
    <cacheHierarchy uniqueName="[Summary Results].[OrderMonth]" caption="OrderMonth" attribute="1" defaultMemberUniqueName="[Summary Results].[OrderMonth].[All]" allUniqueName="[Summary Results].[OrderMonth].[All]" dimensionUniqueName="[Summary Results]" displayFolder="" count="2" memberValueDatatype="20" unbalanced="0">
      <fieldsUsage count="2">
        <fieldUsage x="-1"/>
        <fieldUsage x="1"/>
      </fieldsUsage>
    </cacheHierarchy>
    <cacheHierarchy uniqueName="[Summary Results].[CustomerCount]" caption="CustomerCount" attribute="1" defaultMemberUniqueName="[Summary Results].[CustomerCount].[All]" allUniqueName="[Summary Results].[CustomerCount].[All]" dimensionUniqueName="[Summary Results]" displayFolder="" count="0" memberValueDatatype="20" unbalanced="0"/>
    <cacheHierarchy uniqueName="[Summary Results].[12/12_RoC]" caption="12/12_RoC" attribute="1" defaultMemberUniqueName="[Summary Results].[12/12_RoC].[All]" allUniqueName="[Summary Results].[12/12_RoC].[All]" dimensionUniqueName="[Summary Results]" displayFolder="" count="0" memberValueDatatype="5" unbalanced="0" hidden="1"/>
    <cacheHierarchy uniqueName="[Summary Results].[12/12_RoC2]" caption="12/12_RoC2" attribute="1" defaultMemberUniqueName="[Summary Results].[12/12_RoC2].[All]" allUniqueName="[Summary Results].[12/12_RoC2].[All]" dimensionUniqueName="[Summary Results]" displayFolder="" count="0" memberValueDatatype="5" unbalanced="0" hidden="1"/>
    <cacheHierarchy uniqueName="[Summary Results].[3/12_RoC]" caption="3/12_RoC" attribute="1" defaultMemberUniqueName="[Summary Results].[3/12_RoC].[All]" allUniqueName="[Summary Results].[3/12_RoC].[All]" dimensionUniqueName="[Summary Results]" displayFolder="" count="0" memberValueDatatype="5" unbalanced="0" hidden="1"/>
    <cacheHierarchy uniqueName="[Summary Results].[3/12_RoC2]" caption="3/12_RoC2" attribute="1" defaultMemberUniqueName="[Summary Results].[3/12_RoC2].[All]" allUniqueName="[Summary Results].[3/12_RoC2].[All]" dimensionUniqueName="[Summary Results]" displayFolder="" count="0" memberValueDatatype="5" unbalanced="0" hidden="1"/>
    <cacheHierarchy uniqueName="[Summary Results].[Count Preceding03]" caption="Count Preceding03" attribute="1" defaultMemberUniqueName="[Summary Results].[Count Preceding03].[All]" allUniqueName="[Summary Results].[Count Preceding03].[All]" dimensionUniqueName="[Summary Results]" displayFolder="" count="0" memberValueDatatype="20" unbalanced="0" hidden="1"/>
    <cacheHierarchy uniqueName="[Summary Results].[Count Preceding12]" caption="Count Preceding12" attribute="1" defaultMemberUniqueName="[Summary Results].[Count Preceding12].[All]" allUniqueName="[Summary Results].[Count Preceding12].[All]" dimensionUniqueName="[Summary Results]" displayFolder="" count="0" memberValueDatatype="20" unbalanced="0" hidden="1"/>
    <cacheHierarchy uniqueName="[Summary Results].[OrderCount]" caption="OrderCount" attribute="1" defaultMemberUniqueName="[Summary Results].[OrderCount].[All]" allUniqueName="[Summary Results].[OrderCount].[All]" dimensionUniqueName="[Summary Results]" displayFolder="" count="0" memberValueDatatype="20" unbalanced="0" hidden="1"/>
    <cacheHierarchy uniqueName="[Summary Results].[RowID]" caption="RowID" attribute="1" defaultMemberUniqueName="[Summary Results].[RowID].[All]" allUniqueName="[Summary Results].[RowID].[All]" dimensionUniqueName="[Summary Results]" displayFolder="" count="0" memberValueDatatype="20" unbalanced="0" hidden="1"/>
    <cacheHierarchy uniqueName="[Summary Results].[Sales 12MMA]" caption="Sales 12MMA" attribute="1" defaultMemberUniqueName="[Summary Results].[Sales 12MMA].[All]" allUniqueName="[Summary Results].[Sales 12MMA].[All]" dimensionUniqueName="[Summary Results]" displayFolder="" count="0" memberValueDatatype="5" unbalanced="0" hidden="1"/>
    <cacheHierarchy uniqueName="[Summary Results].[Sales 12MMT]" caption="Sales 12MMT" attribute="1" defaultMemberUniqueName="[Summary Results].[Sales 12MMT].[All]" allUniqueName="[Summary Results].[Sales 12MMT].[All]" dimensionUniqueName="[Summary Results]" displayFolder="" count="0" memberValueDatatype="5" unbalanced="0" hidden="1"/>
    <cacheHierarchy uniqueName="[Summary Results].[Sales 3MMA]" caption="Sales 3MMA" attribute="1" defaultMemberUniqueName="[Summary Results].[Sales 3MMA].[All]" allUniqueName="[Summary Results].[Sales 3MMA].[All]" dimensionUniqueName="[Summary Results]" displayFolder="" count="0" memberValueDatatype="5" unbalanced="0" hidden="1"/>
    <cacheHierarchy uniqueName="[Summary Results].[Sales 3MMT]" caption="Sales 3MMT" attribute="1" defaultMemberUniqueName="[Summary Results].[Sales 3MMT].[All]" allUniqueName="[Summary Results].[Sales 3MMT].[All]" dimensionUniqueName="[Summary Results]" displayFolder="" count="0" memberValueDatatype="5" unbalanced="0" hidden="1"/>
    <cacheHierarchy uniqueName="[Summary Results].[Sales PMMOM Growth]" caption="Sales PMMOM Growth" attribute="1" defaultMemberUniqueName="[Summary Results].[Sales PMMOM Growth].[All]" allUniqueName="[Summary Results].[Sales PMMOM Growth].[All]" dimensionUniqueName="[Summary Results]" displayFolder="" count="0" memberValueDatatype="5" unbalanced="0" hidden="1"/>
    <cacheHierarchy uniqueName="[Summary Results].[Sales PMMOM Growth %]" caption="Sales PMMOM Growth %" attribute="1" defaultMemberUniqueName="[Summary Results].[Sales PMMOM Growth %].[All]" allUniqueName="[Summary Results].[Sales PMMOM Growth %].[All]" dimensionUniqueName="[Summary Results]" displayFolder="" count="0" memberValueDatatype="5" unbalanced="0" hidden="1"/>
    <cacheHierarchy uniqueName="[Summary Results].[Sales PYYTD]" caption="Sales PYYTD" attribute="1" defaultMemberUniqueName="[Summary Results].[Sales PYYTD].[All]" allUniqueName="[Summary Results].[Sales PYYTD].[All]" dimensionUniqueName="[Summary Results]" displayFolder="" count="0" memberValueDatatype="5" unbalanced="0" hidden="1"/>
    <cacheHierarchy uniqueName="[Summary Results].[Sales PYYTD Growth]" caption="Sales PYYTD Growth" attribute="1" defaultMemberUniqueName="[Summary Results].[Sales PYYTD Growth].[All]" allUniqueName="[Summary Results].[Sales PYYTD Growth].[All]" dimensionUniqueName="[Summary Results]" displayFolder="" count="0" memberValueDatatype="5" unbalanced="0" hidden="1"/>
    <cacheHierarchy uniqueName="[Summary Results].[Sales PYYTD Growth %]" caption="Sales PYYTD Growth %" attribute="1" defaultMemberUniqueName="[Summary Results].[Sales PYYTD Growth %].[All]" allUniqueName="[Summary Results].[Sales PYYTD Growth %].[All]" dimensionUniqueName="[Summary Results]" displayFolder="" count="0" memberValueDatatype="5" unbalanced="0" hidden="1"/>
    <cacheHierarchy uniqueName="[Summary Results].[Sales SPPY]" caption="Sales SPPY" attribute="1" defaultMemberUniqueName="[Summary Results].[Sales SPPY].[All]" allUniqueName="[Summary Results].[Sales SPPY].[All]" dimensionUniqueName="[Summary Results]" displayFolder="" count="0" memberValueDatatype="5" unbalanced="0" hidden="1"/>
    <cacheHierarchy uniqueName="[Summary Results].[Sales SPPY Growth]" caption="Sales SPPY Growth" attribute="1" defaultMemberUniqueName="[Summary Results].[Sales SPPY Growth].[All]" allUniqueName="[Summary Results].[Sales SPPY Growth].[All]" dimensionUniqueName="[Summary Results]" displayFolder="" count="0" memberValueDatatype="5" unbalanced="0" hidden="1"/>
    <cacheHierarchy uniqueName="[Summary Results].[Sales SPPY Growth %]" caption="Sales SPPY Growth %" attribute="1" defaultMemberUniqueName="[Summary Results].[Sales SPPY Growth %].[All]" allUniqueName="[Summary Results].[Sales SPPY Growth %].[All]" dimensionUniqueName="[Summary Results]" displayFolder="" count="0" memberValueDatatype="5" unbalanced="0" hidden="1"/>
    <cacheHierarchy uniqueName="[Summary Results].[Sales_]" caption="Sales_" attribute="1" defaultMemberUniqueName="[Summary Results].[Sales_].[All]" allUniqueName="[Summary Results].[Sales_].[All]" dimensionUniqueName="[Summary Results]" displayFolder="" count="0" memberValueDatatype="5" unbalanced="0" hidden="1"/>
    <cacheHierarchy uniqueName="[Summary Results].[SalesPM]" caption="SalesPM" attribute="1" defaultMemberUniqueName="[Summary Results].[SalesPM].[All]" allUniqueName="[Summary Results].[SalesPM].[All]" dimensionUniqueName="[Summary Results]" displayFolder="" count="0" memberValueDatatype="5" unbalanced="0" hidden="1"/>
    <cacheHierarchy uniqueName="[Summary Results].[SalesYTD]" caption="SalesYTD" attribute="1" defaultMemberUniqueName="[Summary Results].[SalesYTD].[All]" allUniqueName="[Summary Results].[SalesYTD].[All]" dimensionUniqueName="[Summary Results]" displayFolder="" count="0" memberValueDatatype="5" unbalanced="0" hidden="1"/>
    <cacheHierarchy uniqueName="[Measures].[Sales]" caption="Sales" measure="1" displayFolder="" measureGroup="Summary Results" count="0" oneField="1">
      <fieldsUsage count="1">
        <fieldUsage x="2"/>
      </fieldsUsage>
    </cacheHierarchy>
    <cacheHierarchy uniqueName="[Measures].[Order_Count]" caption="Order_Count" measure="1" displayFolder="" measureGroup="Summary Results" count="0"/>
    <cacheHierarchy uniqueName="[Measures].[Customer Count]" caption="Customer Count" measure="1" displayFolder="" measureGroup="Summary Results" count="0"/>
    <cacheHierarchy uniqueName="[Measures].[Sales SP PY]" caption="Sales SP PY" measure="1" displayFolder="" measureGroup="Summary Results" count="0"/>
    <cacheHierarchy uniqueName="[Measures].[Sales PM]" caption="Sales PM" measure="1" displayFolder="" measureGroup="Summary Results" count="0"/>
    <cacheHierarchy uniqueName="[Measures].[Sales YTD]" caption="Sales YTD" measure="1" displayFolder="" measureGroup="Summary Results" count="0"/>
    <cacheHierarchy uniqueName="[Measures].[Sales 3 MMA]" caption="Sales 3 MMA" measure="1" displayFolder="" measureGroup="Summary Results" count="0"/>
    <cacheHierarchy uniqueName="[Measures].[Sales 3 MMT]" caption="Sales 3 MMT" measure="1" displayFolder="" measureGroup="Summary Results" count="0"/>
    <cacheHierarchy uniqueName="[Measures].[Sales 12 MMA]" caption="Sales 12 MMA" measure="1" displayFolder="" measureGroup="Summary Results" count="0"/>
    <cacheHierarchy uniqueName="[Measures].[Sales 12 MMT]" caption="Sales 12 MMT" measure="1" displayFolder="" measureGroup="Summary Results" count="0"/>
    <cacheHierarchy uniqueName="[Measures].[Sales SP PY Growth]" caption="Sales SP PY Growth" measure="1" displayFolder="" measureGroup="Summary Results" count="0"/>
    <cacheHierarchy uniqueName="[Measures].[Sales SP PY Growth %]" caption="Sales SP PY Growth %" measure="1" displayFolder="" measureGroup="Summary Results" count="0"/>
    <cacheHierarchy uniqueName="[Measures].[Sales PM MOM Growth]" caption="Sales PM MOM Growth" measure="1" displayFolder="" measureGroup="Summary Results" count="0"/>
    <cacheHierarchy uniqueName="[Measures].[Sales PM MOM Growth %]" caption="Sales PM MOM Growth %" measure="1" displayFolder="" measureGroup="Summary Results" count="0"/>
    <cacheHierarchy uniqueName="[Measures].[Sales PY YTD]" caption="Sales PY YTD" measure="1" displayFolder="" measureGroup="Summary Results" count="0"/>
    <cacheHierarchy uniqueName="[Measures].[Sales PY YTD Growth]" caption="Sales PY YTD Growth" measure="1" displayFolder="" measureGroup="Summary Results" count="0"/>
    <cacheHierarchy uniqueName="[Measures].[Sales PY YTD Growth %]" caption="Sales PY YTD Growth %" measure="1" displayFolder="" measureGroup="Summary Results" count="0"/>
    <cacheHierarchy uniqueName="[Measures].[3/12 RoC]" caption="3/12 RoC" measure="1" displayFolder="" measureGroup="Summary Results" count="0" oneField="1">
      <fieldsUsage count="1">
        <fieldUsage x="4"/>
      </fieldsUsage>
    </cacheHierarchy>
    <cacheHierarchy uniqueName="[Measures].[12/12 RoC]" caption="12/12 RoC" measure="1" displayFolder="" measureGroup="Summary Results" count="0" oneField="1">
      <fieldsUsage count="1">
        <fieldUsage x="3"/>
      </fieldsUsage>
    </cacheHierarchy>
    <cacheHierarchy uniqueName="[Measures].[3/12 RoC2]" caption="3/12 RoC2" measure="1" displayFolder="" measureGroup="Summary Results" count="0"/>
    <cacheHierarchy uniqueName="[Measures].[12/12 RoC2]" caption="12/12 RoC2" measure="1" displayFolder="" measureGroup="Summary Results" count="0"/>
    <cacheHierarchy uniqueName="[Measures].[__XL_Count Table4]" caption="__XL_Count Table4" measure="1" displayFolder="" measureGroup="Summary 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ummary Results" uniqueName="[Summary Results]" caption="Summary Results"/>
  </dimensions>
  <measureGroups count="1">
    <measureGroup name="Summary Results" caption="Summary 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034716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yton D. Groom" refreshedDate="43653.908747453701" createdVersion="5" refreshedVersion="6" minRefreshableVersion="3" recordCount="0" supportSubquery="1" supportAdvancedDrill="1" xr:uid="{63B192EC-4425-465E-8265-1901AFC12AE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ummary Results].[OrderYear].[OrderYear]" caption="OrderYear" numFmtId="0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Year].&amp;[2011]"/>
            <x15:cachedUniqueName index="1" name="[Summary Results].[OrderYear].&amp;[2012]"/>
            <x15:cachedUniqueName index="2" name="[Summary Results].[OrderYear].&amp;[2013]"/>
          </x15:cachedUniqueNames>
        </ext>
      </extLst>
    </cacheField>
    <cacheField name="[Summary Results].[OrderMonth].[OrderMonth]" caption="OrderMonth" numFmtId="0" hierarchy="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Month].&amp;[1]"/>
            <x15:cachedUniqueName index="1" name="[Summary Results].[OrderMonth].&amp;[2]"/>
            <x15:cachedUniqueName index="2" name="[Summary Results].[OrderMonth].&amp;[3]"/>
            <x15:cachedUniqueName index="3" name="[Summary Results].[OrderMonth].&amp;[4]"/>
            <x15:cachedUniqueName index="4" name="[Summary Results].[OrderMonth].&amp;[5]"/>
            <x15:cachedUniqueName index="5" name="[Summary Results].[OrderMonth].&amp;[6]"/>
            <x15:cachedUniqueName index="6" name="[Summary Results].[OrderMonth].&amp;[7]"/>
            <x15:cachedUniqueName index="7" name="[Summary Results].[OrderMonth].&amp;[8]"/>
            <x15:cachedUniqueName index="8" name="[Summary Results].[OrderMonth].&amp;[9]"/>
            <x15:cachedUniqueName index="9" name="[Summary Results].[OrderMonth].&amp;[10]"/>
            <x15:cachedUniqueName index="10" name="[Summary Results].[OrderMonth].&amp;[11]"/>
            <x15:cachedUniqueName index="11" name="[Summary Results].[OrderMonth].&amp;[12]"/>
          </x15:cachedUniqueNames>
        </ext>
      </extLst>
    </cacheField>
    <cacheField name="[Measures].[Sales]" caption="Sales" numFmtId="0" hierarchy="26" level="32767"/>
    <cacheField name="[Measures].[Sales 3 MMA]" caption="Sales 3 MMA" numFmtId="0" hierarchy="32" level="32767"/>
    <cacheField name="[Measures].[Sales 12 MMA]" caption="Sales 12 MMA" numFmtId="0" hierarchy="34" level="32767"/>
  </cacheFields>
  <cacheHierarchies count="49">
    <cacheHierarchy uniqueName="[Summary Results].[OrderYear]" caption="OrderYear" attribute="1" defaultMemberUniqueName="[Summary Results].[OrderYear].[All]" allUniqueName="[Summary Results].[OrderYear].[All]" dimensionUniqueName="[Summary Results]" displayFolder="" count="2" memberValueDatatype="20" unbalanced="0">
      <fieldsUsage count="2">
        <fieldUsage x="-1"/>
        <fieldUsage x="0"/>
      </fieldsUsage>
    </cacheHierarchy>
    <cacheHierarchy uniqueName="[Summary Results].[OrderMonth]" caption="OrderMonth" attribute="1" defaultMemberUniqueName="[Summary Results].[OrderMonth].[All]" allUniqueName="[Summary Results].[OrderMonth].[All]" dimensionUniqueName="[Summary Results]" displayFolder="" count="2" memberValueDatatype="20" unbalanced="0">
      <fieldsUsage count="2">
        <fieldUsage x="-1"/>
        <fieldUsage x="1"/>
      </fieldsUsage>
    </cacheHierarchy>
    <cacheHierarchy uniqueName="[Summary Results].[CustomerCount]" caption="CustomerCount" attribute="1" defaultMemberUniqueName="[Summary Results].[CustomerCount].[All]" allUniqueName="[Summary Results].[CustomerCount].[All]" dimensionUniqueName="[Summary Results]" displayFolder="" count="0" memberValueDatatype="20" unbalanced="0"/>
    <cacheHierarchy uniqueName="[Summary Results].[12/12_RoC]" caption="12/12_RoC" attribute="1" defaultMemberUniqueName="[Summary Results].[12/12_RoC].[All]" allUniqueName="[Summary Results].[12/12_RoC].[All]" dimensionUniqueName="[Summary Results]" displayFolder="" count="0" memberValueDatatype="5" unbalanced="0" hidden="1"/>
    <cacheHierarchy uniqueName="[Summary Results].[12/12_RoC2]" caption="12/12_RoC2" attribute="1" defaultMemberUniqueName="[Summary Results].[12/12_RoC2].[All]" allUniqueName="[Summary Results].[12/12_RoC2].[All]" dimensionUniqueName="[Summary Results]" displayFolder="" count="0" memberValueDatatype="5" unbalanced="0" hidden="1"/>
    <cacheHierarchy uniqueName="[Summary Results].[3/12_RoC]" caption="3/12_RoC" attribute="1" defaultMemberUniqueName="[Summary Results].[3/12_RoC].[All]" allUniqueName="[Summary Results].[3/12_RoC].[All]" dimensionUniqueName="[Summary Results]" displayFolder="" count="0" memberValueDatatype="5" unbalanced="0" hidden="1"/>
    <cacheHierarchy uniqueName="[Summary Results].[3/12_RoC2]" caption="3/12_RoC2" attribute="1" defaultMemberUniqueName="[Summary Results].[3/12_RoC2].[All]" allUniqueName="[Summary Results].[3/12_RoC2].[All]" dimensionUniqueName="[Summary Results]" displayFolder="" count="0" memberValueDatatype="5" unbalanced="0" hidden="1"/>
    <cacheHierarchy uniqueName="[Summary Results].[Count Preceding03]" caption="Count Preceding03" attribute="1" defaultMemberUniqueName="[Summary Results].[Count Preceding03].[All]" allUniqueName="[Summary Results].[Count Preceding03].[All]" dimensionUniqueName="[Summary Results]" displayFolder="" count="0" memberValueDatatype="20" unbalanced="0" hidden="1"/>
    <cacheHierarchy uniqueName="[Summary Results].[Count Preceding12]" caption="Count Preceding12" attribute="1" defaultMemberUniqueName="[Summary Results].[Count Preceding12].[All]" allUniqueName="[Summary Results].[Count Preceding12].[All]" dimensionUniqueName="[Summary Results]" displayFolder="" count="0" memberValueDatatype="20" unbalanced="0" hidden="1"/>
    <cacheHierarchy uniqueName="[Summary Results].[OrderCount]" caption="OrderCount" attribute="1" defaultMemberUniqueName="[Summary Results].[OrderCount].[All]" allUniqueName="[Summary Results].[OrderCount].[All]" dimensionUniqueName="[Summary Results]" displayFolder="" count="0" memberValueDatatype="20" unbalanced="0" hidden="1"/>
    <cacheHierarchy uniqueName="[Summary Results].[RowID]" caption="RowID" attribute="1" defaultMemberUniqueName="[Summary Results].[RowID].[All]" allUniqueName="[Summary Results].[RowID].[All]" dimensionUniqueName="[Summary Results]" displayFolder="" count="0" memberValueDatatype="20" unbalanced="0" hidden="1"/>
    <cacheHierarchy uniqueName="[Summary Results].[Sales 12MMA]" caption="Sales 12MMA" attribute="1" defaultMemberUniqueName="[Summary Results].[Sales 12MMA].[All]" allUniqueName="[Summary Results].[Sales 12MMA].[All]" dimensionUniqueName="[Summary Results]" displayFolder="" count="0" memberValueDatatype="5" unbalanced="0" hidden="1"/>
    <cacheHierarchy uniqueName="[Summary Results].[Sales 12MMT]" caption="Sales 12MMT" attribute="1" defaultMemberUniqueName="[Summary Results].[Sales 12MMT].[All]" allUniqueName="[Summary Results].[Sales 12MMT].[All]" dimensionUniqueName="[Summary Results]" displayFolder="" count="0" memberValueDatatype="5" unbalanced="0" hidden="1"/>
    <cacheHierarchy uniqueName="[Summary Results].[Sales 3MMA]" caption="Sales 3MMA" attribute="1" defaultMemberUniqueName="[Summary Results].[Sales 3MMA].[All]" allUniqueName="[Summary Results].[Sales 3MMA].[All]" dimensionUniqueName="[Summary Results]" displayFolder="" count="0" memberValueDatatype="5" unbalanced="0" hidden="1"/>
    <cacheHierarchy uniqueName="[Summary Results].[Sales 3MMT]" caption="Sales 3MMT" attribute="1" defaultMemberUniqueName="[Summary Results].[Sales 3MMT].[All]" allUniqueName="[Summary Results].[Sales 3MMT].[All]" dimensionUniqueName="[Summary Results]" displayFolder="" count="0" memberValueDatatype="5" unbalanced="0" hidden="1"/>
    <cacheHierarchy uniqueName="[Summary Results].[Sales PMMOM Growth]" caption="Sales PMMOM Growth" attribute="1" defaultMemberUniqueName="[Summary Results].[Sales PMMOM Growth].[All]" allUniqueName="[Summary Results].[Sales PMMOM Growth].[All]" dimensionUniqueName="[Summary Results]" displayFolder="" count="0" memberValueDatatype="5" unbalanced="0" hidden="1"/>
    <cacheHierarchy uniqueName="[Summary Results].[Sales PMMOM Growth %]" caption="Sales PMMOM Growth %" attribute="1" defaultMemberUniqueName="[Summary Results].[Sales PMMOM Growth %].[All]" allUniqueName="[Summary Results].[Sales PMMOM Growth %].[All]" dimensionUniqueName="[Summary Results]" displayFolder="" count="0" memberValueDatatype="5" unbalanced="0" hidden="1"/>
    <cacheHierarchy uniqueName="[Summary Results].[Sales PYYTD]" caption="Sales PYYTD" attribute="1" defaultMemberUniqueName="[Summary Results].[Sales PYYTD].[All]" allUniqueName="[Summary Results].[Sales PYYTD].[All]" dimensionUniqueName="[Summary Results]" displayFolder="" count="0" memberValueDatatype="5" unbalanced="0" hidden="1"/>
    <cacheHierarchy uniqueName="[Summary Results].[Sales PYYTD Growth]" caption="Sales PYYTD Growth" attribute="1" defaultMemberUniqueName="[Summary Results].[Sales PYYTD Growth].[All]" allUniqueName="[Summary Results].[Sales PYYTD Growth].[All]" dimensionUniqueName="[Summary Results]" displayFolder="" count="0" memberValueDatatype="5" unbalanced="0" hidden="1"/>
    <cacheHierarchy uniqueName="[Summary Results].[Sales PYYTD Growth %]" caption="Sales PYYTD Growth %" attribute="1" defaultMemberUniqueName="[Summary Results].[Sales PYYTD Growth %].[All]" allUniqueName="[Summary Results].[Sales PYYTD Growth %].[All]" dimensionUniqueName="[Summary Results]" displayFolder="" count="0" memberValueDatatype="5" unbalanced="0" hidden="1"/>
    <cacheHierarchy uniqueName="[Summary Results].[Sales SPPY]" caption="Sales SPPY" attribute="1" defaultMemberUniqueName="[Summary Results].[Sales SPPY].[All]" allUniqueName="[Summary Results].[Sales SPPY].[All]" dimensionUniqueName="[Summary Results]" displayFolder="" count="0" memberValueDatatype="5" unbalanced="0" hidden="1"/>
    <cacheHierarchy uniqueName="[Summary Results].[Sales SPPY Growth]" caption="Sales SPPY Growth" attribute="1" defaultMemberUniqueName="[Summary Results].[Sales SPPY Growth].[All]" allUniqueName="[Summary Results].[Sales SPPY Growth].[All]" dimensionUniqueName="[Summary Results]" displayFolder="" count="0" memberValueDatatype="5" unbalanced="0" hidden="1"/>
    <cacheHierarchy uniqueName="[Summary Results].[Sales SPPY Growth %]" caption="Sales SPPY Growth %" attribute="1" defaultMemberUniqueName="[Summary Results].[Sales SPPY Growth %].[All]" allUniqueName="[Summary Results].[Sales SPPY Growth %].[All]" dimensionUniqueName="[Summary Results]" displayFolder="" count="0" memberValueDatatype="5" unbalanced="0" hidden="1"/>
    <cacheHierarchy uniqueName="[Summary Results].[Sales_]" caption="Sales_" attribute="1" defaultMemberUniqueName="[Summary Results].[Sales_].[All]" allUniqueName="[Summary Results].[Sales_].[All]" dimensionUniqueName="[Summary Results]" displayFolder="" count="0" memberValueDatatype="5" unbalanced="0" hidden="1"/>
    <cacheHierarchy uniqueName="[Summary Results].[SalesPM]" caption="SalesPM" attribute="1" defaultMemberUniqueName="[Summary Results].[SalesPM].[All]" allUniqueName="[Summary Results].[SalesPM].[All]" dimensionUniqueName="[Summary Results]" displayFolder="" count="0" memberValueDatatype="5" unbalanced="0" hidden="1"/>
    <cacheHierarchy uniqueName="[Summary Results].[SalesYTD]" caption="SalesYTD" attribute="1" defaultMemberUniqueName="[Summary Results].[SalesYTD].[All]" allUniqueName="[Summary Results].[SalesYTD].[All]" dimensionUniqueName="[Summary Results]" displayFolder="" count="0" memberValueDatatype="5" unbalanced="0" hidden="1"/>
    <cacheHierarchy uniqueName="[Measures].[Sales]" caption="Sales" measure="1" displayFolder="" measureGroup="Summary Results" count="0" oneField="1">
      <fieldsUsage count="1">
        <fieldUsage x="2"/>
      </fieldsUsage>
    </cacheHierarchy>
    <cacheHierarchy uniqueName="[Measures].[Order_Count]" caption="Order_Count" measure="1" displayFolder="" measureGroup="Summary Results" count="0"/>
    <cacheHierarchy uniqueName="[Measures].[Customer Count]" caption="Customer Count" measure="1" displayFolder="" measureGroup="Summary Results" count="0"/>
    <cacheHierarchy uniqueName="[Measures].[Sales SP PY]" caption="Sales SP PY" measure="1" displayFolder="" measureGroup="Summary Results" count="0"/>
    <cacheHierarchy uniqueName="[Measures].[Sales PM]" caption="Sales PM" measure="1" displayFolder="" measureGroup="Summary Results" count="0"/>
    <cacheHierarchy uniqueName="[Measures].[Sales YTD]" caption="Sales YTD" measure="1" displayFolder="" measureGroup="Summary Results" count="0"/>
    <cacheHierarchy uniqueName="[Measures].[Sales 3 MMA]" caption="Sales 3 MMA" measure="1" displayFolder="" measureGroup="Summary Results" count="0" oneField="1">
      <fieldsUsage count="1">
        <fieldUsage x="3"/>
      </fieldsUsage>
    </cacheHierarchy>
    <cacheHierarchy uniqueName="[Measures].[Sales 3 MMT]" caption="Sales 3 MMT" measure="1" displayFolder="" measureGroup="Summary Results" count="0"/>
    <cacheHierarchy uniqueName="[Measures].[Sales 12 MMA]" caption="Sales 12 MMA" measure="1" displayFolder="" measureGroup="Summary Results" count="0" oneField="1">
      <fieldsUsage count="1">
        <fieldUsage x="4"/>
      </fieldsUsage>
    </cacheHierarchy>
    <cacheHierarchy uniqueName="[Measures].[Sales 12 MMT]" caption="Sales 12 MMT" measure="1" displayFolder="" measureGroup="Summary Results" count="0"/>
    <cacheHierarchy uniqueName="[Measures].[Sales SP PY Growth]" caption="Sales SP PY Growth" measure="1" displayFolder="" measureGroup="Summary Results" count="0"/>
    <cacheHierarchy uniqueName="[Measures].[Sales SP PY Growth %]" caption="Sales SP PY Growth %" measure="1" displayFolder="" measureGroup="Summary Results" count="0"/>
    <cacheHierarchy uniqueName="[Measures].[Sales PM MOM Growth]" caption="Sales PM MOM Growth" measure="1" displayFolder="" measureGroup="Summary Results" count="0"/>
    <cacheHierarchy uniqueName="[Measures].[Sales PM MOM Growth %]" caption="Sales PM MOM Growth %" measure="1" displayFolder="" measureGroup="Summary Results" count="0"/>
    <cacheHierarchy uniqueName="[Measures].[Sales PY YTD]" caption="Sales PY YTD" measure="1" displayFolder="" measureGroup="Summary Results" count="0"/>
    <cacheHierarchy uniqueName="[Measures].[Sales PY YTD Growth]" caption="Sales PY YTD Growth" measure="1" displayFolder="" measureGroup="Summary Results" count="0"/>
    <cacheHierarchy uniqueName="[Measures].[Sales PY YTD Growth %]" caption="Sales PY YTD Growth %" measure="1" displayFolder="" measureGroup="Summary Results" count="0"/>
    <cacheHierarchy uniqueName="[Measures].[3/12 RoC]" caption="3/12 RoC" measure="1" displayFolder="" measureGroup="Summary Results" count="0"/>
    <cacheHierarchy uniqueName="[Measures].[12/12 RoC]" caption="12/12 RoC" measure="1" displayFolder="" measureGroup="Summary Results" count="0"/>
    <cacheHierarchy uniqueName="[Measures].[3/12 RoC2]" caption="3/12 RoC2" measure="1" displayFolder="" measureGroup="Summary Results" count="0"/>
    <cacheHierarchy uniqueName="[Measures].[12/12 RoC2]" caption="12/12 RoC2" measure="1" displayFolder="" measureGroup="Summary Results" count="0"/>
    <cacheHierarchy uniqueName="[Measures].[__XL_Count Table4]" caption="__XL_Count Table4" measure="1" displayFolder="" measureGroup="Summary 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ummary Results" uniqueName="[Summary Results]" caption="Summary Results"/>
  </dimensions>
  <measureGroups count="1">
    <measureGroup name="Summary Results" caption="Summary 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089867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yton D. Groom" refreshedDate="43653.913880092594" createdVersion="5" refreshedVersion="6" minRefreshableVersion="3" recordCount="0" supportSubquery="1" supportAdvancedDrill="1" xr:uid="{00E4EA4D-7404-44F3-B0C7-CBAFEB81C57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ummary Results].[OrderYear].[OrderYear]" caption="OrderYear" numFmtId="0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Year].&amp;[2011]"/>
            <x15:cachedUniqueName index="1" name="[Summary Results].[OrderYear].&amp;[2012]"/>
            <x15:cachedUniqueName index="2" name="[Summary Results].[OrderYear].&amp;[2013]"/>
          </x15:cachedUniqueNames>
        </ext>
      </extLst>
    </cacheField>
    <cacheField name="[Summary Results].[OrderMonth].[OrderMonth]" caption="OrderMonth" numFmtId="0" hierarchy="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Summary Results].[OrderMonth].&amp;[1]"/>
            <x15:cachedUniqueName index="1" name="[Summary Results].[OrderMonth].&amp;[2]"/>
            <x15:cachedUniqueName index="2" name="[Summary Results].[OrderMonth].&amp;[3]"/>
            <x15:cachedUniqueName index="3" name="[Summary Results].[OrderMonth].&amp;[4]"/>
            <x15:cachedUniqueName index="4" name="[Summary Results].[OrderMonth].&amp;[5]"/>
            <x15:cachedUniqueName index="5" name="[Summary Results].[OrderMonth].&amp;[6]"/>
            <x15:cachedUniqueName index="6" name="[Summary Results].[OrderMonth].&amp;[7]"/>
            <x15:cachedUniqueName index="7" name="[Summary Results].[OrderMonth].&amp;[8]"/>
            <x15:cachedUniqueName index="8" name="[Summary Results].[OrderMonth].&amp;[9]"/>
            <x15:cachedUniqueName index="9" name="[Summary Results].[OrderMonth].&amp;[10]"/>
            <x15:cachedUniqueName index="10" name="[Summary Results].[OrderMonth].&amp;[11]"/>
            <x15:cachedUniqueName index="11" name="[Summary Results].[OrderMonth].&amp;[12]"/>
          </x15:cachedUniqueNames>
        </ext>
      </extLst>
    </cacheField>
    <cacheField name="[Measures].[Sales]" caption="Sales" numFmtId="0" hierarchy="26" level="32767"/>
    <cacheField name="[Measures].[Sales SP PY Growth]" caption="Sales SP PY Growth" numFmtId="0" hierarchy="36" level="32767"/>
    <cacheField name="[Measures].[Sales SP PY]" caption="Sales SP PY" numFmtId="0" hierarchy="29" level="32767"/>
  </cacheFields>
  <cacheHierarchies count="49">
    <cacheHierarchy uniqueName="[Summary Results].[OrderYear]" caption="OrderYear" attribute="1" defaultMemberUniqueName="[Summary Results].[OrderYear].[All]" allUniqueName="[Summary Results].[OrderYear].[All]" dimensionUniqueName="[Summary Results]" displayFolder="" count="2" memberValueDatatype="20" unbalanced="0">
      <fieldsUsage count="2">
        <fieldUsage x="-1"/>
        <fieldUsage x="0"/>
      </fieldsUsage>
    </cacheHierarchy>
    <cacheHierarchy uniqueName="[Summary Results].[OrderMonth]" caption="OrderMonth" attribute="1" defaultMemberUniqueName="[Summary Results].[OrderMonth].[All]" allUniqueName="[Summary Results].[OrderMonth].[All]" dimensionUniqueName="[Summary Results]" displayFolder="" count="2" memberValueDatatype="20" unbalanced="0">
      <fieldsUsage count="2">
        <fieldUsage x="-1"/>
        <fieldUsage x="1"/>
      </fieldsUsage>
    </cacheHierarchy>
    <cacheHierarchy uniqueName="[Summary Results].[CustomerCount]" caption="CustomerCount" attribute="1" defaultMemberUniqueName="[Summary Results].[CustomerCount].[All]" allUniqueName="[Summary Results].[CustomerCount].[All]" dimensionUniqueName="[Summary Results]" displayFolder="" count="0" memberValueDatatype="20" unbalanced="0"/>
    <cacheHierarchy uniqueName="[Summary Results].[12/12_RoC]" caption="12/12_RoC" attribute="1" defaultMemberUniqueName="[Summary Results].[12/12_RoC].[All]" allUniqueName="[Summary Results].[12/12_RoC].[All]" dimensionUniqueName="[Summary Results]" displayFolder="" count="0" memberValueDatatype="5" unbalanced="0" hidden="1"/>
    <cacheHierarchy uniqueName="[Summary Results].[12/12_RoC2]" caption="12/12_RoC2" attribute="1" defaultMemberUniqueName="[Summary Results].[12/12_RoC2].[All]" allUniqueName="[Summary Results].[12/12_RoC2].[All]" dimensionUniqueName="[Summary Results]" displayFolder="" count="0" memberValueDatatype="5" unbalanced="0" hidden="1"/>
    <cacheHierarchy uniqueName="[Summary Results].[3/12_RoC]" caption="3/12_RoC" attribute="1" defaultMemberUniqueName="[Summary Results].[3/12_RoC].[All]" allUniqueName="[Summary Results].[3/12_RoC].[All]" dimensionUniqueName="[Summary Results]" displayFolder="" count="0" memberValueDatatype="5" unbalanced="0" hidden="1"/>
    <cacheHierarchy uniqueName="[Summary Results].[3/12_RoC2]" caption="3/12_RoC2" attribute="1" defaultMemberUniqueName="[Summary Results].[3/12_RoC2].[All]" allUniqueName="[Summary Results].[3/12_RoC2].[All]" dimensionUniqueName="[Summary Results]" displayFolder="" count="0" memberValueDatatype="5" unbalanced="0" hidden="1"/>
    <cacheHierarchy uniqueName="[Summary Results].[Count Preceding03]" caption="Count Preceding03" attribute="1" defaultMemberUniqueName="[Summary Results].[Count Preceding03].[All]" allUniqueName="[Summary Results].[Count Preceding03].[All]" dimensionUniqueName="[Summary Results]" displayFolder="" count="0" memberValueDatatype="20" unbalanced="0" hidden="1"/>
    <cacheHierarchy uniqueName="[Summary Results].[Count Preceding12]" caption="Count Preceding12" attribute="1" defaultMemberUniqueName="[Summary Results].[Count Preceding12].[All]" allUniqueName="[Summary Results].[Count Preceding12].[All]" dimensionUniqueName="[Summary Results]" displayFolder="" count="0" memberValueDatatype="20" unbalanced="0" hidden="1"/>
    <cacheHierarchy uniqueName="[Summary Results].[OrderCount]" caption="OrderCount" attribute="1" defaultMemberUniqueName="[Summary Results].[OrderCount].[All]" allUniqueName="[Summary Results].[OrderCount].[All]" dimensionUniqueName="[Summary Results]" displayFolder="" count="0" memberValueDatatype="20" unbalanced="0" hidden="1"/>
    <cacheHierarchy uniqueName="[Summary Results].[RowID]" caption="RowID" attribute="1" defaultMemberUniqueName="[Summary Results].[RowID].[All]" allUniqueName="[Summary Results].[RowID].[All]" dimensionUniqueName="[Summary Results]" displayFolder="" count="0" memberValueDatatype="20" unbalanced="0" hidden="1"/>
    <cacheHierarchy uniqueName="[Summary Results].[Sales 12MMA]" caption="Sales 12MMA" attribute="1" defaultMemberUniqueName="[Summary Results].[Sales 12MMA].[All]" allUniqueName="[Summary Results].[Sales 12MMA].[All]" dimensionUniqueName="[Summary Results]" displayFolder="" count="0" memberValueDatatype="5" unbalanced="0" hidden="1"/>
    <cacheHierarchy uniqueName="[Summary Results].[Sales 12MMT]" caption="Sales 12MMT" attribute="1" defaultMemberUniqueName="[Summary Results].[Sales 12MMT].[All]" allUniqueName="[Summary Results].[Sales 12MMT].[All]" dimensionUniqueName="[Summary Results]" displayFolder="" count="0" memberValueDatatype="5" unbalanced="0" hidden="1"/>
    <cacheHierarchy uniqueName="[Summary Results].[Sales 3MMA]" caption="Sales 3MMA" attribute="1" defaultMemberUniqueName="[Summary Results].[Sales 3MMA].[All]" allUniqueName="[Summary Results].[Sales 3MMA].[All]" dimensionUniqueName="[Summary Results]" displayFolder="" count="0" memberValueDatatype="5" unbalanced="0" hidden="1"/>
    <cacheHierarchy uniqueName="[Summary Results].[Sales 3MMT]" caption="Sales 3MMT" attribute="1" defaultMemberUniqueName="[Summary Results].[Sales 3MMT].[All]" allUniqueName="[Summary Results].[Sales 3MMT].[All]" dimensionUniqueName="[Summary Results]" displayFolder="" count="0" memberValueDatatype="5" unbalanced="0" hidden="1"/>
    <cacheHierarchy uniqueName="[Summary Results].[Sales PMMOM Growth]" caption="Sales PMMOM Growth" attribute="1" defaultMemberUniqueName="[Summary Results].[Sales PMMOM Growth].[All]" allUniqueName="[Summary Results].[Sales PMMOM Growth].[All]" dimensionUniqueName="[Summary Results]" displayFolder="" count="0" memberValueDatatype="5" unbalanced="0" hidden="1"/>
    <cacheHierarchy uniqueName="[Summary Results].[Sales PMMOM Growth %]" caption="Sales PMMOM Growth %" attribute="1" defaultMemberUniqueName="[Summary Results].[Sales PMMOM Growth %].[All]" allUniqueName="[Summary Results].[Sales PMMOM Growth %].[All]" dimensionUniqueName="[Summary Results]" displayFolder="" count="0" memberValueDatatype="5" unbalanced="0" hidden="1"/>
    <cacheHierarchy uniqueName="[Summary Results].[Sales PYYTD]" caption="Sales PYYTD" attribute="1" defaultMemberUniqueName="[Summary Results].[Sales PYYTD].[All]" allUniqueName="[Summary Results].[Sales PYYTD].[All]" dimensionUniqueName="[Summary Results]" displayFolder="" count="0" memberValueDatatype="5" unbalanced="0" hidden="1"/>
    <cacheHierarchy uniqueName="[Summary Results].[Sales PYYTD Growth]" caption="Sales PYYTD Growth" attribute="1" defaultMemberUniqueName="[Summary Results].[Sales PYYTD Growth].[All]" allUniqueName="[Summary Results].[Sales PYYTD Growth].[All]" dimensionUniqueName="[Summary Results]" displayFolder="" count="0" memberValueDatatype="5" unbalanced="0" hidden="1"/>
    <cacheHierarchy uniqueName="[Summary Results].[Sales PYYTD Growth %]" caption="Sales PYYTD Growth %" attribute="1" defaultMemberUniqueName="[Summary Results].[Sales PYYTD Growth %].[All]" allUniqueName="[Summary Results].[Sales PYYTD Growth %].[All]" dimensionUniqueName="[Summary Results]" displayFolder="" count="0" memberValueDatatype="5" unbalanced="0" hidden="1"/>
    <cacheHierarchy uniqueName="[Summary Results].[Sales SPPY]" caption="Sales SPPY" attribute="1" defaultMemberUniqueName="[Summary Results].[Sales SPPY].[All]" allUniqueName="[Summary Results].[Sales SPPY].[All]" dimensionUniqueName="[Summary Results]" displayFolder="" count="0" memberValueDatatype="5" unbalanced="0" hidden="1"/>
    <cacheHierarchy uniqueName="[Summary Results].[Sales SPPY Growth]" caption="Sales SPPY Growth" attribute="1" defaultMemberUniqueName="[Summary Results].[Sales SPPY Growth].[All]" allUniqueName="[Summary Results].[Sales SPPY Growth].[All]" dimensionUniqueName="[Summary Results]" displayFolder="" count="0" memberValueDatatype="5" unbalanced="0" hidden="1"/>
    <cacheHierarchy uniqueName="[Summary Results].[Sales SPPY Growth %]" caption="Sales SPPY Growth %" attribute="1" defaultMemberUniqueName="[Summary Results].[Sales SPPY Growth %].[All]" allUniqueName="[Summary Results].[Sales SPPY Growth %].[All]" dimensionUniqueName="[Summary Results]" displayFolder="" count="0" memberValueDatatype="5" unbalanced="0" hidden="1"/>
    <cacheHierarchy uniqueName="[Summary Results].[Sales_]" caption="Sales_" attribute="1" defaultMemberUniqueName="[Summary Results].[Sales_].[All]" allUniqueName="[Summary Results].[Sales_].[All]" dimensionUniqueName="[Summary Results]" displayFolder="" count="0" memberValueDatatype="5" unbalanced="0" hidden="1"/>
    <cacheHierarchy uniqueName="[Summary Results].[SalesPM]" caption="SalesPM" attribute="1" defaultMemberUniqueName="[Summary Results].[SalesPM].[All]" allUniqueName="[Summary Results].[SalesPM].[All]" dimensionUniqueName="[Summary Results]" displayFolder="" count="0" memberValueDatatype="5" unbalanced="0" hidden="1"/>
    <cacheHierarchy uniqueName="[Summary Results].[SalesYTD]" caption="SalesYTD" attribute="1" defaultMemberUniqueName="[Summary Results].[SalesYTD].[All]" allUniqueName="[Summary Results].[SalesYTD].[All]" dimensionUniqueName="[Summary Results]" displayFolder="" count="0" memberValueDatatype="5" unbalanced="0" hidden="1"/>
    <cacheHierarchy uniqueName="[Measures].[Sales]" caption="Sales" measure="1" displayFolder="" measureGroup="Summary Results" count="0" oneField="1">
      <fieldsUsage count="1">
        <fieldUsage x="2"/>
      </fieldsUsage>
    </cacheHierarchy>
    <cacheHierarchy uniqueName="[Measures].[Order_Count]" caption="Order_Count" measure="1" displayFolder="" measureGroup="Summary Results" count="0"/>
    <cacheHierarchy uniqueName="[Measures].[Customer Count]" caption="Customer Count" measure="1" displayFolder="" measureGroup="Summary Results" count="0"/>
    <cacheHierarchy uniqueName="[Measures].[Sales SP PY]" caption="Sales SP PY" measure="1" displayFolder="" measureGroup="Summary Results" count="0" oneField="1">
      <fieldsUsage count="1">
        <fieldUsage x="4"/>
      </fieldsUsage>
    </cacheHierarchy>
    <cacheHierarchy uniqueName="[Measures].[Sales PM]" caption="Sales PM" measure="1" displayFolder="" measureGroup="Summary Results" count="0"/>
    <cacheHierarchy uniqueName="[Measures].[Sales YTD]" caption="Sales YTD" measure="1" displayFolder="" measureGroup="Summary Results" count="0"/>
    <cacheHierarchy uniqueName="[Measures].[Sales 3 MMA]" caption="Sales 3 MMA" measure="1" displayFolder="" measureGroup="Summary Results" count="0"/>
    <cacheHierarchy uniqueName="[Measures].[Sales 3 MMT]" caption="Sales 3 MMT" measure="1" displayFolder="" measureGroup="Summary Results" count="0"/>
    <cacheHierarchy uniqueName="[Measures].[Sales 12 MMA]" caption="Sales 12 MMA" measure="1" displayFolder="" measureGroup="Summary Results" count="0"/>
    <cacheHierarchy uniqueName="[Measures].[Sales 12 MMT]" caption="Sales 12 MMT" measure="1" displayFolder="" measureGroup="Summary Results" count="0"/>
    <cacheHierarchy uniqueName="[Measures].[Sales SP PY Growth]" caption="Sales SP PY Growth" measure="1" displayFolder="" measureGroup="Summary Results" count="0" oneField="1">
      <fieldsUsage count="1">
        <fieldUsage x="3"/>
      </fieldsUsage>
    </cacheHierarchy>
    <cacheHierarchy uniqueName="[Measures].[Sales SP PY Growth %]" caption="Sales SP PY Growth %" measure="1" displayFolder="" measureGroup="Summary Results" count="0"/>
    <cacheHierarchy uniqueName="[Measures].[Sales PM MOM Growth]" caption="Sales PM MOM Growth" measure="1" displayFolder="" measureGroup="Summary Results" count="0"/>
    <cacheHierarchy uniqueName="[Measures].[Sales PM MOM Growth %]" caption="Sales PM MOM Growth %" measure="1" displayFolder="" measureGroup="Summary Results" count="0"/>
    <cacheHierarchy uniqueName="[Measures].[Sales PY YTD]" caption="Sales PY YTD" measure="1" displayFolder="" measureGroup="Summary Results" count="0"/>
    <cacheHierarchy uniqueName="[Measures].[Sales PY YTD Growth]" caption="Sales PY YTD Growth" measure="1" displayFolder="" measureGroup="Summary Results" count="0"/>
    <cacheHierarchy uniqueName="[Measures].[Sales PY YTD Growth %]" caption="Sales PY YTD Growth %" measure="1" displayFolder="" measureGroup="Summary Results" count="0"/>
    <cacheHierarchy uniqueName="[Measures].[3/12 RoC]" caption="3/12 RoC" measure="1" displayFolder="" measureGroup="Summary Results" count="0"/>
    <cacheHierarchy uniqueName="[Measures].[12/12 RoC]" caption="12/12 RoC" measure="1" displayFolder="" measureGroup="Summary Results" count="0"/>
    <cacheHierarchy uniqueName="[Measures].[3/12 RoC2]" caption="3/12 RoC2" measure="1" displayFolder="" measureGroup="Summary Results" count="0"/>
    <cacheHierarchy uniqueName="[Measures].[12/12 RoC2]" caption="12/12 RoC2" measure="1" displayFolder="" measureGroup="Summary Results" count="0"/>
    <cacheHierarchy uniqueName="[Measures].[__XL_Count Table4]" caption="__XL_Count Table4" measure="1" displayFolder="" measureGroup="Summary 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ummary Results" uniqueName="[Summary Results]" caption="Summary Results"/>
  </dimensions>
  <measureGroups count="1">
    <measureGroup name="Summary Results" caption="Summary 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5284822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0DBB9-AF76-494F-B4E1-647B07F3A1AA}" name="PivotChar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5">
  <location ref="A1:D41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0" columnCount="3" cacheId="2008986771">
        <x15:pivotRow count="3">
          <x15:c t="bl">
            <x15:v/>
          </x15:c>
          <x15:c t="bl">
            <x15:v/>
          </x15:c>
          <x15:c t="bl">
            <x15:v/>
          </x15:c>
        </x15:pivotRow>
        <x15:pivotRow count="3">
          <x15:c>
            <x15:v>469823.91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466334.9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485198.66</x15:v>
            <x15:x in="0"/>
          </x15:c>
          <x15:c>
            <x15:v>473785.82569999999</x15:v>
            <x15:x in="0"/>
          </x15:c>
          <x15:c t="e">
            <x15:v/>
            <x15:x in="0"/>
          </x15:c>
        </x15:pivotRow>
        <x15:pivotRow count="3">
          <x15:c>
            <x15:v>502073.85</x15:v>
            <x15:x in="0"/>
          </x15:c>
          <x15:c>
            <x15:v>484535.8027</x15:v>
            <x15:x in="0"/>
          </x15:c>
          <x15:c t="e">
            <x15:v/>
            <x15:x in="0"/>
          </x15:c>
        </x15:pivotRow>
        <x15:pivotRow count="3">
          <x15:c>
            <x15:v>561681.48</x15:v>
            <x15:x in="0"/>
          </x15:c>
          <x15:c>
            <x15:v>516317.99359999999</x15:v>
            <x15:x in="0"/>
          </x15:c>
          <x15:c t="e">
            <x15:v/>
            <x15:x in="0"/>
          </x15:c>
        </x15:pivotRow>
        <x15:pivotRow count="3">
          <x15:c>
            <x15:v>737839.82</x15:v>
            <x15:x in="0"/>
          </x15:c>
          <x15:c>
            <x15:v>600531.71429999999</x15:v>
            <x15:x in="0"/>
          </x15:c>
          <x15:c t="e">
            <x15:v/>
            <x15:x in="0"/>
          </x15:c>
        </x15:pivotRow>
        <x15:pivotRow count="3">
          <x15:c>
            <x15:v>596746.56000000006</x15:v>
            <x15:x in="0"/>
          </x15:c>
          <x15:c>
            <x15:v>632089.28460000001</x15:v>
            <x15:x in="0"/>
          </x15:c>
          <x15:c t="e">
            <x15:v/>
            <x15:x in="0"/>
          </x15:c>
        </x15:pivotRow>
        <x15:pivotRow count="3">
          <x15:c>
            <x15:v>614557.93999999994</x15:v>
            <x15:x in="0"/>
          </x15:c>
          <x15:c>
            <x15:v>649714.77099999995</x15:v>
            <x15:x in="0"/>
          </x15:c>
          <x15:c t="e">
            <x15:v/>
            <x15:x in="0"/>
          </x15:c>
        </x15:pivotRow>
        <x15:pivotRow count="3">
          <x15:c>
            <x15:v>603083.5</x15:v>
            <x15:x in="0"/>
          </x15:c>
          <x15:c>
            <x15:v>604795.99639999995</x15:v>
            <x15:x in="0"/>
          </x15:c>
          <x15:c t="e">
            <x15:v/>
            <x15:x in="0"/>
          </x15:c>
        </x15:pivotRow>
        <x15:pivotRow count="3">
          <x15:c>
            <x15:v>708208</x15:v>
            <x15:x in="0"/>
          </x15:c>
          <x15:c>
            <x15:v>641949.81189999997</x15:v>
            <x15:x in="0"/>
          </x15:c>
          <x15:c t="e">
            <x15:v/>
            <x15:x in="0"/>
          </x15:c>
        </x15:pivotRow>
        <x15:pivotRow count="3">
          <x15:c>
            <x15:v>660545.81000000006</x15:v>
            <x15:x in="0"/>
          </x15:c>
          <x15:c>
            <x15:v>657279.10459999996</x15:v>
            <x15:x in="0"/>
          </x15:c>
          <x15:c t="e">
            <x15:v/>
            <x15:x in="0"/>
          </x15:c>
        </x15:pivotRow>
        <x15:pivotRow count="3">
          <x15:c>
            <x15:v>669431.5</x15:v>
            <x15:x in="0"/>
          </x15:c>
          <x15:c>
            <x15:v>679395.10649999999</x15:v>
            <x15:x in="0"/>
          </x15:c>
          <x15:c>
            <x15:v>589627.16070000001</x15:v>
            <x15:x in="0"/>
          </x15:c>
        </x15:pivotRow>
        <x15:pivotRow count="3">
          <x15:c t="bl">
            <x15:v/>
          </x15:c>
          <x15:c t="bl">
            <x15:v/>
          </x15:c>
          <x15:c t="bl">
            <x15:v/>
          </x15:c>
        </x15:pivotRow>
        <x15:pivotRow count="3">
          <x15:c>
            <x15:v>495364.13</x15:v>
            <x15:x in="0"/>
          </x15:c>
          <x15:c>
            <x15:v>608447.14740000002</x15:v>
            <x15:x in="0"/>
          </x15:c>
          <x15:c>
            <x15:v>591755.51170000003</x15:v>
            <x15:x in="0"/>
          </x15:c>
        </x15:pivotRow>
        <x15:pivotRow count="3">
          <x15:c>
            <x15:v>506994.19</x15:v>
            <x15:x in="0"/>
          </x15:c>
          <x15:c>
            <x15:v>557263.27220000001</x15:v>
            <x15:x in="0"/>
          </x15:c>
          <x15:c>
            <x15:v>595143.78540000005</x15:v>
            <x15:x in="0"/>
          </x15:c>
        </x15:pivotRow>
        <x15:pivotRow count="3">
          <x15:c>
            <x15:v>373483.01</x15:v>
            <x15:x in="0"/>
          </x15:c>
          <x15:c>
            <x15:v>458613.77299999999</x15:v>
            <x15:x in="0"/>
          </x15:c>
          <x15:c>
            <x15:v>585834.14749999996</x15:v>
            <x15:x in="0"/>
          </x15:c>
        </x15:pivotRow>
        <x15:pivotRow count="3">
          <x15:c>
            <x15:v>400335.61</x15:v>
            <x15:x in="0"/>
          </x15:c>
          <x15:c>
            <x15:v>426937.60249999998</x15:v>
            <x15:x in="0"/>
          </x15:c>
          <x15:c>
            <x15:v>577355.96160000004</x15:v>
            <x15:x in="0"/>
          </x15:c>
        </x15:pivotRow>
        <x15:pivotRow count="3">
          <x15:c>
            <x15:v>358877.89</x15:v>
            <x15:x in="0"/>
          </x15:c>
          <x15:c>
            <x15:v>377565.50349999999</x15:v>
            <x15:x in="0"/>
          </x15:c>
          <x15:c>
            <x15:v>560455.66280000005</x15:v>
            <x15:x in="0"/>
          </x15:c>
        </x15:pivotRow>
        <x15:pivotRow count="3">
          <x15:c>
            <x15:v>555160.14</x15:v>
            <x15:x in="0"/>
          </x15:c>
          <x15:c>
            <x15:v>438124.54930000001</x15:v>
            <x15:x in="0"/>
          </x15:c>
          <x15:c>
            <x15:v>545232.35629999998</x15:v>
            <x15:x in="0"/>
          </x15:c>
        </x15:pivotRow>
        <x15:pivotRow count="3">
          <x15:c>
            <x15:v>444558.23</x15:v>
            <x15:x in="0"/>
          </x15:c>
          <x15:c>
            <x15:v>452865.42050000001</x15:v>
            <x15:x in="0"/>
          </x15:c>
          <x15:c>
            <x15:v>532549.99560000002</x15:v>
            <x15:x in="0"/>
          </x15:c>
        </x15:pivotRow>
        <x15:pivotRow count="3">
          <x15:c>
            <x15:v>523917.38</x15:v>
            <x15:x in="0"/>
          </x15:c>
          <x15:c>
            <x15:v>507878.58409999998</x15:v>
            <x15:x in="0"/>
          </x15:c>
          <x15:c>
            <x15:v>524996.61609999998</x15:v>
            <x15:x in="0"/>
          </x15:c>
        </x15:pivotRow>
        <x15:pivotRow count="3">
          <x15:c>
            <x15:v>486177.45</x15:v>
            <x15:x in="0"/>
          </x15:c>
          <x15:c>
            <x15:v>484884.35320000001</x15:v>
            <x15:x in="0"/>
          </x15:c>
          <x15:c>
            <x15:v>515254.44549999997</x15:v>
            <x15:x in="0"/>
          </x15:c>
        </x15:pivotRow>
        <x15:pivotRow count="3">
          <x15:c>
            <x15:v>535159.48</x15:v>
            <x15:x in="0"/>
          </x15:c>
          <x15:c>
            <x15:v>515084.7721</x15:v>
            <x15:x in="0"/>
          </x15:c>
          <x15:c>
            <x15:v>500833.73560000001</x15:v>
            <x15:x in="0"/>
          </x15:c>
        </x15:pivotRow>
        <x15:pivotRow count="3">
          <x15:c>
            <x15:v>537955.52</x15:v>
            <x15:x in="0"/>
          </x15:c>
          <x15:c>
            <x15:v>519764.15059999999</x15:v>
            <x15:x in="0"/>
          </x15:c>
          <x15:c>
            <x15:v>490617.87760000001</x15:v>
            <x15:x in="0"/>
          </x15:c>
        </x15:pivotRow>
        <x15:pivotRow count="3">
          <x15:c>
            <x15:v>624502.17000000004</x15:v>
            <x15:x in="0"/>
          </x15:c>
          <x15:c>
            <x15:v>565872.38939999999</x15:v>
            <x15:x in="0"/>
          </x15:c>
          <x15:c>
            <x15:v>486873.76620000001</x15:v>
            <x15:x in="0"/>
          </x15:c>
        </x15:pivotRow>
        <x15:pivotRow count="3">
          <x15:c t="bl">
            <x15:v/>
          </x15:c>
          <x15:c t="bl">
            <x15:v/>
          </x15:c>
          <x15:c t="bl">
            <x15:v/>
          </x15:c>
        </x15:pivotRow>
        <x15:pivotRow count="3">
          <x15:c>
            <x15:v>857689.91</x15:v>
            <x15:x in="0"/>
          </x15:c>
          <x15:c>
            <x15:v>673382.53119999997</x15:v>
            <x15:x in="0"/>
          </x15:c>
          <x15:c>
            <x15:v>517067.58149999997</x15:v>
            <x15:x in="0"/>
          </x15:c>
        </x15:pivotRow>
        <x15:pivotRow count="3">
          <x15:c>
            <x15:v>771348.74</x15:v>
            <x15:x in="0"/>
          </x15:c>
          <x15:c>
            <x15:v>751180.27220000001</x15:v>
            <x15:x in="0"/>
          </x15:c>
          <x15:c>
            <x15:v>539097.12760000001</x15:v>
            <x15:x in="0"/>
          </x15:c>
        </x15:pivotRow>
        <x15:pivotRow count="3">
          <x15:c>
            <x15:v>1049907.3899999999</x15:v>
            <x15:x in="0"/>
          </x15:c>
          <x15:c>
            <x15:v>892982.01329999999</x15:v>
            <x15:x in="0"/>
          </x15:c>
          <x15:c>
            <x15:v>595465.82629999996</x15:v>
            <x15:x in="0"/>
          </x15:c>
        </x15:pivotRow>
        <x15:pivotRow count="3">
          <x15:c>
            <x15:v>1046022.77</x15:v>
            <x15:x in="0"/>
          </x15:c>
          <x15:c>
            <x15:v>955759.63329999999</x15:v>
            <x15:x in="0"/>
          </x15:c>
          <x15:c>
            <x15:v>649273.08929999999</x15:v>
            <x15:x in="0"/>
          </x15:c>
        </x15:pivotRow>
        <x15:pivotRow count="3">
          <x15:c>
            <x15:v>1284592.93</x15:v>
            <x15:x in="0"/>
          </x15:c>
          <x15:c>
            <x15:v>1126841.03</x15:v>
            <x15:x in="0"/>
          </x15:c>
          <x15:c>
            <x15:v>726416.00919999997</x15:v>
            <x15:x in="0"/>
          </x15:c>
        </x15:pivotRow>
        <x15:pivotRow count="3">
          <x15:c>
            <x15:v>1643177.78</x15:v>
            <x15:x in="0"/>
          </x15:c>
          <x15:c>
            <x15:v>1324597.8266</x15:v>
            <x15:x in="0"/>
          </x15:c>
          <x15:c>
            <x15:v>817084.14560000005</x15:v>
            <x15:x in="0"/>
          </x15:c>
        </x15:pivotRow>
        <x15:pivotRow count="3">
          <x15:c>
            <x15:v>1371675.81</x15:v>
            <x15:x in="0"/>
          </x15:c>
          <x15:c>
            <x15:v>1433148.84</x15:v>
            <x15:x in="0"/>
          </x15:c>
          <x15:c>
            <x15:v>894343.94409999996</x15:v>
            <x15:x in="0"/>
          </x15:c>
        </x15:pivotRow>
        <x15:pivotRow count="3">
          <x15:c>
            <x15:v>1551065.56</x15:v>
            <x15:x in="0"/>
          </x15:c>
          <x15:c>
            <x15:v>1521973.05</x15:v>
            <x15:x in="0"/>
          </x15:c>
          <x15:c>
            <x15:v>979939.62569999998</x15:v>
            <x15:x in="0"/>
          </x15:c>
        </x15:pivotRow>
        <x15:pivotRow count="3">
          <x15:c>
            <x15:v>1447495.69</x15:v>
            <x15:x in="0"/>
          </x15:c>
          <x15:c>
            <x15:v>1456745.6865999999</x15:v>
            <x15:x in="0"/>
          </x15:c>
          <x15:c>
            <x15:v>1060049.4790000001</x15:v>
            <x15:x in="0"/>
          </x15:c>
        </x15:pivotRow>
        <x15:pivotRow count="3">
          <x15:c>
            <x15:v>1673293.41</x15:v>
            <x15:x in="0"/>
          </x15:c>
          <x15:c>
            <x15:v>1557284.8866000001</x15:v>
            <x15:x in="0"/>
          </x15:c>
          <x15:c>
            <x15:v>1154893.9728000001</x15:v>
            <x15:x in="0"/>
          </x15:c>
        </x15:pivotRow>
        <x15:pivotRow count="3">
          <x15:c>
            <x15:v>1780920.06</x15:v>
            <x15:x in="0"/>
          </x15:c>
          <x15:c>
            <x15:v>1633903.0533</x15:v>
            <x15:x in="0"/>
          </x15:c>
          <x15:c>
            <x15:v>1258474.3513</x15:v>
            <x15:x in="0"/>
          </x15:c>
        </x15:pivotRow>
        <x15:pivotRow count="3">
          <x15:c>
            <x15:v>1874360.29</x15:v>
            <x15:x in="0"/>
          </x15:c>
          <x15:c>
            <x15:v>1776191.2533</x15:v>
            <x15:x in="0"/>
          </x15:c>
          <x15:c>
            <x15:v>1362629.1950000001</x15:v>
            <x15:x in="0"/>
          </x15:c>
        </x15:pivotRow>
        <x15:pivotRow count="3">
          <x15:c>
            <x15:v>29269561.469999999</x15:v>
            <x15:x in="0"/>
          </x15:c>
          <x15:c>
            <x15:v>26957687.005499996</x15:v>
            <x15:x in="0"/>
          </x15:c>
          <x15:c>
            <x15:v>17651265.370000001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mmary 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0DBB9-AF76-494F-B4E1-647B07F3A1AA}" name="PivotChar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3">
  <location ref="A1:D41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0" columnCount="3" cacheId="1528482269"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469823.91</x15:v>
            <x15:x in="0"/>
          </x15:c>
          <x15:c>
            <x15:v>469823.91</x15:v>
            <x15:x in="0"/>
          </x15:c>
          <x15:c>
            <x15:v>0</x15:v>
            <x15:x in="0"/>
          </x15:c>
        </x15:pivotRow>
        <x15:pivotRow count="3">
          <x15:c>
            <x15:v>466334.9</x15:v>
            <x15:x in="0"/>
          </x15:c>
          <x15:c>
            <x15:v>466334.9</x15:v>
            <x15:x in="0"/>
          </x15:c>
          <x15:c>
            <x15:v>0</x15:v>
            <x15:x in="0"/>
          </x15:c>
        </x15:pivotRow>
        <x15:pivotRow count="3">
          <x15:c>
            <x15:v>485198.66</x15:v>
            <x15:x in="0"/>
          </x15:c>
          <x15:c>
            <x15:v>485198.66</x15:v>
            <x15:x in="0"/>
          </x15:c>
          <x15:c>
            <x15:v>0</x15:v>
            <x15:x in="0"/>
          </x15:c>
        </x15:pivotRow>
        <x15:pivotRow count="3">
          <x15:c>
            <x15:v>502073.85</x15:v>
            <x15:x in="0"/>
          </x15:c>
          <x15:c>
            <x15:v>502073.85</x15:v>
            <x15:x in="0"/>
          </x15:c>
          <x15:c>
            <x15:v>0</x15:v>
            <x15:x in="0"/>
          </x15:c>
        </x15:pivotRow>
        <x15:pivotRow count="3">
          <x15:c>
            <x15:v>561681.48</x15:v>
            <x15:x in="0"/>
          </x15:c>
          <x15:c>
            <x15:v>561681.48</x15:v>
            <x15:x in="0"/>
          </x15:c>
          <x15:c>
            <x15:v>0</x15:v>
            <x15:x in="0"/>
          </x15:c>
        </x15:pivotRow>
        <x15:pivotRow count="3">
          <x15:c>
            <x15:v>737839.82</x15:v>
            <x15:x in="0"/>
          </x15:c>
          <x15:c>
            <x15:v>737839.82</x15:v>
            <x15:x in="0"/>
          </x15:c>
          <x15:c>
            <x15:v>0</x15:v>
            <x15:x in="0"/>
          </x15:c>
        </x15:pivotRow>
        <x15:pivotRow count="3">
          <x15:c>
            <x15:v>596746.56000000006</x15:v>
            <x15:x in="0"/>
          </x15:c>
          <x15:c>
            <x15:v>596746.56000000006</x15:v>
            <x15:x in="0"/>
          </x15:c>
          <x15:c>
            <x15:v>0</x15:v>
            <x15:x in="0"/>
          </x15:c>
        </x15:pivotRow>
        <x15:pivotRow count="3">
          <x15:c>
            <x15:v>614557.93999999994</x15:v>
            <x15:x in="0"/>
          </x15:c>
          <x15:c>
            <x15:v>614557.93999999994</x15:v>
            <x15:x in="0"/>
          </x15:c>
          <x15:c>
            <x15:v>0</x15:v>
            <x15:x in="0"/>
          </x15:c>
        </x15:pivotRow>
        <x15:pivotRow count="3">
          <x15:c>
            <x15:v>603083.5</x15:v>
            <x15:x in="0"/>
          </x15:c>
          <x15:c>
            <x15:v>603083.5</x15:v>
            <x15:x in="0"/>
          </x15:c>
          <x15:c>
            <x15:v>0</x15:v>
            <x15:x in="0"/>
          </x15:c>
        </x15:pivotRow>
        <x15:pivotRow count="3">
          <x15:c>
            <x15:v>708208</x15:v>
            <x15:x in="0"/>
          </x15:c>
          <x15:c>
            <x15:v>708208</x15:v>
            <x15:x in="0"/>
          </x15:c>
          <x15:c>
            <x15:v>0</x15:v>
            <x15:x in="0"/>
          </x15:c>
        </x15:pivotRow>
        <x15:pivotRow count="3">
          <x15:c>
            <x15:v>660545.81000000006</x15:v>
            <x15:x in="0"/>
          </x15:c>
          <x15:c>
            <x15:v>660545.81000000006</x15:v>
            <x15:x in="0"/>
          </x15:c>
          <x15:c>
            <x15:v>0</x15:v>
            <x15:x in="0"/>
          </x15:c>
        </x15:pivotRow>
        <x15:pivotRow count="3">
          <x15:c>
            <x15:v>669431.5</x15:v>
            <x15:x in="0"/>
          </x15:c>
          <x15:c>
            <x15:v>199607.59</x15:v>
            <x15:x in="0"/>
          </x15:c>
          <x15:c>
            <x15:v>469823.91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495364.13</x15:v>
            <x15:x in="0"/>
          </x15:c>
          <x15:c>
            <x15:v>29029.23</x15:v>
            <x15:x in="0"/>
          </x15:c>
          <x15:c>
            <x15:v>466334.9</x15:v>
            <x15:x in="0"/>
          </x15:c>
        </x15:pivotRow>
        <x15:pivotRow count="3">
          <x15:c>
            <x15:v>506994.19</x15:v>
            <x15:x in="0"/>
          </x15:c>
          <x15:c>
            <x15:v>21795.53</x15:v>
            <x15:x in="0"/>
          </x15:c>
          <x15:c>
            <x15:v>485198.66</x15:v>
            <x15:x in="0"/>
          </x15:c>
        </x15:pivotRow>
        <x15:pivotRow count="3">
          <x15:c>
            <x15:v>373483.01</x15:v>
            <x15:x in="0"/>
          </x15:c>
          <x15:c>
            <x15:v>-128590.84</x15:v>
            <x15:x in="0"/>
          </x15:c>
          <x15:c>
            <x15:v>502073.85</x15:v>
            <x15:x in="0"/>
          </x15:c>
        </x15:pivotRow>
        <x15:pivotRow count="3">
          <x15:c>
            <x15:v>400335.61</x15:v>
            <x15:x in="0"/>
          </x15:c>
          <x15:c>
            <x15:v>-161345.87</x15:v>
            <x15:x in="0"/>
          </x15:c>
          <x15:c>
            <x15:v>561681.48</x15:v>
            <x15:x in="0"/>
          </x15:c>
        </x15:pivotRow>
        <x15:pivotRow count="3">
          <x15:c>
            <x15:v>358877.89</x15:v>
            <x15:x in="0"/>
          </x15:c>
          <x15:c>
            <x15:v>-378961.93</x15:v>
            <x15:x in="0"/>
          </x15:c>
          <x15:c>
            <x15:v>737839.82</x15:v>
            <x15:x in="0"/>
          </x15:c>
        </x15:pivotRow>
        <x15:pivotRow count="3">
          <x15:c>
            <x15:v>555160.14</x15:v>
            <x15:x in="0"/>
          </x15:c>
          <x15:c>
            <x15:v>-41586.42</x15:v>
            <x15:x in="0"/>
          </x15:c>
          <x15:c>
            <x15:v>596746.56000000006</x15:v>
            <x15:x in="0"/>
          </x15:c>
        </x15:pivotRow>
        <x15:pivotRow count="3">
          <x15:c>
            <x15:v>444558.23</x15:v>
            <x15:x in="0"/>
          </x15:c>
          <x15:c>
            <x15:v>-169999.71</x15:v>
            <x15:x in="0"/>
          </x15:c>
          <x15:c>
            <x15:v>614557.93999999994</x15:v>
            <x15:x in="0"/>
          </x15:c>
        </x15:pivotRow>
        <x15:pivotRow count="3">
          <x15:c>
            <x15:v>523917.38</x15:v>
            <x15:x in="0"/>
          </x15:c>
          <x15:c>
            <x15:v>-79166.12</x15:v>
            <x15:x in="0"/>
          </x15:c>
          <x15:c>
            <x15:v>603083.5</x15:v>
            <x15:x in="0"/>
          </x15:c>
        </x15:pivotRow>
        <x15:pivotRow count="3">
          <x15:c>
            <x15:v>486177.45</x15:v>
            <x15:x in="0"/>
          </x15:c>
          <x15:c>
            <x15:v>-222030.55</x15:v>
            <x15:x in="0"/>
          </x15:c>
          <x15:c>
            <x15:v>708208</x15:v>
            <x15:x in="0"/>
          </x15:c>
        </x15:pivotRow>
        <x15:pivotRow count="3">
          <x15:c>
            <x15:v>535159.48</x15:v>
            <x15:x in="0"/>
          </x15:c>
          <x15:c>
            <x15:v>-125386.33</x15:v>
            <x15:x in="0"/>
          </x15:c>
          <x15:c>
            <x15:v>660545.81000000006</x15:v>
            <x15:x in="0"/>
          </x15:c>
        </x15:pivotRow>
        <x15:pivotRow count="3">
          <x15:c>
            <x15:v>537955.52</x15:v>
            <x15:x in="0"/>
          </x15:c>
          <x15:c>
            <x15:v>-131475.98000000001</x15:v>
            <x15:x in="0"/>
          </x15:c>
          <x15:c>
            <x15:v>669431.5</x15:v>
            <x15:x in="0"/>
          </x15:c>
        </x15:pivotRow>
        <x15:pivotRow count="3">
          <x15:c>
            <x15:v>624502.17000000004</x15:v>
            <x15:x in="0"/>
          </x15:c>
          <x15:c>
            <x15:v>129138.04</x15:v>
            <x15:x in="0"/>
          </x15:c>
          <x15:c>
            <x15:v>495364.13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857689.91</x15:v>
            <x15:x in="0"/>
          </x15:c>
          <x15:c>
            <x15:v>350695.72</x15:v>
            <x15:x in="0"/>
          </x15:c>
          <x15:c>
            <x15:v>506994.19</x15:v>
            <x15:x in="0"/>
          </x15:c>
        </x15:pivotRow>
        <x15:pivotRow count="3">
          <x15:c>
            <x15:v>771348.74</x15:v>
            <x15:x in="0"/>
          </x15:c>
          <x15:c>
            <x15:v>397865.73</x15:v>
            <x15:x in="0"/>
          </x15:c>
          <x15:c>
            <x15:v>373483.01</x15:v>
            <x15:x in="0"/>
          </x15:c>
        </x15:pivotRow>
        <x15:pivotRow count="3">
          <x15:c>
            <x15:v>1049907.3899999999</x15:v>
            <x15:x in="0"/>
          </x15:c>
          <x15:c>
            <x15:v>649571.78</x15:v>
            <x15:x in="0"/>
          </x15:c>
          <x15:c>
            <x15:v>400335.61</x15:v>
            <x15:x in="0"/>
          </x15:c>
        </x15:pivotRow>
        <x15:pivotRow count="3">
          <x15:c>
            <x15:v>1046022.77</x15:v>
            <x15:x in="0"/>
          </x15:c>
          <x15:c>
            <x15:v>687144.88</x15:v>
            <x15:x in="0"/>
          </x15:c>
          <x15:c>
            <x15:v>358877.89</x15:v>
            <x15:x in="0"/>
          </x15:c>
        </x15:pivotRow>
        <x15:pivotRow count="3">
          <x15:c>
            <x15:v>1284592.93</x15:v>
            <x15:x in="0"/>
          </x15:c>
          <x15:c>
            <x15:v>729432.79</x15:v>
            <x15:x in="0"/>
          </x15:c>
          <x15:c>
            <x15:v>555160.14</x15:v>
            <x15:x in="0"/>
          </x15:c>
        </x15:pivotRow>
        <x15:pivotRow count="3">
          <x15:c>
            <x15:v>1643177.78</x15:v>
            <x15:x in="0"/>
          </x15:c>
          <x15:c>
            <x15:v>1198619.55</x15:v>
            <x15:x in="0"/>
          </x15:c>
          <x15:c>
            <x15:v>444558.23</x15:v>
            <x15:x in="0"/>
          </x15:c>
        </x15:pivotRow>
        <x15:pivotRow count="3">
          <x15:c>
            <x15:v>1371675.81</x15:v>
            <x15:x in="0"/>
          </x15:c>
          <x15:c>
            <x15:v>847758.43</x15:v>
            <x15:x in="0"/>
          </x15:c>
          <x15:c>
            <x15:v>523917.38</x15:v>
            <x15:x in="0"/>
          </x15:c>
        </x15:pivotRow>
        <x15:pivotRow count="3">
          <x15:c>
            <x15:v>1551065.56</x15:v>
            <x15:x in="0"/>
          </x15:c>
          <x15:c>
            <x15:v>1064888.1100000001</x15:v>
            <x15:x in="0"/>
          </x15:c>
          <x15:c>
            <x15:v>486177.45</x15:v>
            <x15:x in="0"/>
          </x15:c>
        </x15:pivotRow>
        <x15:pivotRow count="3">
          <x15:c>
            <x15:v>1447495.69</x15:v>
            <x15:x in="0"/>
          </x15:c>
          <x15:c>
            <x15:v>912336.21</x15:v>
            <x15:x in="0"/>
          </x15:c>
          <x15:c>
            <x15:v>535159.48</x15:v>
            <x15:x in="0"/>
          </x15:c>
        </x15:pivotRow>
        <x15:pivotRow count="3">
          <x15:c>
            <x15:v>1673293.41</x15:v>
            <x15:x in="0"/>
          </x15:c>
          <x15:c>
            <x15:v>1135337.8899999999</x15:v>
            <x15:x in="0"/>
          </x15:c>
          <x15:c>
            <x15:v>537955.52</x15:v>
            <x15:x in="0"/>
          </x15:c>
        </x15:pivotRow>
        <x15:pivotRow count="3">
          <x15:c>
            <x15:v>1780920.06</x15:v>
            <x15:x in="0"/>
          </x15:c>
          <x15:c>
            <x15:v>1156417.8899999999</x15:v>
            <x15:x in="0"/>
          </x15:c>
          <x15:c>
            <x15:v>624502.17000000004</x15:v>
            <x15:x in="0"/>
          </x15:c>
        </x15:pivotRow>
        <x15:pivotRow count="3">
          <x15:c>
            <x15:v>1874360.29</x15:v>
            <x15:x in="0"/>
          </x15:c>
          <x15:c>
            <x15:v>1016670.38</x15:v>
            <x15:x in="0"/>
          </x15:c>
          <x15:c>
            <x15:v>857689.91</x15:v>
            <x15:x in="0"/>
          </x15:c>
        </x15:pivotRow>
        <x15:pivotRow count="3">
          <x15:c>
            <x15:v>29269561.469999999</x15:v>
            <x15:x in="0"/>
          </x15:c>
          <x15:c>
            <x15:v>15493860.43</x15:v>
            <x15:x in="0"/>
          </x15:c>
          <x15:c>
            <x15:v>13775701.039999999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mmary 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0DBB9-AF76-494F-B4E1-647B07F3A1AA}" name="PivotChar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4">
  <location ref="A1:D41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4" subtotal="count" baseField="0" baseItem="0"/>
    <dataField fld="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0" columnCount="3" cacheId="1203471690"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469823.91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466334.9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485198.66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502073.85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561681.48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737839.82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596746.56000000006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614557.93999999994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603083.5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708208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660545.81000000006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669431.5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495364.13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506994.19</x15:v>
            <x15:x in="0"/>
          </x15:c>
          <x15:c>
            <x15:v>1.1760999999999999</x15:v>
            <x15:x in="0"/>
          </x15:c>
          <x15:c t="e">
            <x15:v/>
            <x15:x in="0"/>
          </x15:c>
        </x15:pivotRow>
        <x15:pivotRow count="3">
          <x15:c>
            <x15:v>373483.01</x15:v>
            <x15:x in="0"/>
          </x15:c>
          <x15:c>
            <x15:v>0.94650000000000001</x15:v>
            <x15:x in="0"/>
          </x15:c>
          <x15:c t="e">
            <x15:v/>
            <x15:x in="0"/>
          </x15:c>
        </x15:pivotRow>
        <x15:pivotRow count="3">
          <x15:c>
            <x15:v>400335.61</x15:v>
            <x15:x in="0"/>
          </x15:c>
          <x15:c>
            <x15:v>0.82679999999999998</x15:v>
            <x15:x in="0"/>
          </x15:c>
          <x15:c t="e">
            <x15:v/>
            <x15:x in="0"/>
          </x15:c>
        </x15:pivotRow>
        <x15:pivotRow count="3">
          <x15:c>
            <x15:v>358877.89</x15:v>
            <x15:x in="0"/>
          </x15:c>
          <x15:c>
            <x15:v>0.62870000000000004</x15:v>
            <x15:x in="0"/>
          </x15:c>
          <x15:c t="e">
            <x15:v/>
            <x15:x in="0"/>
          </x15:c>
        </x15:pivotRow>
        <x15:pivotRow count="3">
          <x15:c>
            <x15:v>555160.14</x15:v>
            <x15:x in="0"/>
          </x15:c>
          <x15:c>
            <x15:v>0.69310000000000005</x15:v>
            <x15:x in="0"/>
          </x15:c>
          <x15:c t="e">
            <x15:v/>
            <x15:x in="0"/>
          </x15:c>
        </x15:pivotRow>
        <x15:pivotRow count="3">
          <x15:c>
            <x15:v>444558.23</x15:v>
            <x15:x in="0"/>
          </x15:c>
          <x15:c>
            <x15:v>0.69699999999999995</x15:v>
            <x15:x in="0"/>
          </x15:c>
          <x15:c t="e">
            <x15:v/>
            <x15:x in="0"/>
          </x15:c>
        </x15:pivotRow>
        <x15:pivotRow count="3">
          <x15:c>
            <x15:v>523917.38</x15:v>
            <x15:x in="0"/>
          </x15:c>
          <x15:c>
            <x15:v>0.8397</x15:v>
            <x15:x in="0"/>
          </x15:c>
          <x15:c t="e">
            <x15:v/>
            <x15:x in="0"/>
          </x15:c>
        </x15:pivotRow>
        <x15:pivotRow count="3">
          <x15:c>
            <x15:v>486177.45</x15:v>
            <x15:x in="0"/>
          </x15:c>
          <x15:c>
            <x15:v>0.75529999999999997</x15:v>
            <x15:x in="0"/>
          </x15:c>
          <x15:c t="e">
            <x15:v/>
            <x15:x in="0"/>
          </x15:c>
        </x15:pivotRow>
        <x15:pivotRow count="3">
          <x15:c>
            <x15:v>535159.48</x15:v>
            <x15:x in="0"/>
          </x15:c>
          <x15:c>
            <x15:v>0.78359999999999996</x15:v>
            <x15:x in="0"/>
          </x15:c>
          <x15:c t="e">
            <x15:v/>
            <x15:x in="0"/>
          </x15:c>
        </x15:pivotRow>
        <x15:pivotRow count="3">
          <x15:c>
            <x15:v>537955.52</x15:v>
            <x15:x in="0"/>
          </x15:c>
          <x15:c>
            <x15:v>0.76500000000000001</x15:v>
            <x15:x in="0"/>
          </x15:c>
          <x15:c>
            <x15:v>0.83199999999999996</x15:v>
            <x15:x in="0"/>
          </x15:c>
        </x15:pivotRow>
        <x15:pivotRow count="3">
          <x15:c>
            <x15:v>624502.17000000004</x15:v>
            <x15:x in="0"/>
          </x15:c>
          <x15:c>
            <x15:v>0.93</x15:v>
            <x15:x in="0"/>
          </x15:c>
          <x15:c>
            <x15:v>0.82269999999999999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857689.91</x15:v>
            <x15:x in="0"/>
          </x15:c>
          <x15:c>
            <x15:v>1.2082999999999999</x15:v>
            <x15:x in="0"/>
          </x15:c>
          <x15:c>
            <x15:v>0.86880000000000002</x15:v>
            <x15:x in="0"/>
          </x15:c>
        </x15:pivotRow>
        <x15:pivotRow count="3">
          <x15:c>
            <x15:v>771348.74</x15:v>
            <x15:x in="0"/>
          </x15:c>
          <x15:c>
            <x15:v>1.6378999999999999</x15:v>
            <x15:x in="0"/>
          </x15:c>
          <x15:c>
            <x15:v>0.92020000000000002</x15:v>
            <x15:x in="0"/>
          </x15:c>
        </x15:pivotRow>
        <x15:pivotRow count="3">
          <x15:c>
            <x15:v>1049907.3899999999</x15:v>
            <x15:x in="0"/>
          </x15:c>
          <x15:c>
            <x15:v>2.0914999999999999</x15:v>
            <x15:x in="0"/>
          </x15:c>
          <x15:c>
            <x15:v>1.0313000000000001</x15:v>
            <x15:x in="0"/>
          </x15:c>
        </x15:pivotRow>
        <x15:pivotRow count="3">
          <x15:c>
            <x15:v>1046022.77</x15:v>
            <x15:x in="0"/>
          </x15:c>
          <x15:c>
            <x15:v>2.5312999999999999</x15:v>
            <x15:x in="0"/>
          </x15:c>
          <x15:c>
            <x15:v>1.1584000000000001</x15:v>
            <x15:x in="0"/>
          </x15:c>
        </x15:pivotRow>
        <x15:pivotRow count="3">
          <x15:c>
            <x15:v>1284592.93</x15:v>
            <x15:x in="0"/>
          </x15:c>
          <x15:c>
            <x15:v>2.5718999999999999</x15:v>
            <x15:x in="0"/>
          </x15:c>
          <x15:c>
            <x15:v>1.3323</x15:v>
            <x15:x in="0"/>
          </x15:c>
        </x15:pivotRow>
        <x15:pivotRow count="3">
          <x15:c>
            <x15:v>1643177.78</x15:v>
            <x15:x in="0"/>
          </x15:c>
          <x15:c>
            <x15:v>2.9249000000000001</x15:v>
            <x15:x in="0"/>
          </x15:c>
          <x15:c>
            <x15:v>1.5342</x15:v>
            <x15:x in="0"/>
          </x15:c>
        </x15:pivotRow>
        <x15:pivotRow count="3">
          <x15:c>
            <x15:v>1371675.81</x15:v>
            <x15:x in="0"/>
          </x15:c>
          <x15:c>
            <x15:v>2.8218000000000001</x15:v>
            <x15:x in="0"/>
          </x15:c>
          <x15:c>
            <x15:v>1.7035</x15:v>
            <x15:x in="0"/>
          </x15:c>
        </x15:pivotRow>
        <x15:pivotRow count="3">
          <x15:c>
            <x15:v>1551065.56</x15:v>
            <x15:x in="0"/>
          </x15:c>
          <x15:c>
            <x15:v>3.1387999999999998</x15:v>
            <x15:x in="0"/>
          </x15:c>
          <x15:c>
            <x15:v>1.9017999999999999</x15:v>
            <x15:x in="0"/>
          </x15:c>
        </x15:pivotRow>
        <x15:pivotRow count="3">
          <x15:c>
            <x15:v>1447495.69</x15:v>
            <x15:x in="0"/>
          </x15:c>
          <x15:c>
            <x15:v>2.8281000000000001</x15:v>
            <x15:x in="0"/>
          </x15:c>
          <x15:c>
            <x15:v>2.1164999999999998</x15:v>
            <x15:x in="0"/>
          </x15:c>
        </x15:pivotRow>
        <x15:pivotRow count="3">
          <x15:c>
            <x15:v>1673293.41</x15:v>
            <x15:x in="0"/>
          </x15:c>
          <x15:c>
            <x15:v>2.9961000000000002</x15:v>
            <x15:x in="0"/>
          </x15:c>
          <x15:c>
            <x15:v>2.3538999999999999</x15:v>
            <x15:x in="0"/>
          </x15:c>
        </x15:pivotRow>
        <x15:pivotRow count="3">
          <x15:c>
            <x15:v>1780920.06</x15:v>
            <x15:x in="0"/>
          </x15:c>
          <x15:c>
            <x15:v>2.8874</x15:v>
            <x15:x in="0"/>
          </x15:c>
          <x15:c>
            <x15:v>2.5848</x15:v>
            <x15:x in="0"/>
          </x15:c>
        </x15:pivotRow>
        <x15:pivotRow count="3">
          <x15:c>
            <x15:v>1874360.29</x15:v>
            <x15:x in="0"/>
          </x15:c>
          <x15:c>
            <x15:v>2.6377000000000002</x15:v>
            <x15:x in="0"/>
          </x15:c>
          <x15:c>
            <x15:v>2.6353</x15:v>
            <x15:x in="0"/>
          </x15:c>
        </x15:pivotRow>
        <x15:pivotRow count="3">
          <x15:c>
            <x15:v>29269561.469999999</x15:v>
            <x15:x in="0"/>
          </x15:c>
          <x15:c>
            <x15:v>39.317500000000003</x15:v>
            <x15:x in="0"/>
          </x15:c>
          <x15:c>
            <x15:v>21.795700000000004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mmary 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0DBB9-AF76-494F-B4E1-647B07F3A1AA}" name="PivotChar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">
  <location ref="A1:D41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0" columnCount="3" cacheId="318319844"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469823.91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466334.9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485198.66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502073.85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561681.48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737839.82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596746.56000000006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614557.93999999994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603083.5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708208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660545.81000000006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669431.5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495364.13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506994.19</x15:v>
            <x15:x in="0"/>
          </x15:c>
          <x15:c>
            <x15:v>17.61</x15:v>
            <x15:x in="0"/>
          </x15:c>
          <x15:c t="e">
            <x15:v/>
            <x15:x in="0"/>
          </x15:c>
        </x15:pivotRow>
        <x15:pivotRow count="3">
          <x15:c>
            <x15:v>373483.01</x15:v>
            <x15:x in="0"/>
          </x15:c>
          <x15:c>
            <x15:v>-5.35</x15:v>
            <x15:x in="0"/>
          </x15:c>
          <x15:c t="e">
            <x15:v/>
            <x15:x in="0"/>
          </x15:c>
        </x15:pivotRow>
        <x15:pivotRow count="3">
          <x15:c>
            <x15:v>400335.61</x15:v>
            <x15:x in="0"/>
          </x15:c>
          <x15:c>
            <x15:v>-17.32</x15:v>
            <x15:x in="0"/>
          </x15:c>
          <x15:c t="e">
            <x15:v/>
            <x15:x in="0"/>
          </x15:c>
        </x15:pivotRow>
        <x15:pivotRow count="3">
          <x15:c>
            <x15:v>358877.89</x15:v>
            <x15:x in="0"/>
          </x15:c>
          <x15:c>
            <x15:v>-37.130000000000003</x15:v>
            <x15:x in="0"/>
          </x15:c>
          <x15:c t="e">
            <x15:v/>
            <x15:x in="0"/>
          </x15:c>
        </x15:pivotRow>
        <x15:pivotRow count="3">
          <x15:c>
            <x15:v>555160.14</x15:v>
            <x15:x in="0"/>
          </x15:c>
          <x15:c>
            <x15:v>-30.69</x15:v>
            <x15:x in="0"/>
          </x15:c>
          <x15:c t="e">
            <x15:v/>
            <x15:x in="0"/>
          </x15:c>
        </x15:pivotRow>
        <x15:pivotRow count="3">
          <x15:c>
            <x15:v>444558.23</x15:v>
            <x15:x in="0"/>
          </x15:c>
          <x15:c>
            <x15:v>-30.3</x15:v>
            <x15:x in="0"/>
          </x15:c>
          <x15:c t="e">
            <x15:v/>
            <x15:x in="0"/>
          </x15:c>
        </x15:pivotRow>
        <x15:pivotRow count="3">
          <x15:c>
            <x15:v>523917.38</x15:v>
            <x15:x in="0"/>
          </x15:c>
          <x15:c>
            <x15:v>-16.03</x15:v>
            <x15:x in="0"/>
          </x15:c>
          <x15:c t="e">
            <x15:v/>
            <x15:x in="0"/>
          </x15:c>
        </x15:pivotRow>
        <x15:pivotRow count="3">
          <x15:c>
            <x15:v>486177.45</x15:v>
            <x15:x in="0"/>
          </x15:c>
          <x15:c>
            <x15:v>-24.47</x15:v>
            <x15:x in="0"/>
          </x15:c>
          <x15:c t="e">
            <x15:v/>
            <x15:x in="0"/>
          </x15:c>
        </x15:pivotRow>
        <x15:pivotRow count="3">
          <x15:c>
            <x15:v>535159.48</x15:v>
            <x15:x in="0"/>
          </x15:c>
          <x15:c>
            <x15:v>-21.64</x15:v>
            <x15:x in="0"/>
          </x15:c>
          <x15:c t="e">
            <x15:v/>
            <x15:x in="0"/>
          </x15:c>
        </x15:pivotRow>
        <x15:pivotRow count="3">
          <x15:c>
            <x15:v>537955.52</x15:v>
            <x15:x in="0"/>
          </x15:c>
          <x15:c>
            <x15:v>-23.5</x15:v>
            <x15:x in="0"/>
          </x15:c>
          <x15:c>
            <x15:v>-16.8</x15:v>
            <x15:x in="0"/>
          </x15:c>
        </x15:pivotRow>
        <x15:pivotRow count="3">
          <x15:c>
            <x15:v>624502.17000000004</x15:v>
            <x15:x in="0"/>
          </x15:c>
          <x15:c>
            <x15:v>-7</x15:v>
            <x15:x in="0"/>
          </x15:c>
          <x15:c>
            <x15:v>-17.73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857689.91</x15:v>
            <x15:x in="0"/>
          </x15:c>
          <x15:c>
            <x15:v>20.83</x15:v>
            <x15:x in="0"/>
          </x15:c>
          <x15:c>
            <x15:v>-13.12</x15:v>
            <x15:x in="0"/>
          </x15:c>
        </x15:pivotRow>
        <x15:pivotRow count="3">
          <x15:c>
            <x15:v>771348.74</x15:v>
            <x15:x in="0"/>
          </x15:c>
          <x15:c>
            <x15:v>63.79</x15:v>
            <x15:x in="0"/>
          </x15:c>
          <x15:c>
            <x15:v>-7.98</x15:v>
            <x15:x in="0"/>
          </x15:c>
        </x15:pivotRow>
        <x15:pivotRow count="3">
          <x15:c>
            <x15:v>1049907.3899999999</x15:v>
            <x15:x in="0"/>
          </x15:c>
          <x15:c>
            <x15:v>109.15</x15:v>
            <x15:x in="0"/>
          </x15:c>
          <x15:c>
            <x15:v>3.13</x15:v>
            <x15:x in="0"/>
          </x15:c>
        </x15:pivotRow>
        <x15:pivotRow count="3">
          <x15:c>
            <x15:v>1046022.77</x15:v>
            <x15:x in="0"/>
          </x15:c>
          <x15:c>
            <x15:v>153.13</x15:v>
            <x15:x in="0"/>
          </x15:c>
          <x15:c>
            <x15:v>15.84</x15:v>
            <x15:x in="0"/>
          </x15:c>
        </x15:pivotRow>
        <x15:pivotRow count="3">
          <x15:c>
            <x15:v>1284592.93</x15:v>
            <x15:x in="0"/>
          </x15:c>
          <x15:c>
            <x15:v>157.19</x15:v>
            <x15:x in="0"/>
          </x15:c>
          <x15:c>
            <x15:v>33.229999999999997</x15:v>
            <x15:x in="0"/>
          </x15:c>
        </x15:pivotRow>
        <x15:pivotRow count="3">
          <x15:c>
            <x15:v>1643177.78</x15:v>
            <x15:x in="0"/>
          </x15:c>
          <x15:c>
            <x15:v>192.49</x15:v>
            <x15:x in="0"/>
          </x15:c>
          <x15:c>
            <x15:v>53.42</x15:v>
            <x15:x in="0"/>
          </x15:c>
        </x15:pivotRow>
        <x15:pivotRow count="3">
          <x15:c>
            <x15:v>1371675.81</x15:v>
            <x15:x in="0"/>
          </x15:c>
          <x15:c>
            <x15:v>182.18</x15:v>
            <x15:x in="0"/>
          </x15:c>
          <x15:c>
            <x15:v>70.349999999999994</x15:v>
            <x15:x in="0"/>
          </x15:c>
        </x15:pivotRow>
        <x15:pivotRow count="3">
          <x15:c>
            <x15:v>1551065.56</x15:v>
            <x15:x in="0"/>
          </x15:c>
          <x15:c>
            <x15:v>213.88</x15:v>
            <x15:x in="0"/>
          </x15:c>
          <x15:c>
            <x15:v>90.18</x15:v>
            <x15:x in="0"/>
          </x15:c>
        </x15:pivotRow>
        <x15:pivotRow count="3">
          <x15:c>
            <x15:v>1447495.69</x15:v>
            <x15:x in="0"/>
          </x15:c>
          <x15:c>
            <x15:v>182.81</x15:v>
            <x15:x in="0"/>
          </x15:c>
          <x15:c>
            <x15:v>111.65</x15:v>
            <x15:x in="0"/>
          </x15:c>
        </x15:pivotRow>
        <x15:pivotRow count="3">
          <x15:c>
            <x15:v>1673293.41</x15:v>
            <x15:x in="0"/>
          </x15:c>
          <x15:c>
            <x15:v>199.61</x15:v>
            <x15:x in="0"/>
          </x15:c>
          <x15:c>
            <x15:v>135.38999999999999</x15:v>
            <x15:x in="0"/>
          </x15:c>
        </x15:pivotRow>
        <x15:pivotRow count="3">
          <x15:c>
            <x15:v>1780920.06</x15:v>
            <x15:x in="0"/>
          </x15:c>
          <x15:c>
            <x15:v>188.74</x15:v>
            <x15:x in="0"/>
          </x15:c>
          <x15:c>
            <x15:v>158.47999999999999</x15:v>
            <x15:x in="0"/>
          </x15:c>
        </x15:pivotRow>
        <x15:pivotRow count="3">
          <x15:c>
            <x15:v>1874360.29</x15:v>
            <x15:x in="0"/>
          </x15:c>
          <x15:c>
            <x15:v>163.77000000000001</x15:v>
            <x15:x in="0"/>
          </x15:c>
          <x15:c>
            <x15:v>163.53</x15:v>
            <x15:x in="0"/>
          </x15:c>
        </x15:pivotRow>
        <x15:pivotRow count="3">
          <x15:c>
            <x15:v>29269561.469999999</x15:v>
            <x15:x in="0"/>
          </x15:c>
          <x15:c>
            <x15:v>1631.7500000000002</x15:v>
            <x15:x in="0"/>
          </x15:c>
          <x15:c>
            <x15:v>779.56999999999994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mmary 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0DBB9-AF76-494F-B4E1-647B07F3A1AA}" name="PivotChar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D41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0" columnCount="3" cacheId="239126563"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469823.91</x15:v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3">
          <x15:c>
            <x15:v>466334.9</x15:v>
            <x15:x in="0"/>
          </x15:c>
          <x15:c>
            <x15:v>-7.4000000000000003E-3</x15:v>
            <x15:x in="0"/>
          </x15:c>
          <x15:c t="e">
            <x15:v/>
            <x15:x in="0"/>
          </x15:c>
        </x15:pivotRow>
        <x15:pivotRow count="3">
          <x15:c>
            <x15:v>485198.66</x15:v>
            <x15:x in="0"/>
          </x15:c>
          <x15:c>
            <x15:v>4.0399999999999998E-2</x15:v>
            <x15:x in="0"/>
          </x15:c>
          <x15:c t="e">
            <x15:v/>
            <x15:x in="0"/>
          </x15:c>
        </x15:pivotRow>
        <x15:pivotRow count="3">
          <x15:c>
            <x15:v>502073.85</x15:v>
            <x15:x in="0"/>
          </x15:c>
          <x15:c>
            <x15:v>3.4700000000000002E-2</x15:v>
            <x15:x in="0"/>
          </x15:c>
          <x15:c t="e">
            <x15:v/>
            <x15:x in="0"/>
          </x15:c>
        </x15:pivotRow>
        <x15:pivotRow count="3">
          <x15:c>
            <x15:v>561681.48</x15:v>
            <x15:x in="0"/>
          </x15:c>
          <x15:c>
            <x15:v>0.1187</x15:v>
            <x15:x in="0"/>
          </x15:c>
          <x15:c t="e">
            <x15:v/>
            <x15:x in="0"/>
          </x15:c>
        </x15:pivotRow>
        <x15:pivotRow count="3">
          <x15:c>
            <x15:v>737839.82</x15:v>
            <x15:x in="0"/>
          </x15:c>
          <x15:c>
            <x15:v>0.31359999999999999</x15:v>
            <x15:x in="0"/>
          </x15:c>
          <x15:c t="e">
            <x15:v/>
            <x15:x in="0"/>
          </x15:c>
        </x15:pivotRow>
        <x15:pivotRow count="3">
          <x15:c>
            <x15:v>596746.56000000006</x15:v>
            <x15:x in="0"/>
          </x15:c>
          <x15:c>
            <x15:v>-0.19120000000000001</x15:v>
            <x15:x in="0"/>
          </x15:c>
          <x15:c t="e">
            <x15:v/>
            <x15:x in="0"/>
          </x15:c>
        </x15:pivotRow>
        <x15:pivotRow count="3">
          <x15:c>
            <x15:v>614557.93999999994</x15:v>
            <x15:x in="0"/>
          </x15:c>
          <x15:c>
            <x15:v>2.98E-2</x15:v>
            <x15:x in="0"/>
          </x15:c>
          <x15:c t="e">
            <x15:v/>
            <x15:x in="0"/>
          </x15:c>
        </x15:pivotRow>
        <x15:pivotRow count="3">
          <x15:c>
            <x15:v>603083.5</x15:v>
            <x15:x in="0"/>
          </x15:c>
          <x15:c>
            <x15:v>-1.8599999999999998E-2</x15:v>
            <x15:x in="0"/>
          </x15:c>
          <x15:c t="e">
            <x15:v/>
            <x15:x in="0"/>
          </x15:c>
        </x15:pivotRow>
        <x15:pivotRow count="3">
          <x15:c>
            <x15:v>708208</x15:v>
            <x15:x in="0"/>
          </x15:c>
          <x15:c>
            <x15:v>0.17430000000000001</x15:v>
            <x15:x in="0"/>
          </x15:c>
          <x15:c t="e">
            <x15:v/>
            <x15:x in="0"/>
          </x15:c>
        </x15:pivotRow>
        <x15:pivotRow count="3">
          <x15:c>
            <x15:v>660545.81000000006</x15:v>
            <x15:x in="0"/>
          </x15:c>
          <x15:c>
            <x15:v>-6.7199999999999996E-2</x15:v>
            <x15:x in="0"/>
          </x15:c>
          <x15:c t="e">
            <x15:v/>
            <x15:x in="0"/>
          </x15:c>
        </x15:pivotRow>
        <x15:pivotRow count="3">
          <x15:c>
            <x15:v>669431.5</x15:v>
            <x15:x in="0"/>
          </x15:c>
          <x15:c>
            <x15:v>1.34E-2</x15:v>
            <x15:x in="0"/>
          </x15:c>
          <x15:c>
            <x15:v>0.42480000000000001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495364.13</x15:v>
            <x15:x in="0"/>
          </x15:c>
          <x15:c>
            <x15:v>-0.26</x15:v>
            <x15:x in="0"/>
          </x15:c>
          <x15:c>
            <x15:v>6.2199999999999998E-2</x15:v>
            <x15:x in="0"/>
          </x15:c>
        </x15:pivotRow>
        <x15:pivotRow count="3">
          <x15:c>
            <x15:v>506994.19</x15:v>
            <x15:x in="0"/>
          </x15:c>
          <x15:c>
            <x15:v>2.3400000000000001E-2</x15:v>
            <x15:x in="0"/>
          </x15:c>
          <x15:c>
            <x15:v>4.4900000000000002E-2</x15:v>
            <x15:x in="0"/>
          </x15:c>
        </x15:pivotRow>
        <x15:pivotRow count="3">
          <x15:c>
            <x15:v>373483.01</x15:v>
            <x15:x in="0"/>
          </x15:c>
          <x15:c>
            <x15:v>-0.26329999999999998</x15:v>
            <x15:x in="0"/>
          </x15:c>
          <x15:c>
            <x15:v>-0.25609999999999999</x15:v>
            <x15:x in="0"/>
          </x15:c>
        </x15:pivotRow>
        <x15:pivotRow count="3">
          <x15:c>
            <x15:v>400335.61</x15:v>
            <x15:x in="0"/>
          </x15:c>
          <x15:c>
            <x15:v>7.1800000000000003E-2</x15:v>
            <x15:x in="0"/>
          </x15:c>
          <x15:c>
            <x15:v>-0.28720000000000001</x15:v>
            <x15:x in="0"/>
          </x15:c>
        </x15:pivotRow>
        <x15:pivotRow count="3">
          <x15:c>
            <x15:v>358877.89</x15:v>
            <x15:x in="0"/>
          </x15:c>
          <x15:c>
            <x15:v>-0.10349999999999999</x15:v>
            <x15:x in="0"/>
          </x15:c>
          <x15:c>
            <x15:v>-0.51359999999999995</x15:v>
            <x15:x in="0"/>
          </x15:c>
        </x15:pivotRow>
        <x15:pivotRow count="3">
          <x15:c>
            <x15:v>555160.14</x15:v>
            <x15:x in="0"/>
          </x15:c>
          <x15:c>
            <x15:v>0.54690000000000005</x15:v>
            <x15:x in="0"/>
          </x15:c>
          <x15:c>
            <x15:v>-6.9599999999999995E-2</x15:v>
            <x15:x in="0"/>
          </x15:c>
        </x15:pivotRow>
        <x15:pivotRow count="3">
          <x15:c>
            <x15:v>444558.23</x15:v>
            <x15:x in="0"/>
          </x15:c>
          <x15:c>
            <x15:v>-0.19919999999999999</x15:v>
            <x15:x in="0"/>
          </x15:c>
          <x15:c>
            <x15:v>-0.27660000000000001</x15:v>
            <x15:x in="0"/>
          </x15:c>
        </x15:pivotRow>
        <x15:pivotRow count="3">
          <x15:c>
            <x15:v>523917.38</x15:v>
            <x15:x in="0"/>
          </x15:c>
          <x15:c>
            <x15:v>0.17849999999999999</x15:v>
            <x15:x in="0"/>
          </x15:c>
          <x15:c>
            <x15:v>-0.13120000000000001</x15:v>
            <x15:x in="0"/>
          </x15:c>
        </x15:pivotRow>
        <x15:pivotRow count="3">
          <x15:c>
            <x15:v>486177.45</x15:v>
            <x15:x in="0"/>
          </x15:c>
          <x15:c>
            <x15:v>-7.1999999999999995E-2</x15:v>
            <x15:x in="0"/>
          </x15:c>
          <x15:c>
            <x15:v>-0.3135</x15:v>
            <x15:x in="0"/>
          </x15:c>
        </x15:pivotRow>
        <x15:pivotRow count="3">
          <x15:c>
            <x15:v>535159.48</x15:v>
            <x15:x in="0"/>
          </x15:c>
          <x15:c>
            <x15:v>0.1007</x15:v>
            <x15:x in="0"/>
          </x15:c>
          <x15:c>
            <x15:v>-0.1898</x15:v>
            <x15:x in="0"/>
          </x15:c>
        </x15:pivotRow>
        <x15:pivotRow count="3">
          <x15:c>
            <x15:v>537955.52</x15:v>
            <x15:x in="0"/>
          </x15:c>
          <x15:c>
            <x15:v>5.1999999999999998E-3</x15:v>
            <x15:x in="0"/>
          </x15:c>
          <x15:c>
            <x15:v>-0.1963</x15:v>
            <x15:x in="0"/>
          </x15:c>
        </x15:pivotRow>
        <x15:pivotRow count="3">
          <x15:c>
            <x15:v>624502.17000000004</x15:v>
            <x15:x in="0"/>
          </x15:c>
          <x15:c>
            <x15:v>0.1608</x15:v>
            <x15:x in="0"/>
          </x15:c>
          <x15:c>
            <x15:v>0.2606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857689.91</x15:v>
            <x15:x in="0"/>
          </x15:c>
          <x15:c>
            <x15:v>0.37330000000000002</x15:v>
            <x15:x in="0"/>
          </x15:c>
          <x15:c>
            <x15:v>0.69169999999999998</x15:v>
            <x15:x in="0"/>
          </x15:c>
        </x15:pivotRow>
        <x15:pivotRow count="3">
          <x15:c>
            <x15:v>771348.74</x15:v>
            <x15:x in="0"/>
          </x15:c>
          <x15:c>
            <x15:v>-0.10059999999999999</x15:v>
            <x15:x in="0"/>
          </x15:c>
          <x15:c>
            <x15:v>1.0651999999999999</x15:v>
            <x15:x in="0"/>
          </x15:c>
        </x15:pivotRow>
        <x15:pivotRow count="3">
          <x15:c>
            <x15:v>1049907.3899999999</x15:v>
            <x15:x in="0"/>
          </x15:c>
          <x15:c>
            <x15:v>0.36109999999999998</x15:v>
            <x15:x in="0"/>
          </x15:c>
          <x15:c>
            <x15:v>1.6225000000000001</x15:v>
            <x15:x in="0"/>
          </x15:c>
        </x15:pivotRow>
        <x15:pivotRow count="3">
          <x15:c>
            <x15:v>1046022.77</x15:v>
            <x15:x in="0"/>
          </x15:c>
          <x15:c>
            <x15:v>-3.5999999999999999E-3</x15:v>
            <x15:x in="0"/>
          </x15:c>
          <x15:c>
            <x15:v>1.9147000000000001</x15:v>
            <x15:x in="0"/>
          </x15:c>
        </x15:pivotRow>
        <x15:pivotRow count="3">
          <x15:c>
            <x15:v>1284592.93</x15:v>
            <x15:x in="0"/>
          </x15:c>
          <x15:c>
            <x15:v>0.22800000000000001</x15:v>
            <x15:x in="0"/>
          </x15:c>
          <x15:c>
            <x15:v>1.3139000000000001</x15:v>
            <x15:x in="0"/>
          </x15:c>
        </x15:pivotRow>
        <x15:pivotRow count="3">
          <x15:c>
            <x15:v>1643177.78</x15:v>
            <x15:x in="0"/>
          </x15:c>
          <x15:c>
            <x15:v>0.27910000000000001</x15:v>
            <x15:x in="0"/>
          </x15:c>
          <x15:c>
            <x15:v>2.6962000000000002</x15:v>
            <x15:x in="0"/>
          </x15:c>
        </x15:pivotRow>
        <x15:pivotRow count="3">
          <x15:c>
            <x15:v>1371675.81</x15:v>
            <x15:x in="0"/>
          </x15:c>
          <x15:c>
            <x15:v>-0.16520000000000001</x15:v>
            <x15:x in="0"/>
          </x15:c>
          <x15:c>
            <x15:v>1.6181000000000001</x15:v>
            <x15:x in="0"/>
          </x15:c>
        </x15:pivotRow>
        <x15:pivotRow count="3">
          <x15:c>
            <x15:v>1551065.56</x15:v>
            <x15:x in="0"/>
          </x15:c>
          <x15:c>
            <x15:v>0.13070000000000001</x15:v>
            <x15:x in="0"/>
          </x15:c>
          <x15:c>
            <x15:v>2.1903000000000001</x15:v>
            <x15:x in="0"/>
          </x15:c>
        </x15:pivotRow>
        <x15:pivotRow count="3">
          <x15:c>
            <x15:v>1447495.69</x15:v>
            <x15:x in="0"/>
          </x15:c>
          <x15:c>
            <x15:v>-6.6699999999999995E-2</x15:v>
            <x15:x in="0"/>
          </x15:c>
          <x15:c>
            <x15:v>1.7047000000000001</x15:v>
            <x15:x in="0"/>
          </x15:c>
        </x15:pivotRow>
        <x15:pivotRow count="3">
          <x15:c>
            <x15:v>1673293.41</x15:v>
            <x15:x in="0"/>
          </x15:c>
          <x15:c>
            <x15:v>0.15590000000000001</x15:v>
            <x15:x in="0"/>
          </x15:c>
          <x15:c>
            <x15:v>2.1103999999999998</x15:v>
            <x15:x in="0"/>
          </x15:c>
        </x15:pivotRow>
        <x15:pivotRow count="3">
          <x15:c>
            <x15:v>1780920.06</x15:v>
            <x15:x in="0"/>
          </x15:c>
          <x15:c>
            <x15:v>6.4299999999999996E-2</x15:v>
            <x15:x in="0"/>
          </x15:c>
          <x15:c>
            <x15:v>1.8516999999999999</x15:v>
            <x15:x in="0"/>
          </x15:c>
        </x15:pivotRow>
        <x15:pivotRow count="3">
          <x15:c>
            <x15:v>1874360.29</x15:v>
            <x15:x in="0"/>
          </x15:c>
          <x15:c>
            <x15:v>5.2400000000000002E-2</x15:v>
            <x15:x in="0"/>
          </x15:c>
          <x15:c>
            <x15:v>1.1853</x15:v>
            <x15:x in="0"/>
          </x15:c>
        </x15:pivotRow>
        <x15:pivotRow count="3">
          <x15:c>
            <x15:v>29269561.469999999</x15:v>
            <x15:x in="0"/>
          </x15:c>
          <x15:c>
            <x15:v>1.9385000000000001</x15:v>
            <x15:x in="0"/>
          </x15:c>
          <x15:c>
            <x15:v>18.523300000000003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mmary 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EB46" firstHeaderRow="1" firstDataRow="2" firstDataCol="1"/>
  <pivotFields count="7"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hiddenLevel="1" allDrilled="1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hiddenLevel="1" allDrilled="1" showAll="0" dataSourceSort="1">
      <items count="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t="default"/>
      </items>
    </pivotField>
    <pivotField axis="axisRow" allDrilled="1" showAll="0" dataSourceSort="1">
      <items count="3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t="default"/>
      </items>
    </pivotField>
    <pivotField axis="axisRow" showAll="0" dataSourceSort="1">
      <items count="1">
        <item t="default"/>
      </items>
    </pivotField>
    <pivotField dataField="1" showAll="0"/>
    <pivotField axis="axisCol" allDrilled="1" showAll="0" dataSourceSort="1" defaultAttributeDrillState="1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</pivotFields>
  <rowFields count="2">
    <field x="0"/>
    <field x="3"/>
  </rowFields>
  <rowItems count="44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"/>
    </i>
    <i r="1">
      <x v="37"/>
    </i>
    <i t="grand">
      <x/>
    </i>
  </rowItems>
  <colFields count="1">
    <field x="6"/>
  </colFields>
  <col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colItems>
  <dataFields count="1">
    <dataField fld="5" baseField="0" baseItem="0"/>
  </dataFields>
  <pivotHierarchies count="3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10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Z37" totalsRowShown="0">
  <autoFilter ref="A1:Z37" xr:uid="{00000000-0009-0000-0100-000004000000}"/>
  <tableColumns count="26">
    <tableColumn id="1" xr3:uid="{00000000-0010-0000-0300-000001000000}" name="RowID"/>
    <tableColumn id="2" xr3:uid="{00000000-0010-0000-0300-000002000000}" name="OrderYear"/>
    <tableColumn id="3" xr3:uid="{00000000-0010-0000-0300-000003000000}" name="OrderMonth"/>
    <tableColumn id="4" xr3:uid="{00000000-0010-0000-0300-000004000000}" name="OrderCount"/>
    <tableColumn id="5" xr3:uid="{00000000-0010-0000-0300-000005000000}" name="CustomerCount"/>
    <tableColumn id="6" xr3:uid="{00000000-0010-0000-0300-000006000000}" name="Sales_"/>
    <tableColumn id="7" xr3:uid="{00000000-0010-0000-0300-000007000000}" name="Sales SPPY"/>
    <tableColumn id="8" xr3:uid="{00000000-0010-0000-0300-000008000000}" name="SalesPM"/>
    <tableColumn id="9" xr3:uid="{00000000-0010-0000-0300-000009000000}" name="SalesYTD"/>
    <tableColumn id="10" xr3:uid="{00000000-0010-0000-0300-00000A000000}" name="Sales 3MMA"/>
    <tableColumn id="11" xr3:uid="{00000000-0010-0000-0300-00000B000000}" name="Sales 3MMT"/>
    <tableColumn id="12" xr3:uid="{00000000-0010-0000-0300-00000C000000}" name="Sales 12MMA"/>
    <tableColumn id="13" xr3:uid="{00000000-0010-0000-0300-00000D000000}" name="Sales 12MMT"/>
    <tableColumn id="14" xr3:uid="{00000000-0010-0000-0300-00000E000000}" name="Sales SPPY Growth"/>
    <tableColumn id="15" xr3:uid="{00000000-0010-0000-0300-00000F000000}" name="Sales SPPY Growth %"/>
    <tableColumn id="16" xr3:uid="{00000000-0010-0000-0300-000010000000}" name="Sales PMMOM Growth"/>
    <tableColumn id="17" xr3:uid="{00000000-0010-0000-0300-000011000000}" name="Sales PMMOM Growth %"/>
    <tableColumn id="18" xr3:uid="{00000000-0010-0000-0300-000012000000}" name="Sales PYYTD"/>
    <tableColumn id="19" xr3:uid="{00000000-0010-0000-0300-000013000000}" name="Sales PYYTD Growth"/>
    <tableColumn id="20" xr3:uid="{00000000-0010-0000-0300-000014000000}" name="Sales PYYTD Growth %"/>
    <tableColumn id="21" xr3:uid="{00000000-0010-0000-0300-000015000000}" name="3/12_RoC"/>
    <tableColumn id="22" xr3:uid="{00000000-0010-0000-0300-000016000000}" name="12/12_RoC"/>
    <tableColumn id="23" xr3:uid="{00000000-0010-0000-0300-000017000000}" name="3/12_RoC2"/>
    <tableColumn id="24" xr3:uid="{00000000-0010-0000-0300-000018000000}" name="12/12_RoC2"/>
    <tableColumn id="25" xr3:uid="{00000000-0010-0000-0300-000019000000}" name="Count Preceding03"/>
    <tableColumn id="26" xr3:uid="{C3D42921-433D-4013-8ACB-5FC8B957D0F3}" name="Count Preceding1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61A776-9914-427C-9483-3B062A4AB176}" name="Table57" displayName="Table57" ref="A3:D40" totalsRowShown="0">
  <autoFilter ref="A3:D40" xr:uid="{1307745B-78E9-4124-9E65-EB4205950892}"/>
  <tableColumns count="4">
    <tableColumn id="1" xr3:uid="{260A9F15-92EE-4220-8FB0-258A3B8C5912}" name="Product"/>
    <tableColumn id="2" xr3:uid="{C3BA2021-C708-4E1A-82C5-A20A6BE24A50}" name="Sales"/>
    <tableColumn id="3" xr3:uid="{E8382908-7351-476E-8162-AC012737870F}" name="Qty"/>
    <tableColumn id="4" xr3:uid="{EBC6E068-29B4-4682-8D66-96C34D7362BE}" name="Sales Paret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8" totalsRowShown="0">
  <autoFilter ref="A3:E8" xr:uid="{00000000-0009-0000-0100-000001000000}"/>
  <tableColumns count="5">
    <tableColumn id="1" xr3:uid="{00000000-0010-0000-0000-000001000000}" name="Month"/>
    <tableColumn id="2" xr3:uid="{00000000-0010-0000-0000-000002000000}" name="Product"/>
    <tableColumn id="3" xr3:uid="{00000000-0010-0000-0000-000003000000}" name="Sales"/>
    <tableColumn id="4" xr3:uid="{00000000-0010-0000-0000-000004000000}" name="Sales YTD">
      <calculatedColumnFormula>D3+C4</calculatedColumnFormula>
    </tableColumn>
    <tableColumn id="5" xr3:uid="{00000000-0010-0000-0000-000005000000}" name="Sales 3 MMA" dataDxfId="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2:E18" totalsRowShown="0">
  <autoFilter ref="A12:E18" xr:uid="{00000000-0009-0000-0100-000002000000}"/>
  <tableColumns count="5">
    <tableColumn id="1" xr3:uid="{00000000-0010-0000-0100-000001000000}" name="Month"/>
    <tableColumn id="2" xr3:uid="{00000000-0010-0000-0100-000002000000}" name="Product"/>
    <tableColumn id="3" xr3:uid="{00000000-0010-0000-0100-000003000000}" name="Sales"/>
    <tableColumn id="4" xr3:uid="{00000000-0010-0000-0100-000004000000}" name="Sales YTD"/>
    <tableColumn id="5" xr3:uid="{00000000-0010-0000-0100-000005000000}" name="Sales 3 MMA" dataDxfId="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3:G35" totalsRowShown="0">
  <autoFilter ref="A23:G35" xr:uid="{00000000-0009-0000-0100-000003000000}"/>
  <tableColumns count="7">
    <tableColumn id="1" xr3:uid="{00000000-0010-0000-0200-000001000000}" name="ProductKey"/>
    <tableColumn id="2" xr3:uid="{00000000-0010-0000-0200-000002000000}" name="OrderYear"/>
    <tableColumn id="3" xr3:uid="{00000000-0010-0000-0200-000003000000}" name="OrderMonth"/>
    <tableColumn id="4" xr3:uid="{00000000-0010-0000-0200-000004000000}" name="Sales Amt"/>
    <tableColumn id="5" xr3:uid="{00000000-0010-0000-0200-000005000000}" name="SalesAmt_YTD"/>
    <tableColumn id="6" xr3:uid="{00000000-0010-0000-0200-000006000000}" name="3 Month Moving Avg"/>
    <tableColumn id="7" xr3:uid="{00000000-0010-0000-0200-000007000000}" name="Corrected">
      <calculatedColumnFormula>SUM(D22:D24)/3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B24" sqref="AB24"/>
    </sheetView>
  </sheetViews>
  <sheetFormatPr defaultRowHeight="14.25" x14ac:dyDescent="0.45"/>
  <cols>
    <col min="1" max="1" width="8.33203125" bestFit="1" customWidth="1"/>
    <col min="2" max="2" width="11.46484375" bestFit="1" customWidth="1"/>
    <col min="3" max="3" width="13.3984375" bestFit="1" customWidth="1"/>
    <col min="4" max="4" width="13.19921875" bestFit="1" customWidth="1"/>
    <col min="5" max="5" width="16.53125" bestFit="1" customWidth="1"/>
    <col min="6" max="6" width="10.73046875" bestFit="1" customWidth="1"/>
    <col min="7" max="7" width="12" bestFit="1" customWidth="1"/>
    <col min="8" max="8" width="10.73046875" bestFit="1" customWidth="1"/>
    <col min="9" max="9" width="11.73046875" bestFit="1" customWidth="1"/>
    <col min="10" max="10" width="13.53125" bestFit="1" customWidth="1"/>
    <col min="11" max="11" width="13.33203125" bestFit="1" customWidth="1"/>
    <col min="12" max="12" width="14.53125" bestFit="1" customWidth="1"/>
    <col min="13" max="13" width="14.265625" bestFit="1" customWidth="1"/>
    <col min="14" max="14" width="18.796875" bestFit="1" customWidth="1"/>
    <col min="15" max="15" width="20.6640625" bestFit="1" customWidth="1"/>
    <col min="16" max="16" width="18.6640625" customWidth="1"/>
    <col min="17" max="17" width="17.1328125" customWidth="1"/>
    <col min="18" max="18" width="13.19921875" bestFit="1" customWidth="1"/>
    <col min="19" max="19" width="18.1328125" customWidth="1"/>
    <col min="20" max="20" width="18" customWidth="1"/>
    <col min="21" max="21" width="10.46484375" customWidth="1"/>
    <col min="22" max="23" width="11.46484375" customWidth="1"/>
    <col min="24" max="24" width="12.46484375" customWidth="1"/>
  </cols>
  <sheetData>
    <row r="1" spans="1:26" x14ac:dyDescent="0.45">
      <c r="A1" t="s">
        <v>164</v>
      </c>
      <c r="B1" t="s">
        <v>156</v>
      </c>
      <c r="C1" t="s">
        <v>157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180</v>
      </c>
      <c r="Q1" t="s">
        <v>181</v>
      </c>
      <c r="R1" t="s">
        <v>182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165</v>
      </c>
      <c r="Z1" t="s">
        <v>166</v>
      </c>
    </row>
    <row r="2" spans="1:26" x14ac:dyDescent="0.45">
      <c r="A2">
        <v>1</v>
      </c>
      <c r="B2">
        <v>2011</v>
      </c>
      <c r="C2">
        <v>1</v>
      </c>
      <c r="D2">
        <v>144</v>
      </c>
      <c r="E2">
        <v>144</v>
      </c>
      <c r="F2">
        <v>469823.91</v>
      </c>
      <c r="G2">
        <v>0</v>
      </c>
      <c r="H2">
        <v>0</v>
      </c>
      <c r="I2">
        <v>469823.91</v>
      </c>
      <c r="N2">
        <v>469823.91</v>
      </c>
      <c r="P2">
        <v>469823.91</v>
      </c>
      <c r="R2">
        <v>0</v>
      </c>
      <c r="S2">
        <v>469823.91</v>
      </c>
      <c r="Y2">
        <v>1</v>
      </c>
      <c r="Z2">
        <v>1</v>
      </c>
    </row>
    <row r="3" spans="1:26" x14ac:dyDescent="0.45">
      <c r="A3">
        <v>2</v>
      </c>
      <c r="B3">
        <v>2011</v>
      </c>
      <c r="C3">
        <v>2</v>
      </c>
      <c r="D3">
        <v>144</v>
      </c>
      <c r="E3">
        <v>144</v>
      </c>
      <c r="F3">
        <v>466334.9</v>
      </c>
      <c r="G3">
        <v>0</v>
      </c>
      <c r="H3">
        <v>469823.91</v>
      </c>
      <c r="I3">
        <v>936158.82</v>
      </c>
      <c r="N3">
        <v>466334.9</v>
      </c>
      <c r="P3">
        <v>466334.9</v>
      </c>
      <c r="Q3">
        <v>-7.4000000000000003E-3</v>
      </c>
      <c r="R3">
        <v>0</v>
      </c>
      <c r="S3">
        <v>936158.82</v>
      </c>
      <c r="Y3">
        <v>2</v>
      </c>
      <c r="Z3">
        <v>2</v>
      </c>
    </row>
    <row r="4" spans="1:26" x14ac:dyDescent="0.45">
      <c r="A4">
        <v>3</v>
      </c>
      <c r="B4">
        <v>2011</v>
      </c>
      <c r="C4">
        <v>3</v>
      </c>
      <c r="D4">
        <v>150</v>
      </c>
      <c r="E4">
        <v>150</v>
      </c>
      <c r="F4">
        <v>485198.66</v>
      </c>
      <c r="G4">
        <v>0</v>
      </c>
      <c r="H4">
        <v>466334.9</v>
      </c>
      <c r="I4">
        <v>1421357.48</v>
      </c>
      <c r="J4">
        <v>473785.82569999999</v>
      </c>
      <c r="K4">
        <v>1421357.4772000001</v>
      </c>
      <c r="N4">
        <v>485198.66</v>
      </c>
      <c r="P4">
        <v>485198.66</v>
      </c>
      <c r="Q4">
        <v>4.0399999999999998E-2</v>
      </c>
      <c r="R4">
        <v>0</v>
      </c>
      <c r="S4">
        <v>1421357.48</v>
      </c>
      <c r="Y4">
        <v>3</v>
      </c>
      <c r="Z4">
        <v>3</v>
      </c>
    </row>
    <row r="5" spans="1:26" x14ac:dyDescent="0.45">
      <c r="A5">
        <v>4</v>
      </c>
      <c r="B5">
        <v>2011</v>
      </c>
      <c r="C5">
        <v>4</v>
      </c>
      <c r="D5">
        <v>157</v>
      </c>
      <c r="E5">
        <v>157</v>
      </c>
      <c r="F5">
        <v>502073.85</v>
      </c>
      <c r="G5">
        <v>0</v>
      </c>
      <c r="H5">
        <v>485198.66</v>
      </c>
      <c r="I5">
        <v>1923431.32</v>
      </c>
      <c r="J5">
        <v>484535.8027</v>
      </c>
      <c r="K5">
        <v>1453607.4081999999</v>
      </c>
      <c r="N5">
        <v>502073.85</v>
      </c>
      <c r="P5">
        <v>502073.85</v>
      </c>
      <c r="Q5">
        <v>3.4700000000000002E-2</v>
      </c>
      <c r="R5">
        <v>0</v>
      </c>
      <c r="S5">
        <v>1923431.32</v>
      </c>
      <c r="Y5">
        <v>3</v>
      </c>
      <c r="Z5">
        <v>4</v>
      </c>
    </row>
    <row r="6" spans="1:26" x14ac:dyDescent="0.45">
      <c r="A6">
        <v>5</v>
      </c>
      <c r="B6">
        <v>2011</v>
      </c>
      <c r="C6">
        <v>5</v>
      </c>
      <c r="D6">
        <v>174</v>
      </c>
      <c r="E6">
        <v>174</v>
      </c>
      <c r="F6">
        <v>561681.48</v>
      </c>
      <c r="G6">
        <v>0</v>
      </c>
      <c r="H6">
        <v>502073.85</v>
      </c>
      <c r="I6">
        <v>2485112.7999999998</v>
      </c>
      <c r="J6">
        <v>516317.99359999999</v>
      </c>
      <c r="K6">
        <v>1548953.9809999999</v>
      </c>
      <c r="N6">
        <v>561681.48</v>
      </c>
      <c r="P6">
        <v>561681.48</v>
      </c>
      <c r="Q6">
        <v>0.1187</v>
      </c>
      <c r="R6">
        <v>0</v>
      </c>
      <c r="S6">
        <v>2485112.7999999998</v>
      </c>
      <c r="Y6">
        <v>3</v>
      </c>
      <c r="Z6">
        <v>5</v>
      </c>
    </row>
    <row r="7" spans="1:26" x14ac:dyDescent="0.45">
      <c r="A7">
        <v>6</v>
      </c>
      <c r="B7">
        <v>2011</v>
      </c>
      <c r="C7">
        <v>6</v>
      </c>
      <c r="D7">
        <v>230</v>
      </c>
      <c r="E7">
        <v>230</v>
      </c>
      <c r="F7">
        <v>737839.82</v>
      </c>
      <c r="G7">
        <v>0</v>
      </c>
      <c r="H7">
        <v>561681.48</v>
      </c>
      <c r="I7">
        <v>3222952.62</v>
      </c>
      <c r="J7">
        <v>600531.71429999999</v>
      </c>
      <c r="K7">
        <v>1801595.1429999999</v>
      </c>
      <c r="N7">
        <v>737839.82</v>
      </c>
      <c r="P7">
        <v>737839.82</v>
      </c>
      <c r="Q7">
        <v>0.31359999999999999</v>
      </c>
      <c r="R7">
        <v>0</v>
      </c>
      <c r="S7">
        <v>3222952.62</v>
      </c>
      <c r="Y7">
        <v>3</v>
      </c>
      <c r="Z7">
        <v>6</v>
      </c>
    </row>
    <row r="8" spans="1:26" x14ac:dyDescent="0.45">
      <c r="A8">
        <v>7</v>
      </c>
      <c r="B8">
        <v>2011</v>
      </c>
      <c r="C8">
        <v>7</v>
      </c>
      <c r="D8">
        <v>188</v>
      </c>
      <c r="E8">
        <v>188</v>
      </c>
      <c r="F8">
        <v>596746.56000000006</v>
      </c>
      <c r="G8">
        <v>0</v>
      </c>
      <c r="H8">
        <v>737839.82</v>
      </c>
      <c r="I8">
        <v>3819699.18</v>
      </c>
      <c r="J8">
        <v>632089.28460000001</v>
      </c>
      <c r="K8">
        <v>1896267.8540000001</v>
      </c>
      <c r="N8">
        <v>596746.56000000006</v>
      </c>
      <c r="P8">
        <v>596746.56000000006</v>
      </c>
      <c r="Q8">
        <v>-0.19120000000000001</v>
      </c>
      <c r="R8">
        <v>0</v>
      </c>
      <c r="S8">
        <v>3819699.18</v>
      </c>
      <c r="Y8">
        <v>3</v>
      </c>
      <c r="Z8">
        <v>7</v>
      </c>
    </row>
    <row r="9" spans="1:26" x14ac:dyDescent="0.45">
      <c r="A9">
        <v>8</v>
      </c>
      <c r="B9">
        <v>2011</v>
      </c>
      <c r="C9">
        <v>8</v>
      </c>
      <c r="D9">
        <v>193</v>
      </c>
      <c r="E9">
        <v>193</v>
      </c>
      <c r="F9">
        <v>614557.93999999994</v>
      </c>
      <c r="G9">
        <v>0</v>
      </c>
      <c r="H9">
        <v>596746.56000000006</v>
      </c>
      <c r="I9">
        <v>4434257.1100000003</v>
      </c>
      <c r="J9">
        <v>649714.77099999995</v>
      </c>
      <c r="K9">
        <v>1949144.3132</v>
      </c>
      <c r="N9">
        <v>614557.93999999994</v>
      </c>
      <c r="P9">
        <v>614557.93999999994</v>
      </c>
      <c r="Q9">
        <v>2.98E-2</v>
      </c>
      <c r="R9">
        <v>0</v>
      </c>
      <c r="S9">
        <v>4434257.1100000003</v>
      </c>
      <c r="Y9">
        <v>3</v>
      </c>
      <c r="Z9">
        <v>8</v>
      </c>
    </row>
    <row r="10" spans="1:26" x14ac:dyDescent="0.45">
      <c r="A10">
        <v>9</v>
      </c>
      <c r="B10">
        <v>2011</v>
      </c>
      <c r="C10">
        <v>9</v>
      </c>
      <c r="D10">
        <v>185</v>
      </c>
      <c r="E10">
        <v>185</v>
      </c>
      <c r="F10">
        <v>603083.5</v>
      </c>
      <c r="G10">
        <v>0</v>
      </c>
      <c r="H10">
        <v>614557.93999999994</v>
      </c>
      <c r="I10">
        <v>5037340.6100000003</v>
      </c>
      <c r="J10">
        <v>604795.99639999995</v>
      </c>
      <c r="K10">
        <v>1814387.9894000001</v>
      </c>
      <c r="N10">
        <v>603083.5</v>
      </c>
      <c r="P10">
        <v>603083.5</v>
      </c>
      <c r="Q10">
        <v>-1.8599999999999998E-2</v>
      </c>
      <c r="R10">
        <v>0</v>
      </c>
      <c r="S10">
        <v>5037340.6100000003</v>
      </c>
      <c r="Y10">
        <v>3</v>
      </c>
      <c r="Z10">
        <v>9</v>
      </c>
    </row>
    <row r="11" spans="1:26" x14ac:dyDescent="0.45">
      <c r="A11">
        <v>10</v>
      </c>
      <c r="B11">
        <v>2011</v>
      </c>
      <c r="C11">
        <v>10</v>
      </c>
      <c r="D11">
        <v>221</v>
      </c>
      <c r="E11">
        <v>221</v>
      </c>
      <c r="F11">
        <v>708208</v>
      </c>
      <c r="G11">
        <v>0</v>
      </c>
      <c r="H11">
        <v>603083.5</v>
      </c>
      <c r="I11">
        <v>5745548.6100000003</v>
      </c>
      <c r="J11">
        <v>641949.81189999997</v>
      </c>
      <c r="K11">
        <v>1925849.4358000001</v>
      </c>
      <c r="N11">
        <v>708208</v>
      </c>
      <c r="P11">
        <v>708208</v>
      </c>
      <c r="Q11">
        <v>0.17430000000000001</v>
      </c>
      <c r="R11">
        <v>0</v>
      </c>
      <c r="S11">
        <v>5745548.6100000003</v>
      </c>
      <c r="Y11">
        <v>3</v>
      </c>
      <c r="Z11">
        <v>10</v>
      </c>
    </row>
    <row r="12" spans="1:26" x14ac:dyDescent="0.45">
      <c r="A12">
        <v>11</v>
      </c>
      <c r="B12">
        <v>2011</v>
      </c>
      <c r="C12">
        <v>11</v>
      </c>
      <c r="D12">
        <v>208</v>
      </c>
      <c r="E12">
        <v>208</v>
      </c>
      <c r="F12">
        <v>660545.81000000006</v>
      </c>
      <c r="G12">
        <v>0</v>
      </c>
      <c r="H12">
        <v>708208</v>
      </c>
      <c r="I12">
        <v>6406094.4299999997</v>
      </c>
      <c r="J12">
        <v>657279.10459999996</v>
      </c>
      <c r="K12">
        <v>1971837.314</v>
      </c>
      <c r="N12">
        <v>660545.81000000006</v>
      </c>
      <c r="P12">
        <v>660545.81000000006</v>
      </c>
      <c r="Q12">
        <v>-6.7199999999999996E-2</v>
      </c>
      <c r="R12">
        <v>0</v>
      </c>
      <c r="S12">
        <v>6406094.4299999997</v>
      </c>
      <c r="Y12">
        <v>3</v>
      </c>
      <c r="Z12">
        <v>11</v>
      </c>
    </row>
    <row r="13" spans="1:26" x14ac:dyDescent="0.45">
      <c r="A13">
        <v>12</v>
      </c>
      <c r="B13">
        <v>2011</v>
      </c>
      <c r="C13">
        <v>12</v>
      </c>
      <c r="D13">
        <v>222</v>
      </c>
      <c r="E13">
        <v>222</v>
      </c>
      <c r="F13">
        <v>669431.5</v>
      </c>
      <c r="G13">
        <v>469823.91</v>
      </c>
      <c r="H13">
        <v>660545.81000000006</v>
      </c>
      <c r="I13">
        <v>7075525.9299999997</v>
      </c>
      <c r="J13">
        <v>679395.10649999999</v>
      </c>
      <c r="K13">
        <v>2038185.3195</v>
      </c>
      <c r="L13">
        <v>589627.16070000001</v>
      </c>
      <c r="M13">
        <v>7075525.9291000003</v>
      </c>
      <c r="N13">
        <v>199607.59</v>
      </c>
      <c r="O13">
        <v>0.42480000000000001</v>
      </c>
      <c r="P13">
        <v>199607.59</v>
      </c>
      <c r="Q13">
        <v>1.34E-2</v>
      </c>
      <c r="R13">
        <v>469823.91</v>
      </c>
      <c r="S13">
        <v>6605702.0199999996</v>
      </c>
      <c r="T13">
        <v>14.059900000000001</v>
      </c>
      <c r="Y13">
        <v>3</v>
      </c>
      <c r="Z13">
        <v>12</v>
      </c>
    </row>
    <row r="14" spans="1:26" x14ac:dyDescent="0.45">
      <c r="A14">
        <v>13</v>
      </c>
      <c r="B14">
        <v>2012</v>
      </c>
      <c r="C14">
        <v>1</v>
      </c>
      <c r="D14">
        <v>252</v>
      </c>
      <c r="E14">
        <v>252</v>
      </c>
      <c r="F14">
        <v>495364.13</v>
      </c>
      <c r="G14">
        <v>466334.9</v>
      </c>
      <c r="H14">
        <v>669431.5</v>
      </c>
      <c r="I14">
        <v>495364.13</v>
      </c>
      <c r="J14">
        <v>608447.14740000002</v>
      </c>
      <c r="K14">
        <v>1825341.4424000001</v>
      </c>
      <c r="L14">
        <v>591755.51170000003</v>
      </c>
      <c r="M14">
        <v>7101066.1403999999</v>
      </c>
      <c r="N14">
        <v>29029.23</v>
      </c>
      <c r="O14">
        <v>6.2199999999999998E-2</v>
      </c>
      <c r="P14">
        <v>29029.23</v>
      </c>
      <c r="Q14">
        <v>-0.26</v>
      </c>
      <c r="R14">
        <v>936158.82</v>
      </c>
      <c r="S14">
        <v>-440794.69</v>
      </c>
      <c r="T14">
        <v>-0.4708</v>
      </c>
      <c r="Y14">
        <v>3</v>
      </c>
      <c r="Z14">
        <v>12</v>
      </c>
    </row>
    <row r="15" spans="1:26" x14ac:dyDescent="0.45">
      <c r="A15">
        <v>14</v>
      </c>
      <c r="B15">
        <v>2012</v>
      </c>
      <c r="C15">
        <v>2</v>
      </c>
      <c r="D15">
        <v>260</v>
      </c>
      <c r="E15">
        <v>260</v>
      </c>
      <c r="F15">
        <v>506994.19</v>
      </c>
      <c r="G15">
        <v>485198.66</v>
      </c>
      <c r="H15">
        <v>495364.13</v>
      </c>
      <c r="I15">
        <v>1002358.31</v>
      </c>
      <c r="J15">
        <v>557263.27220000001</v>
      </c>
      <c r="K15">
        <v>1671789.8167999999</v>
      </c>
      <c r="L15">
        <v>595143.78540000005</v>
      </c>
      <c r="M15">
        <v>7141725.4249999998</v>
      </c>
      <c r="N15">
        <v>21795.53</v>
      </c>
      <c r="O15">
        <v>4.4900000000000002E-2</v>
      </c>
      <c r="P15">
        <v>21795.53</v>
      </c>
      <c r="Q15">
        <v>2.3400000000000001E-2</v>
      </c>
      <c r="R15">
        <v>1421357.48</v>
      </c>
      <c r="S15">
        <v>-418999.17</v>
      </c>
      <c r="T15">
        <v>-0.29470000000000002</v>
      </c>
      <c r="U15">
        <v>1.1760999999999999</v>
      </c>
      <c r="W15">
        <v>17.61</v>
      </c>
      <c r="Y15">
        <v>3</v>
      </c>
      <c r="Z15">
        <v>12</v>
      </c>
    </row>
    <row r="16" spans="1:26" x14ac:dyDescent="0.45">
      <c r="A16">
        <v>15</v>
      </c>
      <c r="B16">
        <v>2012</v>
      </c>
      <c r="C16">
        <v>3</v>
      </c>
      <c r="D16">
        <v>212</v>
      </c>
      <c r="E16">
        <v>212</v>
      </c>
      <c r="F16">
        <v>373483.01</v>
      </c>
      <c r="G16">
        <v>502073.85</v>
      </c>
      <c r="H16">
        <v>506994.19</v>
      </c>
      <c r="I16">
        <v>1375841.32</v>
      </c>
      <c r="J16">
        <v>458613.77299999999</v>
      </c>
      <c r="K16">
        <v>1375841.3191</v>
      </c>
      <c r="L16">
        <v>585834.14749999996</v>
      </c>
      <c r="M16">
        <v>7030009.7709999997</v>
      </c>
      <c r="N16">
        <v>-128590.84</v>
      </c>
      <c r="O16">
        <v>-0.25609999999999999</v>
      </c>
      <c r="P16">
        <v>-128590.84</v>
      </c>
      <c r="Q16">
        <v>-0.26329999999999998</v>
      </c>
      <c r="R16">
        <v>1923431.32</v>
      </c>
      <c r="S16">
        <v>-547590</v>
      </c>
      <c r="T16">
        <v>-0.28460000000000002</v>
      </c>
      <c r="U16">
        <v>0.94650000000000001</v>
      </c>
      <c r="W16">
        <v>-5.35</v>
      </c>
      <c r="Y16">
        <v>3</v>
      </c>
      <c r="Z16">
        <v>12</v>
      </c>
    </row>
    <row r="17" spans="1:26" x14ac:dyDescent="0.45">
      <c r="A17">
        <v>16</v>
      </c>
      <c r="B17">
        <v>2012</v>
      </c>
      <c r="C17">
        <v>4</v>
      </c>
      <c r="D17">
        <v>219</v>
      </c>
      <c r="E17">
        <v>219</v>
      </c>
      <c r="F17">
        <v>400335.61</v>
      </c>
      <c r="G17">
        <v>561681.48</v>
      </c>
      <c r="H17">
        <v>373483.01</v>
      </c>
      <c r="I17">
        <v>1776176.93</v>
      </c>
      <c r="J17">
        <v>426937.60249999998</v>
      </c>
      <c r="K17">
        <v>1280812.8075000001</v>
      </c>
      <c r="L17">
        <v>577355.96160000004</v>
      </c>
      <c r="M17">
        <v>6928271.5396999996</v>
      </c>
      <c r="N17">
        <v>-161345.87</v>
      </c>
      <c r="O17">
        <v>-0.28720000000000001</v>
      </c>
      <c r="P17">
        <v>-161345.87</v>
      </c>
      <c r="Q17">
        <v>7.1800000000000003E-2</v>
      </c>
      <c r="R17">
        <v>2485112.7999999998</v>
      </c>
      <c r="S17">
        <v>-708935.87</v>
      </c>
      <c r="T17">
        <v>-0.28520000000000001</v>
      </c>
      <c r="U17">
        <v>0.82679999999999998</v>
      </c>
      <c r="W17">
        <v>-17.32</v>
      </c>
      <c r="Y17">
        <v>3</v>
      </c>
      <c r="Z17">
        <v>12</v>
      </c>
    </row>
    <row r="18" spans="1:26" x14ac:dyDescent="0.45">
      <c r="A18">
        <v>17</v>
      </c>
      <c r="B18">
        <v>2012</v>
      </c>
      <c r="C18">
        <v>5</v>
      </c>
      <c r="D18">
        <v>207</v>
      </c>
      <c r="E18">
        <v>207</v>
      </c>
      <c r="F18">
        <v>358877.89</v>
      </c>
      <c r="G18">
        <v>737839.82</v>
      </c>
      <c r="H18">
        <v>400335.61</v>
      </c>
      <c r="I18">
        <v>2135054.8199999998</v>
      </c>
      <c r="J18">
        <v>377565.50349999999</v>
      </c>
      <c r="K18">
        <v>1132696.5105999999</v>
      </c>
      <c r="L18">
        <v>560455.66280000005</v>
      </c>
      <c r="M18">
        <v>6725467.9545999998</v>
      </c>
      <c r="N18">
        <v>-378961.93</v>
      </c>
      <c r="O18">
        <v>-0.51359999999999995</v>
      </c>
      <c r="P18">
        <v>-378961.93</v>
      </c>
      <c r="Q18">
        <v>-0.10349999999999999</v>
      </c>
      <c r="R18">
        <v>3222952.62</v>
      </c>
      <c r="S18">
        <v>-1087897.8</v>
      </c>
      <c r="T18">
        <v>-0.33750000000000002</v>
      </c>
      <c r="U18">
        <v>0.62870000000000004</v>
      </c>
      <c r="W18">
        <v>-37.130000000000003</v>
      </c>
      <c r="Y18">
        <v>3</v>
      </c>
      <c r="Z18">
        <v>12</v>
      </c>
    </row>
    <row r="19" spans="1:26" x14ac:dyDescent="0.45">
      <c r="A19">
        <v>18</v>
      </c>
      <c r="B19">
        <v>2012</v>
      </c>
      <c r="C19">
        <v>6</v>
      </c>
      <c r="D19">
        <v>318</v>
      </c>
      <c r="E19">
        <v>318</v>
      </c>
      <c r="F19">
        <v>555160.14</v>
      </c>
      <c r="G19">
        <v>596746.56000000006</v>
      </c>
      <c r="H19">
        <v>358877.89</v>
      </c>
      <c r="I19">
        <v>2690214.97</v>
      </c>
      <c r="J19">
        <v>438124.54930000001</v>
      </c>
      <c r="K19">
        <v>1314373.648</v>
      </c>
      <c r="L19">
        <v>545232.35629999998</v>
      </c>
      <c r="M19">
        <v>6542788.2759999996</v>
      </c>
      <c r="N19">
        <v>-41586.42</v>
      </c>
      <c r="O19">
        <v>-6.9599999999999995E-2</v>
      </c>
      <c r="P19">
        <v>-41586.42</v>
      </c>
      <c r="Q19">
        <v>0.54690000000000005</v>
      </c>
      <c r="R19">
        <v>3819699.18</v>
      </c>
      <c r="S19">
        <v>-1129484.21</v>
      </c>
      <c r="T19">
        <v>-0.29559999999999997</v>
      </c>
      <c r="U19">
        <v>0.69310000000000005</v>
      </c>
      <c r="W19">
        <v>-30.69</v>
      </c>
      <c r="Y19">
        <v>3</v>
      </c>
      <c r="Z19">
        <v>12</v>
      </c>
    </row>
    <row r="20" spans="1:26" x14ac:dyDescent="0.45">
      <c r="A20">
        <v>19</v>
      </c>
      <c r="B20">
        <v>2012</v>
      </c>
      <c r="C20">
        <v>7</v>
      </c>
      <c r="D20">
        <v>246</v>
      </c>
      <c r="E20">
        <v>246</v>
      </c>
      <c r="F20">
        <v>444558.23</v>
      </c>
      <c r="G20">
        <v>614557.93999999994</v>
      </c>
      <c r="H20">
        <v>555160.14</v>
      </c>
      <c r="I20">
        <v>3134773.2</v>
      </c>
      <c r="J20">
        <v>452865.42050000001</v>
      </c>
      <c r="K20">
        <v>1358596.2616000001</v>
      </c>
      <c r="L20">
        <v>532549.99560000002</v>
      </c>
      <c r="M20">
        <v>6390599.9473000001</v>
      </c>
      <c r="N20">
        <v>-169999.71</v>
      </c>
      <c r="O20">
        <v>-0.27660000000000001</v>
      </c>
      <c r="P20">
        <v>-169999.71</v>
      </c>
      <c r="Q20">
        <v>-0.19919999999999999</v>
      </c>
      <c r="R20">
        <v>4434257.1100000003</v>
      </c>
      <c r="S20">
        <v>-1299483.9099999999</v>
      </c>
      <c r="T20">
        <v>-0.29299999999999998</v>
      </c>
      <c r="U20">
        <v>0.69699999999999995</v>
      </c>
      <c r="W20">
        <v>-30.3</v>
      </c>
      <c r="Y20">
        <v>3</v>
      </c>
      <c r="Z20">
        <v>12</v>
      </c>
    </row>
    <row r="21" spans="1:26" x14ac:dyDescent="0.45">
      <c r="A21">
        <v>20</v>
      </c>
      <c r="B21">
        <v>2012</v>
      </c>
      <c r="C21">
        <v>8</v>
      </c>
      <c r="D21">
        <v>294</v>
      </c>
      <c r="E21">
        <v>294</v>
      </c>
      <c r="F21">
        <v>523917.38</v>
      </c>
      <c r="G21">
        <v>603083.5</v>
      </c>
      <c r="H21">
        <v>444558.23</v>
      </c>
      <c r="I21">
        <v>3658690.58</v>
      </c>
      <c r="J21">
        <v>507878.58409999998</v>
      </c>
      <c r="K21">
        <v>1523635.7524000001</v>
      </c>
      <c r="L21">
        <v>524996.61609999998</v>
      </c>
      <c r="M21">
        <v>6299959.3937999997</v>
      </c>
      <c r="N21">
        <v>-79166.12</v>
      </c>
      <c r="O21">
        <v>-0.13120000000000001</v>
      </c>
      <c r="P21">
        <v>-79166.12</v>
      </c>
      <c r="Q21">
        <v>0.17849999999999999</v>
      </c>
      <c r="R21">
        <v>5037340.6100000003</v>
      </c>
      <c r="S21">
        <v>-1378650.03</v>
      </c>
      <c r="T21">
        <v>-0.27360000000000001</v>
      </c>
      <c r="U21">
        <v>0.8397</v>
      </c>
      <c r="W21">
        <v>-16.03</v>
      </c>
      <c r="Y21">
        <v>3</v>
      </c>
      <c r="Z21">
        <v>12</v>
      </c>
    </row>
    <row r="22" spans="1:26" x14ac:dyDescent="0.45">
      <c r="A22">
        <v>21</v>
      </c>
      <c r="B22">
        <v>2012</v>
      </c>
      <c r="C22">
        <v>9</v>
      </c>
      <c r="D22">
        <v>269</v>
      </c>
      <c r="E22">
        <v>269</v>
      </c>
      <c r="F22">
        <v>486177.45</v>
      </c>
      <c r="G22">
        <v>708208</v>
      </c>
      <c r="H22">
        <v>523917.38</v>
      </c>
      <c r="I22">
        <v>4144868.03</v>
      </c>
      <c r="J22">
        <v>484884.35320000001</v>
      </c>
      <c r="K22">
        <v>1454653.0597999999</v>
      </c>
      <c r="L22">
        <v>515254.44549999997</v>
      </c>
      <c r="M22">
        <v>6183053.3464000002</v>
      </c>
      <c r="N22">
        <v>-222030.55</v>
      </c>
      <c r="O22">
        <v>-0.3135</v>
      </c>
      <c r="P22">
        <v>-222030.55</v>
      </c>
      <c r="Q22">
        <v>-7.1999999999999995E-2</v>
      </c>
      <c r="R22">
        <v>5745548.6100000003</v>
      </c>
      <c r="S22">
        <v>-1600680.58</v>
      </c>
      <c r="T22">
        <v>-0.27850000000000003</v>
      </c>
      <c r="U22">
        <v>0.75529999999999997</v>
      </c>
      <c r="W22">
        <v>-24.47</v>
      </c>
      <c r="Y22">
        <v>3</v>
      </c>
      <c r="Z22">
        <v>12</v>
      </c>
    </row>
    <row r="23" spans="1:26" x14ac:dyDescent="0.45">
      <c r="A23">
        <v>22</v>
      </c>
      <c r="B23">
        <v>2012</v>
      </c>
      <c r="C23">
        <v>10</v>
      </c>
      <c r="D23">
        <v>313</v>
      </c>
      <c r="E23">
        <v>313</v>
      </c>
      <c r="F23">
        <v>535159.48</v>
      </c>
      <c r="G23">
        <v>660545.81000000006</v>
      </c>
      <c r="H23">
        <v>486177.45</v>
      </c>
      <c r="I23">
        <v>4680027.51</v>
      </c>
      <c r="J23">
        <v>515084.7721</v>
      </c>
      <c r="K23">
        <v>1545254.3163000001</v>
      </c>
      <c r="L23">
        <v>500833.73560000001</v>
      </c>
      <c r="M23">
        <v>6010004.8278000001</v>
      </c>
      <c r="N23">
        <v>-125386.33</v>
      </c>
      <c r="O23">
        <v>-0.1898</v>
      </c>
      <c r="P23">
        <v>-125386.33</v>
      </c>
      <c r="Q23">
        <v>0.1007</v>
      </c>
      <c r="R23">
        <v>6406094.4299999997</v>
      </c>
      <c r="S23">
        <v>-1726066.92</v>
      </c>
      <c r="T23">
        <v>-0.26939999999999997</v>
      </c>
      <c r="U23">
        <v>0.78359999999999996</v>
      </c>
      <c r="W23">
        <v>-21.64</v>
      </c>
      <c r="Y23">
        <v>3</v>
      </c>
      <c r="Z23">
        <v>12</v>
      </c>
    </row>
    <row r="24" spans="1:26" x14ac:dyDescent="0.45">
      <c r="A24">
        <v>23</v>
      </c>
      <c r="B24">
        <v>2012</v>
      </c>
      <c r="C24">
        <v>11</v>
      </c>
      <c r="D24">
        <v>324</v>
      </c>
      <c r="E24">
        <v>324</v>
      </c>
      <c r="F24">
        <v>537955.52</v>
      </c>
      <c r="G24">
        <v>669431.5</v>
      </c>
      <c r="H24">
        <v>535159.48</v>
      </c>
      <c r="I24">
        <v>5217983.03</v>
      </c>
      <c r="J24">
        <v>519764.15059999999</v>
      </c>
      <c r="K24">
        <v>1559292.4517999999</v>
      </c>
      <c r="L24">
        <v>490617.87760000001</v>
      </c>
      <c r="M24">
        <v>5887414.5316000003</v>
      </c>
      <c r="N24">
        <v>-131475.98000000001</v>
      </c>
      <c r="O24">
        <v>-0.1963</v>
      </c>
      <c r="P24">
        <v>-131475.98000000001</v>
      </c>
      <c r="Q24">
        <v>5.1999999999999998E-3</v>
      </c>
      <c r="R24">
        <v>7075525.9299999997</v>
      </c>
      <c r="S24">
        <v>-1857542.9</v>
      </c>
      <c r="T24">
        <v>-0.26250000000000001</v>
      </c>
      <c r="U24">
        <v>0.76500000000000001</v>
      </c>
      <c r="V24">
        <v>0.83199999999999996</v>
      </c>
      <c r="W24">
        <v>-23.5</v>
      </c>
      <c r="X24">
        <v>-16.8</v>
      </c>
      <c r="Y24">
        <v>3</v>
      </c>
      <c r="Z24">
        <v>12</v>
      </c>
    </row>
    <row r="25" spans="1:26" x14ac:dyDescent="0.45">
      <c r="A25">
        <v>24</v>
      </c>
      <c r="B25">
        <v>2012</v>
      </c>
      <c r="C25">
        <v>12</v>
      </c>
      <c r="D25">
        <v>355</v>
      </c>
      <c r="E25">
        <v>354</v>
      </c>
      <c r="F25">
        <v>624502.17000000004</v>
      </c>
      <c r="G25">
        <v>495364.13</v>
      </c>
      <c r="H25">
        <v>537955.52</v>
      </c>
      <c r="I25">
        <v>5842485.2000000002</v>
      </c>
      <c r="J25">
        <v>565872.38939999999</v>
      </c>
      <c r="K25">
        <v>1697617.1683</v>
      </c>
      <c r="L25">
        <v>486873.76620000001</v>
      </c>
      <c r="M25">
        <v>5842485.1952</v>
      </c>
      <c r="N25">
        <v>129138.04</v>
      </c>
      <c r="O25">
        <v>0.2606</v>
      </c>
      <c r="P25">
        <v>129138.04</v>
      </c>
      <c r="Q25">
        <v>0.1608</v>
      </c>
      <c r="R25">
        <v>495364.13</v>
      </c>
      <c r="S25">
        <v>5347121.07</v>
      </c>
      <c r="T25">
        <v>10.7943</v>
      </c>
      <c r="U25">
        <v>0.93</v>
      </c>
      <c r="V25">
        <v>0.82269999999999999</v>
      </c>
      <c r="W25">
        <v>-7</v>
      </c>
      <c r="X25">
        <v>-17.73</v>
      </c>
      <c r="Y25">
        <v>3</v>
      </c>
      <c r="Z25">
        <v>12</v>
      </c>
    </row>
    <row r="26" spans="1:26" x14ac:dyDescent="0.45">
      <c r="A26">
        <v>25</v>
      </c>
      <c r="B26">
        <v>2013</v>
      </c>
      <c r="C26">
        <v>1</v>
      </c>
      <c r="D26">
        <v>632</v>
      </c>
      <c r="E26">
        <v>627</v>
      </c>
      <c r="F26">
        <v>857689.91</v>
      </c>
      <c r="G26">
        <v>506994.19</v>
      </c>
      <c r="H26">
        <v>624502.17000000004</v>
      </c>
      <c r="I26">
        <v>857689.91</v>
      </c>
      <c r="J26">
        <v>673382.53119999997</v>
      </c>
      <c r="K26">
        <v>2020147.5937000001</v>
      </c>
      <c r="L26">
        <v>517067.58149999997</v>
      </c>
      <c r="M26">
        <v>6204810.9791000001</v>
      </c>
      <c r="N26">
        <v>350695.72</v>
      </c>
      <c r="O26">
        <v>0.69169999999999998</v>
      </c>
      <c r="P26">
        <v>350695.72</v>
      </c>
      <c r="Q26">
        <v>0.37330000000000002</v>
      </c>
      <c r="R26">
        <v>1002358.31</v>
      </c>
      <c r="S26">
        <v>-144668.4</v>
      </c>
      <c r="T26">
        <v>-0.14430000000000001</v>
      </c>
      <c r="U26">
        <v>1.2082999999999999</v>
      </c>
      <c r="V26">
        <v>0.86880000000000002</v>
      </c>
      <c r="W26">
        <v>20.83</v>
      </c>
      <c r="X26">
        <v>-13.12</v>
      </c>
      <c r="Y26">
        <v>3</v>
      </c>
      <c r="Z26">
        <v>12</v>
      </c>
    </row>
    <row r="27" spans="1:26" x14ac:dyDescent="0.45">
      <c r="A27">
        <v>26</v>
      </c>
      <c r="B27">
        <v>2013</v>
      </c>
      <c r="C27">
        <v>2</v>
      </c>
      <c r="D27">
        <v>1421</v>
      </c>
      <c r="E27">
        <v>1373</v>
      </c>
      <c r="F27">
        <v>771348.74</v>
      </c>
      <c r="G27">
        <v>373483.01</v>
      </c>
      <c r="H27">
        <v>857689.91</v>
      </c>
      <c r="I27">
        <v>1629038.65</v>
      </c>
      <c r="J27">
        <v>751180.27220000001</v>
      </c>
      <c r="K27">
        <v>2253540.8166999999</v>
      </c>
      <c r="L27">
        <v>539097.12760000001</v>
      </c>
      <c r="M27">
        <v>6469165.5314999996</v>
      </c>
      <c r="N27">
        <v>397865.73</v>
      </c>
      <c r="O27">
        <v>1.0651999999999999</v>
      </c>
      <c r="P27">
        <v>397865.73</v>
      </c>
      <c r="Q27">
        <v>-0.10059999999999999</v>
      </c>
      <c r="R27">
        <v>1375841.32</v>
      </c>
      <c r="S27">
        <v>253197.33</v>
      </c>
      <c r="T27">
        <v>0.184</v>
      </c>
      <c r="U27">
        <v>1.6378999999999999</v>
      </c>
      <c r="V27">
        <v>0.92020000000000002</v>
      </c>
      <c r="W27">
        <v>63.79</v>
      </c>
      <c r="X27">
        <v>-7.98</v>
      </c>
      <c r="Y27">
        <v>3</v>
      </c>
      <c r="Z27">
        <v>12</v>
      </c>
    </row>
    <row r="28" spans="1:26" x14ac:dyDescent="0.45">
      <c r="A28">
        <v>27</v>
      </c>
      <c r="B28">
        <v>2013</v>
      </c>
      <c r="C28">
        <v>3</v>
      </c>
      <c r="D28">
        <v>1690</v>
      </c>
      <c r="E28">
        <v>1631</v>
      </c>
      <c r="F28">
        <v>1049907.3899999999</v>
      </c>
      <c r="G28">
        <v>400335.61</v>
      </c>
      <c r="H28">
        <v>771348.74</v>
      </c>
      <c r="I28">
        <v>2678946.04</v>
      </c>
      <c r="J28">
        <v>892982.01329999999</v>
      </c>
      <c r="K28">
        <v>2678946.04</v>
      </c>
      <c r="L28">
        <v>595465.82629999996</v>
      </c>
      <c r="M28">
        <v>7145589.9161</v>
      </c>
      <c r="N28">
        <v>649571.78</v>
      </c>
      <c r="O28">
        <v>1.6225000000000001</v>
      </c>
      <c r="P28">
        <v>649571.78</v>
      </c>
      <c r="Q28">
        <v>0.36109999999999998</v>
      </c>
      <c r="R28">
        <v>1776176.93</v>
      </c>
      <c r="S28">
        <v>902769.11</v>
      </c>
      <c r="T28">
        <v>0.50819999999999999</v>
      </c>
      <c r="U28">
        <v>2.0914999999999999</v>
      </c>
      <c r="V28">
        <v>1.0313000000000001</v>
      </c>
      <c r="W28">
        <v>109.15</v>
      </c>
      <c r="X28">
        <v>3.13</v>
      </c>
      <c r="Y28">
        <v>3</v>
      </c>
      <c r="Z28">
        <v>12</v>
      </c>
    </row>
    <row r="29" spans="1:26" x14ac:dyDescent="0.45">
      <c r="A29">
        <v>28</v>
      </c>
      <c r="B29">
        <v>2013</v>
      </c>
      <c r="C29">
        <v>4</v>
      </c>
      <c r="D29">
        <v>1612</v>
      </c>
      <c r="E29">
        <v>1564</v>
      </c>
      <c r="F29">
        <v>1046022.77</v>
      </c>
      <c r="G29">
        <v>358877.89</v>
      </c>
      <c r="H29">
        <v>1049907.3899999999</v>
      </c>
      <c r="I29">
        <v>3724968.81</v>
      </c>
      <c r="J29">
        <v>955759.63329999999</v>
      </c>
      <c r="K29">
        <v>2867278.9</v>
      </c>
      <c r="L29">
        <v>649273.08929999999</v>
      </c>
      <c r="M29">
        <v>7791277.0716000004</v>
      </c>
      <c r="N29">
        <v>687144.88</v>
      </c>
      <c r="O29">
        <v>1.9147000000000001</v>
      </c>
      <c r="P29">
        <v>687144.88</v>
      </c>
      <c r="Q29">
        <v>-3.5999999999999999E-3</v>
      </c>
      <c r="R29">
        <v>2135054.8199999998</v>
      </c>
      <c r="S29">
        <v>1589913.99</v>
      </c>
      <c r="T29">
        <v>0.74460000000000004</v>
      </c>
      <c r="U29">
        <v>2.5312999999999999</v>
      </c>
      <c r="V29">
        <v>1.1584000000000001</v>
      </c>
      <c r="W29">
        <v>153.13</v>
      </c>
      <c r="X29">
        <v>15.84</v>
      </c>
      <c r="Y29">
        <v>3</v>
      </c>
      <c r="Z29">
        <v>12</v>
      </c>
    </row>
    <row r="30" spans="1:26" x14ac:dyDescent="0.45">
      <c r="A30">
        <v>29</v>
      </c>
      <c r="B30">
        <v>2013</v>
      </c>
      <c r="C30">
        <v>5</v>
      </c>
      <c r="D30">
        <v>1792</v>
      </c>
      <c r="E30">
        <v>1719</v>
      </c>
      <c r="F30">
        <v>1284592.93</v>
      </c>
      <c r="G30">
        <v>555160.14</v>
      </c>
      <c r="H30">
        <v>1046022.77</v>
      </c>
      <c r="I30">
        <v>5009561.74</v>
      </c>
      <c r="J30">
        <v>1126841.03</v>
      </c>
      <c r="K30">
        <v>3380523.09</v>
      </c>
      <c r="L30">
        <v>726416.00919999997</v>
      </c>
      <c r="M30">
        <v>8716992.1108999997</v>
      </c>
      <c r="N30">
        <v>729432.79</v>
      </c>
      <c r="O30">
        <v>1.3139000000000001</v>
      </c>
      <c r="P30">
        <v>729432.79</v>
      </c>
      <c r="Q30">
        <v>0.22800000000000001</v>
      </c>
      <c r="R30">
        <v>2690214.97</v>
      </c>
      <c r="S30">
        <v>2319346.77</v>
      </c>
      <c r="T30">
        <v>0.86209999999999998</v>
      </c>
      <c r="U30">
        <v>2.5718999999999999</v>
      </c>
      <c r="V30">
        <v>1.3323</v>
      </c>
      <c r="W30">
        <v>157.19</v>
      </c>
      <c r="X30">
        <v>33.229999999999997</v>
      </c>
      <c r="Y30">
        <v>3</v>
      </c>
      <c r="Z30">
        <v>12</v>
      </c>
    </row>
    <row r="31" spans="1:26" x14ac:dyDescent="0.45">
      <c r="A31">
        <v>30</v>
      </c>
      <c r="B31">
        <v>2013</v>
      </c>
      <c r="C31">
        <v>6</v>
      </c>
      <c r="D31">
        <v>2007</v>
      </c>
      <c r="E31">
        <v>1948</v>
      </c>
      <c r="F31">
        <v>1643177.78</v>
      </c>
      <c r="G31">
        <v>444558.23</v>
      </c>
      <c r="H31">
        <v>1284592.93</v>
      </c>
      <c r="I31">
        <v>6652739.5199999996</v>
      </c>
      <c r="J31">
        <v>1324597.8266</v>
      </c>
      <c r="K31">
        <v>3973793.48</v>
      </c>
      <c r="L31">
        <v>817084.14560000005</v>
      </c>
      <c r="M31">
        <v>9805009.7480999995</v>
      </c>
      <c r="N31">
        <v>1198619.55</v>
      </c>
      <c r="O31">
        <v>2.6962000000000002</v>
      </c>
      <c r="P31">
        <v>1198619.55</v>
      </c>
      <c r="Q31">
        <v>0.27910000000000001</v>
      </c>
      <c r="R31">
        <v>3134773.2</v>
      </c>
      <c r="S31">
        <v>3517966.32</v>
      </c>
      <c r="T31">
        <v>1.1222000000000001</v>
      </c>
      <c r="U31">
        <v>2.9249000000000001</v>
      </c>
      <c r="V31">
        <v>1.5342</v>
      </c>
      <c r="W31">
        <v>192.49</v>
      </c>
      <c r="X31">
        <v>53.42</v>
      </c>
      <c r="Y31">
        <v>3</v>
      </c>
      <c r="Z31">
        <v>12</v>
      </c>
    </row>
    <row r="32" spans="1:26" x14ac:dyDescent="0.45">
      <c r="A32">
        <v>31</v>
      </c>
      <c r="B32">
        <v>2013</v>
      </c>
      <c r="C32">
        <v>7</v>
      </c>
      <c r="D32">
        <v>1875</v>
      </c>
      <c r="E32">
        <v>1796</v>
      </c>
      <c r="F32">
        <v>1371675.81</v>
      </c>
      <c r="G32">
        <v>523917.38</v>
      </c>
      <c r="H32">
        <v>1643177.78</v>
      </c>
      <c r="I32">
        <v>8024415.3300000001</v>
      </c>
      <c r="J32">
        <v>1433148.84</v>
      </c>
      <c r="K32">
        <v>4299446.5199999996</v>
      </c>
      <c r="L32">
        <v>894343.94409999996</v>
      </c>
      <c r="M32">
        <v>10732127.33</v>
      </c>
      <c r="N32">
        <v>847758.43</v>
      </c>
      <c r="O32">
        <v>1.6181000000000001</v>
      </c>
      <c r="P32">
        <v>847758.43</v>
      </c>
      <c r="Q32">
        <v>-0.16520000000000001</v>
      </c>
      <c r="R32">
        <v>3658690.58</v>
      </c>
      <c r="S32">
        <v>4365724.75</v>
      </c>
      <c r="T32">
        <v>1.1932</v>
      </c>
      <c r="U32">
        <v>2.8218000000000001</v>
      </c>
      <c r="V32">
        <v>1.7035</v>
      </c>
      <c r="W32">
        <v>182.18</v>
      </c>
      <c r="X32">
        <v>70.349999999999994</v>
      </c>
      <c r="Y32">
        <v>3</v>
      </c>
      <c r="Z32">
        <v>12</v>
      </c>
    </row>
    <row r="33" spans="1:26" x14ac:dyDescent="0.45">
      <c r="A33">
        <v>32</v>
      </c>
      <c r="B33">
        <v>2013</v>
      </c>
      <c r="C33">
        <v>8</v>
      </c>
      <c r="D33">
        <v>1966</v>
      </c>
      <c r="E33">
        <v>1900</v>
      </c>
      <c r="F33">
        <v>1551065.56</v>
      </c>
      <c r="G33">
        <v>486177.45</v>
      </c>
      <c r="H33">
        <v>1371675.81</v>
      </c>
      <c r="I33">
        <v>9575480.8900000006</v>
      </c>
      <c r="J33">
        <v>1521973.05</v>
      </c>
      <c r="K33">
        <v>4565919.1500000004</v>
      </c>
      <c r="L33">
        <v>979939.62569999998</v>
      </c>
      <c r="M33">
        <v>11759275.5085</v>
      </c>
      <c r="N33">
        <v>1064888.1100000001</v>
      </c>
      <c r="O33">
        <v>2.1903000000000001</v>
      </c>
      <c r="P33">
        <v>1064888.1100000001</v>
      </c>
      <c r="Q33">
        <v>0.13070000000000001</v>
      </c>
      <c r="R33">
        <v>4144868.03</v>
      </c>
      <c r="S33">
        <v>5430612.8600000003</v>
      </c>
      <c r="T33">
        <v>1.3102</v>
      </c>
      <c r="U33">
        <v>3.1387999999999998</v>
      </c>
      <c r="V33">
        <v>1.9017999999999999</v>
      </c>
      <c r="W33">
        <v>213.88</v>
      </c>
      <c r="X33">
        <v>90.18</v>
      </c>
      <c r="Y33">
        <v>3</v>
      </c>
      <c r="Z33">
        <v>12</v>
      </c>
    </row>
    <row r="34" spans="1:26" x14ac:dyDescent="0.45">
      <c r="A34">
        <v>33</v>
      </c>
      <c r="B34">
        <v>2013</v>
      </c>
      <c r="C34">
        <v>9</v>
      </c>
      <c r="D34">
        <v>1884</v>
      </c>
      <c r="E34">
        <v>1832</v>
      </c>
      <c r="F34">
        <v>1447495.69</v>
      </c>
      <c r="G34">
        <v>535159.48</v>
      </c>
      <c r="H34">
        <v>1551065.56</v>
      </c>
      <c r="I34">
        <v>11022976.58</v>
      </c>
      <c r="J34">
        <v>1456745.6865999999</v>
      </c>
      <c r="K34">
        <v>4370237.0599999996</v>
      </c>
      <c r="L34">
        <v>1060049.4790000001</v>
      </c>
      <c r="M34">
        <v>12720593.748299999</v>
      </c>
      <c r="N34">
        <v>912336.21</v>
      </c>
      <c r="O34">
        <v>1.7047000000000001</v>
      </c>
      <c r="P34">
        <v>912336.21</v>
      </c>
      <c r="Q34">
        <v>-6.6699999999999995E-2</v>
      </c>
      <c r="R34">
        <v>4680027.51</v>
      </c>
      <c r="S34">
        <v>6342949.0700000003</v>
      </c>
      <c r="T34">
        <v>1.3552999999999999</v>
      </c>
      <c r="U34">
        <v>2.8281000000000001</v>
      </c>
      <c r="V34">
        <v>2.1164999999999998</v>
      </c>
      <c r="W34">
        <v>182.81</v>
      </c>
      <c r="X34">
        <v>111.65</v>
      </c>
      <c r="Y34">
        <v>3</v>
      </c>
      <c r="Z34">
        <v>12</v>
      </c>
    </row>
    <row r="35" spans="1:26" x14ac:dyDescent="0.45">
      <c r="A35">
        <v>34</v>
      </c>
      <c r="B35">
        <v>2013</v>
      </c>
      <c r="C35">
        <v>10</v>
      </c>
      <c r="D35">
        <v>2131</v>
      </c>
      <c r="E35">
        <v>2073</v>
      </c>
      <c r="F35">
        <v>1673293.41</v>
      </c>
      <c r="G35">
        <v>537955.52</v>
      </c>
      <c r="H35">
        <v>1447495.69</v>
      </c>
      <c r="I35">
        <v>12696269.99</v>
      </c>
      <c r="J35">
        <v>1557284.8866000001</v>
      </c>
      <c r="K35">
        <v>4671854.66</v>
      </c>
      <c r="L35">
        <v>1154893.9728000001</v>
      </c>
      <c r="M35">
        <v>13858727.673699999</v>
      </c>
      <c r="N35">
        <v>1135337.8899999999</v>
      </c>
      <c r="O35">
        <v>2.1103999999999998</v>
      </c>
      <c r="P35">
        <v>1135337.8899999999</v>
      </c>
      <c r="Q35">
        <v>0.15590000000000001</v>
      </c>
      <c r="R35">
        <v>5217983.03</v>
      </c>
      <c r="S35">
        <v>7478286.96</v>
      </c>
      <c r="T35">
        <v>1.4331</v>
      </c>
      <c r="U35">
        <v>2.9961000000000002</v>
      </c>
      <c r="V35">
        <v>2.3538999999999999</v>
      </c>
      <c r="W35">
        <v>199.61</v>
      </c>
      <c r="X35">
        <v>135.38999999999999</v>
      </c>
      <c r="Y35">
        <v>3</v>
      </c>
      <c r="Z35">
        <v>12</v>
      </c>
    </row>
    <row r="36" spans="1:26" x14ac:dyDescent="0.45">
      <c r="A36">
        <v>35</v>
      </c>
      <c r="B36">
        <v>2013</v>
      </c>
      <c r="C36">
        <v>11</v>
      </c>
      <c r="D36">
        <v>2087</v>
      </c>
      <c r="E36">
        <v>2036</v>
      </c>
      <c r="F36">
        <v>1780920.06</v>
      </c>
      <c r="G36">
        <v>624502.17000000004</v>
      </c>
      <c r="H36">
        <v>1673293.41</v>
      </c>
      <c r="I36">
        <v>14477190.050000001</v>
      </c>
      <c r="J36">
        <v>1633903.0533</v>
      </c>
      <c r="K36">
        <v>4901709.16</v>
      </c>
      <c r="L36">
        <v>1258474.3513</v>
      </c>
      <c r="M36">
        <v>15101692.216700001</v>
      </c>
      <c r="N36">
        <v>1156417.8899999999</v>
      </c>
      <c r="O36">
        <v>1.8516999999999999</v>
      </c>
      <c r="P36">
        <v>1156417.8899999999</v>
      </c>
      <c r="Q36">
        <v>6.4299999999999996E-2</v>
      </c>
      <c r="R36">
        <v>5842485.2000000002</v>
      </c>
      <c r="S36">
        <v>8634704.8499999996</v>
      </c>
      <c r="T36">
        <v>1.4779</v>
      </c>
      <c r="U36">
        <v>2.8874</v>
      </c>
      <c r="V36">
        <v>2.5848</v>
      </c>
      <c r="W36">
        <v>188.74</v>
      </c>
      <c r="X36">
        <v>158.47999999999999</v>
      </c>
      <c r="Y36">
        <v>3</v>
      </c>
      <c r="Z36">
        <v>12</v>
      </c>
    </row>
    <row r="37" spans="1:26" x14ac:dyDescent="0.45">
      <c r="A37">
        <v>36</v>
      </c>
      <c r="B37">
        <v>2013</v>
      </c>
      <c r="C37">
        <v>12</v>
      </c>
      <c r="D37">
        <v>2192</v>
      </c>
      <c r="E37">
        <v>2133</v>
      </c>
      <c r="F37">
        <v>1874360.29</v>
      </c>
      <c r="G37">
        <v>857689.91</v>
      </c>
      <c r="H37">
        <v>1780920.06</v>
      </c>
      <c r="I37">
        <v>16351550.34</v>
      </c>
      <c r="J37">
        <v>1776191.2533</v>
      </c>
      <c r="K37">
        <v>5328573.76</v>
      </c>
      <c r="L37">
        <v>1362629.1950000001</v>
      </c>
      <c r="M37">
        <v>16351550.34</v>
      </c>
      <c r="N37">
        <v>1016670.38</v>
      </c>
      <c r="O37">
        <v>1.1853</v>
      </c>
      <c r="P37">
        <v>1016670.38</v>
      </c>
      <c r="Q37">
        <v>5.2400000000000002E-2</v>
      </c>
      <c r="R37">
        <v>857689.91</v>
      </c>
      <c r="S37">
        <v>15493860.43</v>
      </c>
      <c r="T37">
        <v>18.064599999999999</v>
      </c>
      <c r="U37">
        <v>2.6377000000000002</v>
      </c>
      <c r="V37">
        <v>2.6353</v>
      </c>
      <c r="W37">
        <v>163.77000000000001</v>
      </c>
      <c r="X37">
        <v>163.53</v>
      </c>
      <c r="Y37">
        <v>3</v>
      </c>
      <c r="Z37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7A2D-4741-4F05-AF5B-8FAB4A0786B3}">
  <dimension ref="A1"/>
  <sheetViews>
    <sheetView tabSelected="1" zoomScale="70" zoomScaleNormal="70" workbookViewId="0">
      <selection activeCell="E44" sqref="E4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EA26-206E-47AC-A4C2-EFF7B09631C4}">
  <dimension ref="A1"/>
  <sheetViews>
    <sheetView zoomScale="80" zoomScaleNormal="80" workbookViewId="0">
      <selection activeCell="R44" sqref="R4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8D80-2B96-4F11-B0E3-E6A603138C16}">
  <dimension ref="A3:D40"/>
  <sheetViews>
    <sheetView showGridLines="0" workbookViewId="0">
      <selection activeCell="U14" sqref="U14"/>
    </sheetView>
  </sheetViews>
  <sheetFormatPr defaultRowHeight="14.25" x14ac:dyDescent="0.45"/>
  <cols>
    <col min="1" max="1" width="19.3984375" bestFit="1" customWidth="1"/>
    <col min="2" max="2" width="11.73046875" bestFit="1" customWidth="1"/>
    <col min="3" max="3" width="5.86328125" bestFit="1" customWidth="1"/>
    <col min="4" max="4" width="12.86328125" bestFit="1" customWidth="1"/>
    <col min="5" max="5" width="3.86328125" customWidth="1"/>
  </cols>
  <sheetData>
    <row r="3" spans="1:4" x14ac:dyDescent="0.45">
      <c r="A3" t="s">
        <v>6</v>
      </c>
      <c r="B3" t="s">
        <v>7</v>
      </c>
      <c r="C3" t="s">
        <v>227</v>
      </c>
      <c r="D3" t="s">
        <v>189</v>
      </c>
    </row>
    <row r="4" spans="1:4" x14ac:dyDescent="0.45">
      <c r="A4" t="s">
        <v>190</v>
      </c>
      <c r="B4">
        <v>1198720.45</v>
      </c>
      <c r="C4">
        <v>335</v>
      </c>
      <c r="D4">
        <v>0.12889999999999999</v>
      </c>
    </row>
    <row r="5" spans="1:4" x14ac:dyDescent="0.45">
      <c r="A5" t="s">
        <v>191</v>
      </c>
      <c r="B5">
        <v>1195142.18</v>
      </c>
      <c r="C5">
        <v>334</v>
      </c>
      <c r="D5">
        <v>0.25740000000000002</v>
      </c>
    </row>
    <row r="6" spans="1:4" x14ac:dyDescent="0.45">
      <c r="A6" t="s">
        <v>192</v>
      </c>
      <c r="B6">
        <v>1077059.27</v>
      </c>
      <c r="C6">
        <v>301</v>
      </c>
      <c r="D6">
        <v>0.37319999999999998</v>
      </c>
    </row>
    <row r="7" spans="1:4" x14ac:dyDescent="0.45">
      <c r="A7" t="s">
        <v>193</v>
      </c>
      <c r="B7">
        <v>1052011.3799999999</v>
      </c>
      <c r="C7">
        <v>294</v>
      </c>
      <c r="D7">
        <v>0.4864</v>
      </c>
    </row>
    <row r="8" spans="1:4" x14ac:dyDescent="0.45">
      <c r="A8" t="s">
        <v>194</v>
      </c>
      <c r="B8">
        <v>1001915.6</v>
      </c>
      <c r="C8">
        <v>280</v>
      </c>
      <c r="D8">
        <v>0.59409999999999996</v>
      </c>
    </row>
    <row r="9" spans="1:4" x14ac:dyDescent="0.45">
      <c r="A9" t="s">
        <v>195</v>
      </c>
      <c r="B9">
        <v>395822.7</v>
      </c>
      <c r="C9">
        <v>162</v>
      </c>
      <c r="D9">
        <v>0.63670000000000004</v>
      </c>
    </row>
    <row r="10" spans="1:4" x14ac:dyDescent="0.45">
      <c r="A10" t="s">
        <v>196</v>
      </c>
      <c r="B10">
        <v>382558.8</v>
      </c>
      <c r="C10">
        <v>175</v>
      </c>
      <c r="D10">
        <v>0.71899999999999997</v>
      </c>
    </row>
    <row r="11" spans="1:4" x14ac:dyDescent="0.45">
      <c r="A11" t="s">
        <v>197</v>
      </c>
      <c r="B11">
        <v>382558.8</v>
      </c>
      <c r="C11">
        <v>175</v>
      </c>
      <c r="D11">
        <v>0.71899999999999997</v>
      </c>
    </row>
    <row r="12" spans="1:4" x14ac:dyDescent="0.45">
      <c r="A12" t="s">
        <v>198</v>
      </c>
      <c r="B12">
        <v>351842.4</v>
      </c>
      <c r="C12">
        <v>144</v>
      </c>
      <c r="D12">
        <v>0.75680000000000003</v>
      </c>
    </row>
    <row r="13" spans="1:4" x14ac:dyDescent="0.45">
      <c r="A13" t="s">
        <v>199</v>
      </c>
      <c r="B13">
        <v>324965.55</v>
      </c>
      <c r="C13">
        <v>133</v>
      </c>
      <c r="D13">
        <v>0.79179999999999995</v>
      </c>
    </row>
    <row r="14" spans="1:4" x14ac:dyDescent="0.45">
      <c r="A14" t="s">
        <v>200</v>
      </c>
      <c r="B14">
        <v>319031.7</v>
      </c>
      <c r="C14">
        <v>146</v>
      </c>
      <c r="D14">
        <v>0.82609999999999995</v>
      </c>
    </row>
    <row r="15" spans="1:4" x14ac:dyDescent="0.45">
      <c r="A15" t="s">
        <v>201</v>
      </c>
      <c r="B15">
        <v>310043.66249999998</v>
      </c>
      <c r="C15">
        <v>142</v>
      </c>
      <c r="D15">
        <v>0.85950000000000004</v>
      </c>
    </row>
    <row r="16" spans="1:4" x14ac:dyDescent="0.45">
      <c r="A16" t="s">
        <v>202</v>
      </c>
      <c r="B16">
        <v>286308.26250000001</v>
      </c>
      <c r="C16">
        <v>131</v>
      </c>
      <c r="D16">
        <v>0.89019999999999999</v>
      </c>
    </row>
    <row r="17" spans="1:4" x14ac:dyDescent="0.45">
      <c r="A17" t="s">
        <v>203</v>
      </c>
      <c r="B17">
        <v>78154.177500000005</v>
      </c>
      <c r="C17">
        <v>78</v>
      </c>
      <c r="D17">
        <v>0.89859999999999995</v>
      </c>
    </row>
    <row r="18" spans="1:4" x14ac:dyDescent="0.45">
      <c r="A18" t="s">
        <v>204</v>
      </c>
      <c r="B18">
        <v>74272.479999999996</v>
      </c>
      <c r="C18">
        <v>74</v>
      </c>
      <c r="D18">
        <v>0.90659999999999996</v>
      </c>
    </row>
    <row r="19" spans="1:4" x14ac:dyDescent="0.45">
      <c r="A19" t="s">
        <v>205</v>
      </c>
      <c r="B19">
        <v>72031.5</v>
      </c>
      <c r="C19">
        <v>72</v>
      </c>
      <c r="D19">
        <v>0.91439999999999999</v>
      </c>
    </row>
    <row r="20" spans="1:4" x14ac:dyDescent="0.45">
      <c r="A20" t="s">
        <v>206</v>
      </c>
      <c r="B20">
        <v>69030.1875</v>
      </c>
      <c r="C20">
        <v>69</v>
      </c>
      <c r="D20">
        <v>0.92179999999999995</v>
      </c>
    </row>
    <row r="21" spans="1:4" x14ac:dyDescent="0.45">
      <c r="A21" t="s">
        <v>207</v>
      </c>
      <c r="B21">
        <v>68149.802500000005</v>
      </c>
      <c r="C21">
        <v>68</v>
      </c>
      <c r="D21">
        <v>0.92910000000000004</v>
      </c>
    </row>
    <row r="22" spans="1:4" x14ac:dyDescent="0.45">
      <c r="A22" t="s">
        <v>208</v>
      </c>
      <c r="B22">
        <v>66917.680600000007</v>
      </c>
      <c r="C22">
        <v>89</v>
      </c>
      <c r="D22">
        <v>0.93630000000000002</v>
      </c>
    </row>
    <row r="23" spans="1:4" x14ac:dyDescent="0.45">
      <c r="A23" t="s">
        <v>209</v>
      </c>
      <c r="B23">
        <v>66721.933199999999</v>
      </c>
      <c r="C23">
        <v>88</v>
      </c>
      <c r="D23">
        <v>0.94350000000000001</v>
      </c>
    </row>
    <row r="24" spans="1:4" x14ac:dyDescent="0.45">
      <c r="A24" t="s">
        <v>210</v>
      </c>
      <c r="B24">
        <v>57997.187599999997</v>
      </c>
      <c r="C24">
        <v>76</v>
      </c>
      <c r="D24">
        <v>0.94969999999999999</v>
      </c>
    </row>
    <row r="25" spans="1:4" x14ac:dyDescent="0.45">
      <c r="A25" t="s">
        <v>211</v>
      </c>
      <c r="B25">
        <v>57381.981200000002</v>
      </c>
      <c r="C25">
        <v>75</v>
      </c>
      <c r="D25">
        <v>0.95589999999999997</v>
      </c>
    </row>
    <row r="26" spans="1:4" x14ac:dyDescent="0.45">
      <c r="A26" t="s">
        <v>212</v>
      </c>
      <c r="B26">
        <v>57158.2696</v>
      </c>
      <c r="C26">
        <v>76</v>
      </c>
      <c r="D26">
        <v>0.96209999999999996</v>
      </c>
    </row>
    <row r="27" spans="1:4" x14ac:dyDescent="0.45">
      <c r="A27" t="s">
        <v>213</v>
      </c>
      <c r="B27">
        <v>56347.315799999997</v>
      </c>
      <c r="C27">
        <v>74</v>
      </c>
      <c r="D27">
        <v>0.96809999999999996</v>
      </c>
    </row>
    <row r="28" spans="1:4" x14ac:dyDescent="0.45">
      <c r="A28" t="s">
        <v>214</v>
      </c>
      <c r="B28">
        <v>54529.660400000001</v>
      </c>
      <c r="C28">
        <v>72</v>
      </c>
      <c r="D28">
        <v>0.97399999999999998</v>
      </c>
    </row>
    <row r="29" spans="1:4" x14ac:dyDescent="0.45">
      <c r="A29" t="s">
        <v>215</v>
      </c>
      <c r="B29">
        <v>48349.6322</v>
      </c>
      <c r="C29">
        <v>64</v>
      </c>
      <c r="D29">
        <v>0.97919999999999996</v>
      </c>
    </row>
    <row r="30" spans="1:4" x14ac:dyDescent="0.45">
      <c r="A30" t="s">
        <v>216</v>
      </c>
      <c r="B30">
        <v>47566.642200000002</v>
      </c>
      <c r="C30">
        <v>63</v>
      </c>
      <c r="D30">
        <v>0.98429999999999995</v>
      </c>
    </row>
    <row r="31" spans="1:4" x14ac:dyDescent="0.45">
      <c r="A31" t="s">
        <v>217</v>
      </c>
      <c r="B31">
        <v>45553.239399999999</v>
      </c>
      <c r="C31">
        <v>60</v>
      </c>
      <c r="D31">
        <v>0.98919999999999997</v>
      </c>
    </row>
    <row r="32" spans="1:4" x14ac:dyDescent="0.45">
      <c r="A32" t="s">
        <v>218</v>
      </c>
      <c r="B32">
        <v>45385.455800000003</v>
      </c>
      <c r="C32">
        <v>60</v>
      </c>
      <c r="D32">
        <v>0.99409999999999998</v>
      </c>
    </row>
    <row r="33" spans="1:4" x14ac:dyDescent="0.45">
      <c r="A33" t="s">
        <v>219</v>
      </c>
      <c r="B33">
        <v>40072.309399999998</v>
      </c>
      <c r="C33">
        <v>53</v>
      </c>
      <c r="D33">
        <v>0.99839999999999995</v>
      </c>
    </row>
    <row r="34" spans="1:4" x14ac:dyDescent="0.45">
      <c r="A34" t="s">
        <v>220</v>
      </c>
      <c r="B34">
        <v>5102.97</v>
      </c>
      <c r="C34">
        <v>3</v>
      </c>
      <c r="D34">
        <v>0.99890000000000001</v>
      </c>
    </row>
    <row r="35" spans="1:4" x14ac:dyDescent="0.45">
      <c r="A35" t="s">
        <v>221</v>
      </c>
      <c r="B35">
        <v>2159.96</v>
      </c>
      <c r="C35">
        <v>4</v>
      </c>
      <c r="D35">
        <v>0.99919999999999998</v>
      </c>
    </row>
    <row r="36" spans="1:4" x14ac:dyDescent="0.45">
      <c r="A36" t="s">
        <v>222</v>
      </c>
      <c r="B36">
        <v>1700.99</v>
      </c>
      <c r="C36">
        <v>1</v>
      </c>
      <c r="D36">
        <v>0.99950000000000006</v>
      </c>
    </row>
    <row r="37" spans="1:4" x14ac:dyDescent="0.45">
      <c r="A37" t="s">
        <v>223</v>
      </c>
      <c r="B37">
        <v>1700.99</v>
      </c>
      <c r="C37">
        <v>1</v>
      </c>
      <c r="D37">
        <v>0.99950000000000006</v>
      </c>
    </row>
    <row r="38" spans="1:4" x14ac:dyDescent="0.45">
      <c r="A38" t="s">
        <v>224</v>
      </c>
      <c r="B38">
        <v>1619.97</v>
      </c>
      <c r="C38">
        <v>3</v>
      </c>
      <c r="D38">
        <v>0.99970000000000003</v>
      </c>
    </row>
    <row r="39" spans="1:4" x14ac:dyDescent="0.45">
      <c r="A39" t="s">
        <v>225</v>
      </c>
      <c r="B39">
        <v>1079.98</v>
      </c>
      <c r="C39">
        <v>2</v>
      </c>
      <c r="D39">
        <v>1</v>
      </c>
    </row>
    <row r="40" spans="1:4" x14ac:dyDescent="0.45">
      <c r="A40" t="s">
        <v>226</v>
      </c>
      <c r="B40">
        <v>1079.98</v>
      </c>
      <c r="C40">
        <v>2</v>
      </c>
      <c r="D40">
        <v>1</v>
      </c>
    </row>
  </sheetData>
  <conditionalFormatting sqref="B4:B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{5246A0CC-EB78-4263-A817-A739B6E6FF74}</x14:id>
        </ext>
      </extLst>
    </cfRule>
  </conditionalFormatting>
  <conditionalFormatting sqref="C4:C4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{43DE8368-DCB1-4880-936A-7F590A455B92}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46A0CC-EB78-4263-A817-A739B6E6FF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B4:B40</xm:sqref>
        </x14:conditionalFormatting>
        <x14:conditionalFormatting xmlns:xm="http://schemas.microsoft.com/office/excel/2006/main">
          <x14:cfRule type="dataBar" id="{43DE8368-DCB1-4880-936A-7F590A455B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5"/>
  <sheetViews>
    <sheetView workbookViewId="0">
      <selection activeCell="F27" sqref="F27"/>
    </sheetView>
  </sheetViews>
  <sheetFormatPr defaultRowHeight="14.25" x14ac:dyDescent="0.45"/>
  <cols>
    <col min="1" max="1" width="12.1328125" customWidth="1"/>
    <col min="2" max="2" width="11.19921875" customWidth="1"/>
    <col min="3" max="3" width="13" customWidth="1"/>
    <col min="4" max="4" width="11.19921875" customWidth="1"/>
    <col min="5" max="5" width="14.53125" customWidth="1"/>
    <col min="6" max="6" width="19.53125" customWidth="1"/>
    <col min="7" max="7" width="11.19921875" customWidth="1"/>
  </cols>
  <sheetData>
    <row r="3" spans="1:5" x14ac:dyDescent="0.45">
      <c r="A3" t="s">
        <v>0</v>
      </c>
      <c r="B3" t="s">
        <v>6</v>
      </c>
      <c r="C3" t="s">
        <v>7</v>
      </c>
      <c r="D3" t="s">
        <v>162</v>
      </c>
      <c r="E3" t="s">
        <v>163</v>
      </c>
    </row>
    <row r="4" spans="1:5" x14ac:dyDescent="0.45">
      <c r="A4" t="s">
        <v>1</v>
      </c>
      <c r="B4" t="s">
        <v>8</v>
      </c>
      <c r="C4">
        <v>1000</v>
      </c>
      <c r="D4">
        <f>C4</f>
        <v>1000</v>
      </c>
    </row>
    <row r="5" spans="1:5" x14ac:dyDescent="0.45">
      <c r="A5" t="s">
        <v>2</v>
      </c>
      <c r="B5" t="s">
        <v>8</v>
      </c>
      <c r="C5">
        <v>500</v>
      </c>
      <c r="D5">
        <f>D4+C5</f>
        <v>1500</v>
      </c>
    </row>
    <row r="6" spans="1:5" x14ac:dyDescent="0.45">
      <c r="A6" t="s">
        <v>3</v>
      </c>
      <c r="B6" t="s">
        <v>8</v>
      </c>
      <c r="C6">
        <v>1500</v>
      </c>
      <c r="D6">
        <f>D5+C6</f>
        <v>3000</v>
      </c>
      <c r="E6" s="1">
        <f>SUM(C4:C6)/3</f>
        <v>1000</v>
      </c>
    </row>
    <row r="7" spans="1:5" x14ac:dyDescent="0.45">
      <c r="A7" t="s">
        <v>4</v>
      </c>
      <c r="B7" t="s">
        <v>8</v>
      </c>
      <c r="C7">
        <v>600</v>
      </c>
      <c r="D7">
        <f>D6+C7</f>
        <v>3600</v>
      </c>
      <c r="E7" s="1">
        <f t="shared" ref="E7:E8" si="0">SUM(C5:C7)/3</f>
        <v>866.66666666666663</v>
      </c>
    </row>
    <row r="8" spans="1:5" x14ac:dyDescent="0.45">
      <c r="A8" t="s">
        <v>5</v>
      </c>
      <c r="B8" t="s">
        <v>8</v>
      </c>
      <c r="C8">
        <v>400</v>
      </c>
      <c r="D8">
        <f>D7+C8</f>
        <v>4000</v>
      </c>
      <c r="E8" s="1">
        <f t="shared" si="0"/>
        <v>833.33333333333337</v>
      </c>
    </row>
    <row r="10" spans="1:5" x14ac:dyDescent="0.45">
      <c r="A10" t="s">
        <v>167</v>
      </c>
    </row>
    <row r="12" spans="1:5" x14ac:dyDescent="0.45">
      <c r="A12" t="s">
        <v>0</v>
      </c>
      <c r="B12" t="s">
        <v>6</v>
      </c>
      <c r="C12" t="s">
        <v>7</v>
      </c>
      <c r="D12" t="s">
        <v>162</v>
      </c>
      <c r="E12" t="s">
        <v>163</v>
      </c>
    </row>
    <row r="13" spans="1:5" x14ac:dyDescent="0.45">
      <c r="A13" t="s">
        <v>1</v>
      </c>
      <c r="B13" t="s">
        <v>8</v>
      </c>
      <c r="C13">
        <v>1000</v>
      </c>
      <c r="D13">
        <f>C13</f>
        <v>1000</v>
      </c>
    </row>
    <row r="14" spans="1:5" x14ac:dyDescent="0.45">
      <c r="A14" t="s">
        <v>2</v>
      </c>
      <c r="B14" t="s">
        <v>8</v>
      </c>
      <c r="C14">
        <v>500</v>
      </c>
      <c r="D14">
        <f>D13+C14</f>
        <v>1500</v>
      </c>
    </row>
    <row r="15" spans="1:5" x14ac:dyDescent="0.45">
      <c r="A15" t="s">
        <v>3</v>
      </c>
      <c r="B15" t="s">
        <v>8</v>
      </c>
      <c r="C15">
        <v>1500</v>
      </c>
      <c r="D15">
        <f>D14+C15</f>
        <v>3000</v>
      </c>
      <c r="E15" s="1">
        <f>SUM(C13:C15)/3</f>
        <v>1000</v>
      </c>
    </row>
    <row r="16" spans="1:5" x14ac:dyDescent="0.45">
      <c r="A16" t="s">
        <v>4</v>
      </c>
      <c r="B16" t="s">
        <v>8</v>
      </c>
      <c r="C16">
        <v>600</v>
      </c>
      <c r="D16">
        <f>D15+C16</f>
        <v>3600</v>
      </c>
      <c r="E16" s="1">
        <f t="shared" ref="E16:E18" si="1">SUM(C14:C16)/3</f>
        <v>866.66666666666663</v>
      </c>
    </row>
    <row r="17" spans="1:7" x14ac:dyDescent="0.45">
      <c r="A17" t="s">
        <v>9</v>
      </c>
      <c r="B17" t="s">
        <v>8</v>
      </c>
      <c r="C17">
        <v>0</v>
      </c>
      <c r="D17">
        <f>D16+C17</f>
        <v>3600</v>
      </c>
      <c r="E17" s="1">
        <f t="shared" si="1"/>
        <v>700</v>
      </c>
    </row>
    <row r="18" spans="1:7" x14ac:dyDescent="0.45">
      <c r="A18" t="s">
        <v>5</v>
      </c>
      <c r="B18" t="s">
        <v>8</v>
      </c>
      <c r="C18">
        <v>400</v>
      </c>
      <c r="D18">
        <f>D16+C18</f>
        <v>4000</v>
      </c>
      <c r="E18" s="1">
        <f t="shared" si="1"/>
        <v>333.33333333333331</v>
      </c>
    </row>
    <row r="23" spans="1:7" x14ac:dyDescent="0.45">
      <c r="A23" t="s">
        <v>155</v>
      </c>
      <c r="B23" t="s">
        <v>156</v>
      </c>
      <c r="C23" t="s">
        <v>157</v>
      </c>
      <c r="D23" t="s">
        <v>158</v>
      </c>
      <c r="E23" t="s">
        <v>159</v>
      </c>
      <c r="F23" t="s">
        <v>160</v>
      </c>
      <c r="G23" t="s">
        <v>161</v>
      </c>
    </row>
    <row r="24" spans="1:7" x14ac:dyDescent="0.45">
      <c r="A24">
        <v>332</v>
      </c>
      <c r="B24">
        <v>2011</v>
      </c>
      <c r="C24">
        <v>1</v>
      </c>
      <c r="D24">
        <v>2097.2946000000002</v>
      </c>
      <c r="E24">
        <v>2097.2946000000002</v>
      </c>
      <c r="F24">
        <v>2097.2946000000002</v>
      </c>
      <c r="G24">
        <f t="shared" ref="G24:G34" si="2">SUM(D22:D24)/3</f>
        <v>699.09820000000002</v>
      </c>
    </row>
    <row r="25" spans="1:7" x14ac:dyDescent="0.45">
      <c r="A25">
        <v>332</v>
      </c>
      <c r="B25">
        <v>2011</v>
      </c>
      <c r="C25">
        <v>2</v>
      </c>
      <c r="D25">
        <v>0</v>
      </c>
      <c r="G25">
        <f t="shared" si="2"/>
        <v>699.09820000000002</v>
      </c>
    </row>
    <row r="26" spans="1:7" x14ac:dyDescent="0.45">
      <c r="A26">
        <v>332</v>
      </c>
      <c r="B26">
        <v>2011</v>
      </c>
      <c r="C26">
        <v>3</v>
      </c>
      <c r="D26">
        <v>0</v>
      </c>
      <c r="G26">
        <f t="shared" si="2"/>
        <v>699.09820000000002</v>
      </c>
    </row>
    <row r="27" spans="1:7" x14ac:dyDescent="0.45">
      <c r="A27">
        <v>332</v>
      </c>
      <c r="B27">
        <v>2011</v>
      </c>
      <c r="C27">
        <v>4</v>
      </c>
      <c r="D27">
        <v>1398.1964</v>
      </c>
      <c r="E27">
        <v>3495.491</v>
      </c>
      <c r="F27">
        <v>1747.75</v>
      </c>
      <c r="G27">
        <f t="shared" si="2"/>
        <v>466.06546666666668</v>
      </c>
    </row>
    <row r="28" spans="1:7" x14ac:dyDescent="0.45">
      <c r="A28">
        <v>332</v>
      </c>
      <c r="B28">
        <v>2011</v>
      </c>
      <c r="C28">
        <v>5</v>
      </c>
      <c r="D28">
        <v>699.09820000000002</v>
      </c>
      <c r="E28">
        <v>4194.5892000000003</v>
      </c>
      <c r="F28">
        <v>1398.2</v>
      </c>
      <c r="G28">
        <f t="shared" si="2"/>
        <v>699.09820000000002</v>
      </c>
    </row>
    <row r="29" spans="1:7" x14ac:dyDescent="0.45">
      <c r="A29">
        <v>332</v>
      </c>
      <c r="B29">
        <v>2011</v>
      </c>
      <c r="C29">
        <v>6</v>
      </c>
      <c r="D29">
        <v>2796.3928000000001</v>
      </c>
      <c r="E29">
        <v>6990.982</v>
      </c>
      <c r="F29">
        <v>1631.23</v>
      </c>
      <c r="G29">
        <f t="shared" si="2"/>
        <v>1631.2291333333335</v>
      </c>
    </row>
    <row r="30" spans="1:7" x14ac:dyDescent="0.45">
      <c r="A30">
        <v>332</v>
      </c>
      <c r="B30">
        <v>2011</v>
      </c>
      <c r="C30">
        <v>7</v>
      </c>
      <c r="D30">
        <v>699.09820000000002</v>
      </c>
      <c r="E30">
        <v>7690.0802000000003</v>
      </c>
      <c r="F30">
        <v>1398.2</v>
      </c>
      <c r="G30">
        <f t="shared" si="2"/>
        <v>1398.1964</v>
      </c>
    </row>
    <row r="31" spans="1:7" x14ac:dyDescent="0.45">
      <c r="A31">
        <v>332</v>
      </c>
      <c r="B31">
        <v>2011</v>
      </c>
      <c r="C31">
        <v>8</v>
      </c>
      <c r="D31">
        <v>1398.1964</v>
      </c>
      <c r="E31">
        <v>9088.2765999999992</v>
      </c>
      <c r="F31">
        <v>1631.23</v>
      </c>
      <c r="G31">
        <f t="shared" si="2"/>
        <v>1631.2291333333333</v>
      </c>
    </row>
    <row r="32" spans="1:7" x14ac:dyDescent="0.45">
      <c r="A32">
        <v>332</v>
      </c>
      <c r="B32">
        <v>2011</v>
      </c>
      <c r="C32">
        <v>9</v>
      </c>
      <c r="D32">
        <v>699.09820000000002</v>
      </c>
      <c r="E32">
        <v>9787.3747999999996</v>
      </c>
      <c r="F32">
        <v>932.13</v>
      </c>
      <c r="G32">
        <f t="shared" si="2"/>
        <v>932.13093333333336</v>
      </c>
    </row>
    <row r="33" spans="1:7" x14ac:dyDescent="0.45">
      <c r="A33">
        <v>332</v>
      </c>
      <c r="B33">
        <v>2011</v>
      </c>
      <c r="C33">
        <v>10</v>
      </c>
      <c r="D33">
        <v>1398.1964</v>
      </c>
      <c r="E33">
        <v>11185.5712</v>
      </c>
      <c r="F33">
        <v>1165.1600000000001</v>
      </c>
      <c r="G33">
        <f t="shared" si="2"/>
        <v>1165.1636666666666</v>
      </c>
    </row>
    <row r="34" spans="1:7" x14ac:dyDescent="0.45">
      <c r="A34">
        <v>332</v>
      </c>
      <c r="B34">
        <v>2011</v>
      </c>
      <c r="C34">
        <v>11</v>
      </c>
      <c r="D34">
        <v>0</v>
      </c>
      <c r="G34">
        <f t="shared" si="2"/>
        <v>699.09820000000002</v>
      </c>
    </row>
    <row r="35" spans="1:7" x14ac:dyDescent="0.45">
      <c r="A35">
        <v>332</v>
      </c>
      <c r="B35">
        <v>2011</v>
      </c>
      <c r="C35">
        <v>12</v>
      </c>
      <c r="D35">
        <v>1398.1964</v>
      </c>
      <c r="E35">
        <v>12583.767599999999</v>
      </c>
      <c r="F35">
        <v>1165.1600000000001</v>
      </c>
      <c r="G35">
        <f>SUM(D33:D35)/3</f>
        <v>932.13093333333336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B46"/>
  <sheetViews>
    <sheetView workbookViewId="0">
      <selection activeCell="E53" sqref="E53"/>
    </sheetView>
  </sheetViews>
  <sheetFormatPr defaultRowHeight="14.25" x14ac:dyDescent="0.45"/>
  <cols>
    <col min="1" max="1" width="17.33203125" customWidth="1"/>
    <col min="2" max="2" width="15.53125" customWidth="1"/>
    <col min="3" max="3" width="10.1328125" bestFit="1" customWidth="1"/>
    <col min="4" max="8" width="11.46484375" bestFit="1" customWidth="1"/>
    <col min="9" max="17" width="11.33203125" bestFit="1" customWidth="1"/>
    <col min="18" max="23" width="12.6640625" bestFit="1" customWidth="1"/>
    <col min="24" max="27" width="11.46484375" bestFit="1" customWidth="1"/>
    <col min="28" max="31" width="11.33203125" bestFit="1" customWidth="1"/>
    <col min="32" max="35" width="11.1328125" bestFit="1" customWidth="1"/>
    <col min="36" max="47" width="10.796875" bestFit="1" customWidth="1"/>
    <col min="48" max="64" width="11.1328125" bestFit="1" customWidth="1"/>
    <col min="65" max="69" width="12.6640625" bestFit="1" customWidth="1"/>
    <col min="70" max="74" width="10.86328125" bestFit="1" customWidth="1"/>
    <col min="75" max="79" width="10.53125" bestFit="1" customWidth="1"/>
    <col min="80" max="82" width="11.1328125" bestFit="1" customWidth="1"/>
    <col min="83" max="83" width="10.86328125" bestFit="1" customWidth="1"/>
    <col min="84" max="91" width="11.1328125" bestFit="1" customWidth="1"/>
    <col min="92" max="92" width="10.1328125" bestFit="1" customWidth="1"/>
    <col min="93" max="93" width="9.1328125" bestFit="1" customWidth="1"/>
    <col min="94" max="95" width="10.1328125" bestFit="1" customWidth="1"/>
    <col min="96" max="96" width="10.46484375" bestFit="1" customWidth="1"/>
    <col min="97" max="100" width="10.1328125" bestFit="1" customWidth="1"/>
    <col min="101" max="101" width="10.53125" bestFit="1" customWidth="1"/>
    <col min="102" max="105" width="10.1328125" bestFit="1" customWidth="1"/>
    <col min="106" max="106" width="9.1328125" bestFit="1" customWidth="1"/>
    <col min="107" max="107" width="10.1328125" bestFit="1" customWidth="1"/>
    <col min="108" max="108" width="10.19921875" bestFit="1" customWidth="1"/>
    <col min="109" max="109" width="11.1328125" bestFit="1" customWidth="1"/>
    <col min="110" max="110" width="10.33203125" bestFit="1" customWidth="1"/>
    <col min="111" max="114" width="10.1328125" bestFit="1" customWidth="1"/>
    <col min="115" max="115" width="9.6640625" bestFit="1" customWidth="1"/>
    <col min="116" max="116" width="10.53125" bestFit="1" customWidth="1"/>
    <col min="117" max="125" width="10.1328125" bestFit="1" customWidth="1"/>
    <col min="126" max="127" width="9.1328125" bestFit="1" customWidth="1"/>
    <col min="128" max="128" width="10.1328125" bestFit="1" customWidth="1"/>
    <col min="129" max="129" width="10.46484375" bestFit="1" customWidth="1"/>
    <col min="130" max="131" width="10.1328125" bestFit="1" customWidth="1"/>
    <col min="132" max="132" width="13.796875" bestFit="1" customWidth="1"/>
  </cols>
  <sheetData>
    <row r="1" spans="1:132" x14ac:dyDescent="0.45">
      <c r="A1" s="2" t="s">
        <v>23</v>
      </c>
      <c r="B1" s="2" t="s">
        <v>24</v>
      </c>
    </row>
    <row r="2" spans="1:132" x14ac:dyDescent="0.45">
      <c r="A2" s="2" t="s">
        <v>10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E2" t="s">
        <v>54</v>
      </c>
      <c r="AF2" t="s">
        <v>55</v>
      </c>
      <c r="AG2" t="s">
        <v>56</v>
      </c>
      <c r="AH2" t="s">
        <v>57</v>
      </c>
      <c r="AI2" t="s">
        <v>58</v>
      </c>
      <c r="AJ2" t="s">
        <v>59</v>
      </c>
      <c r="AK2" t="s">
        <v>60</v>
      </c>
      <c r="AL2" t="s">
        <v>61</v>
      </c>
      <c r="AM2" t="s">
        <v>62</v>
      </c>
      <c r="AN2" t="s">
        <v>63</v>
      </c>
      <c r="AO2" t="s">
        <v>64</v>
      </c>
      <c r="AP2" t="s">
        <v>65</v>
      </c>
      <c r="AQ2" t="s">
        <v>66</v>
      </c>
      <c r="AR2" t="s">
        <v>67</v>
      </c>
      <c r="AS2" t="s">
        <v>68</v>
      </c>
      <c r="AT2" t="s">
        <v>69</v>
      </c>
      <c r="AU2" t="s">
        <v>70</v>
      </c>
      <c r="AV2" t="s">
        <v>71</v>
      </c>
      <c r="AW2" t="s">
        <v>72</v>
      </c>
      <c r="AX2" t="s">
        <v>73</v>
      </c>
      <c r="AY2" t="s">
        <v>74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80</v>
      </c>
      <c r="BF2" t="s">
        <v>81</v>
      </c>
      <c r="BG2" t="s">
        <v>82</v>
      </c>
      <c r="BH2" t="s">
        <v>83</v>
      </c>
      <c r="BI2" t="s">
        <v>84</v>
      </c>
      <c r="BJ2" t="s">
        <v>85</v>
      </c>
      <c r="BK2" t="s">
        <v>86</v>
      </c>
      <c r="BL2" t="s">
        <v>87</v>
      </c>
      <c r="BM2" t="s">
        <v>88</v>
      </c>
      <c r="BN2" t="s">
        <v>89</v>
      </c>
      <c r="BO2" t="s">
        <v>90</v>
      </c>
      <c r="BP2" t="s">
        <v>91</v>
      </c>
      <c r="BQ2" t="s">
        <v>92</v>
      </c>
      <c r="BR2" t="s">
        <v>93</v>
      </c>
      <c r="BS2" t="s">
        <v>94</v>
      </c>
      <c r="BT2" t="s">
        <v>95</v>
      </c>
      <c r="BU2" t="s">
        <v>96</v>
      </c>
      <c r="BV2" t="s">
        <v>97</v>
      </c>
      <c r="BW2" t="s">
        <v>98</v>
      </c>
      <c r="BX2" t="s">
        <v>99</v>
      </c>
      <c r="BY2" t="s">
        <v>100</v>
      </c>
      <c r="BZ2" t="s">
        <v>101</v>
      </c>
      <c r="CA2" t="s">
        <v>102</v>
      </c>
      <c r="CB2" t="s">
        <v>103</v>
      </c>
      <c r="CC2" t="s">
        <v>104</v>
      </c>
      <c r="CD2" t="s">
        <v>105</v>
      </c>
      <c r="CE2" t="s">
        <v>106</v>
      </c>
      <c r="CF2" t="s">
        <v>107</v>
      </c>
      <c r="CG2" t="s">
        <v>108</v>
      </c>
      <c r="CH2" t="s">
        <v>109</v>
      </c>
      <c r="CI2" t="s">
        <v>110</v>
      </c>
      <c r="CJ2" t="s">
        <v>111</v>
      </c>
      <c r="CK2" t="s">
        <v>112</v>
      </c>
      <c r="CL2" t="s">
        <v>113</v>
      </c>
      <c r="CM2" t="s">
        <v>114</v>
      </c>
      <c r="CN2" t="s">
        <v>115</v>
      </c>
      <c r="CO2" t="s">
        <v>116</v>
      </c>
      <c r="CP2" t="s">
        <v>117</v>
      </c>
      <c r="CQ2" t="s">
        <v>118</v>
      </c>
      <c r="CR2" t="s">
        <v>119</v>
      </c>
      <c r="CS2" t="s">
        <v>120</v>
      </c>
      <c r="CT2" t="s">
        <v>121</v>
      </c>
      <c r="CU2" t="s">
        <v>122</v>
      </c>
      <c r="CV2" t="s">
        <v>123</v>
      </c>
      <c r="CW2" t="s">
        <v>124</v>
      </c>
      <c r="CX2" t="s">
        <v>125</v>
      </c>
      <c r="CY2" t="s">
        <v>126</v>
      </c>
      <c r="CZ2" t="s">
        <v>127</v>
      </c>
      <c r="DA2" t="s">
        <v>128</v>
      </c>
      <c r="DB2" t="s">
        <v>129</v>
      </c>
      <c r="DC2" t="s">
        <v>130</v>
      </c>
      <c r="DD2" t="s">
        <v>131</v>
      </c>
      <c r="DE2" t="s">
        <v>132</v>
      </c>
      <c r="DF2" t="s">
        <v>133</v>
      </c>
      <c r="DG2" t="s">
        <v>134</v>
      </c>
      <c r="DH2" t="s">
        <v>135</v>
      </c>
      <c r="DI2" t="s">
        <v>136</v>
      </c>
      <c r="DJ2" t="s">
        <v>137</v>
      </c>
      <c r="DK2" t="s">
        <v>138</v>
      </c>
      <c r="DL2" t="s">
        <v>139</v>
      </c>
      <c r="DM2" t="s">
        <v>140</v>
      </c>
      <c r="DN2" t="s">
        <v>141</v>
      </c>
      <c r="DO2" t="s">
        <v>142</v>
      </c>
      <c r="DP2" t="s">
        <v>143</v>
      </c>
      <c r="DQ2" t="s">
        <v>144</v>
      </c>
      <c r="DR2" t="s">
        <v>145</v>
      </c>
      <c r="DS2" t="s">
        <v>146</v>
      </c>
      <c r="DT2" t="s">
        <v>147</v>
      </c>
      <c r="DU2" t="s">
        <v>148</v>
      </c>
      <c r="DV2" t="s">
        <v>149</v>
      </c>
      <c r="DW2" t="s">
        <v>150</v>
      </c>
      <c r="DX2" t="s">
        <v>151</v>
      </c>
      <c r="DY2" t="s">
        <v>152</v>
      </c>
      <c r="DZ2" t="s">
        <v>153</v>
      </c>
      <c r="EA2" t="s">
        <v>154</v>
      </c>
      <c r="EB2" t="s">
        <v>16</v>
      </c>
    </row>
    <row r="3" spans="1:132" x14ac:dyDescent="0.45">
      <c r="A3" s="3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>
        <v>3374.99</v>
      </c>
      <c r="AB3" s="5">
        <v>3399.99</v>
      </c>
      <c r="AC3" s="5"/>
      <c r="AD3" s="5">
        <v>10199.969999999999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>
        <v>699.09820000000002</v>
      </c>
      <c r="AP3" s="5"/>
      <c r="AQ3" s="5"/>
      <c r="AR3" s="5">
        <v>699.09820000000002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>
        <v>3578.27</v>
      </c>
      <c r="BN3" s="5">
        <v>7156.54</v>
      </c>
      <c r="BO3" s="5">
        <v>3578.27</v>
      </c>
      <c r="BP3" s="5">
        <v>3578.27</v>
      </c>
      <c r="BQ3" s="5">
        <v>7156.54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>
        <v>43421.036399999997</v>
      </c>
    </row>
    <row r="4" spans="1:132" x14ac:dyDescent="0.45">
      <c r="A4" s="4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>
        <v>3374.99</v>
      </c>
      <c r="AB4" s="5">
        <v>3399.99</v>
      </c>
      <c r="AC4" s="5"/>
      <c r="AD4" s="5">
        <v>10199.969999999999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>
        <v>699.09820000000002</v>
      </c>
      <c r="AP4" s="5"/>
      <c r="AQ4" s="5"/>
      <c r="AR4" s="5">
        <v>699.09820000000002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>
        <v>3578.27</v>
      </c>
      <c r="BN4" s="5">
        <v>7156.54</v>
      </c>
      <c r="BO4" s="5">
        <v>3578.27</v>
      </c>
      <c r="BP4" s="5">
        <v>3578.27</v>
      </c>
      <c r="BQ4" s="5">
        <v>7156.54</v>
      </c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>
        <v>43421.036399999997</v>
      </c>
    </row>
    <row r="5" spans="1:132" x14ac:dyDescent="0.45">
      <c r="A5" s="3" t="s">
        <v>12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v>4098.1963999999998</v>
      </c>
      <c r="S5" s="5"/>
      <c r="T5" s="5">
        <v>2049.0981999999999</v>
      </c>
      <c r="U5" s="5"/>
      <c r="V5" s="5">
        <v>2071.4196000000002</v>
      </c>
      <c r="W5" s="5"/>
      <c r="X5" s="5">
        <v>165374.51</v>
      </c>
      <c r="Y5" s="5">
        <v>151874.54999999999</v>
      </c>
      <c r="Z5" s="5">
        <v>202499.4</v>
      </c>
      <c r="AA5" s="5">
        <v>188999.44</v>
      </c>
      <c r="AB5" s="5">
        <v>193799.43</v>
      </c>
      <c r="AC5" s="5">
        <v>142799.57999999999</v>
      </c>
      <c r="AD5" s="5">
        <v>156399.54</v>
      </c>
      <c r="AE5" s="5">
        <v>122399.64</v>
      </c>
      <c r="AF5" s="5"/>
      <c r="AG5" s="5"/>
      <c r="AH5" s="5"/>
      <c r="AI5" s="5"/>
      <c r="AJ5" s="5">
        <v>14681.0622</v>
      </c>
      <c r="AK5" s="5">
        <v>11884.669400000001</v>
      </c>
      <c r="AL5" s="5">
        <v>23070.240600000001</v>
      </c>
      <c r="AM5" s="5">
        <v>12583.767599999999</v>
      </c>
      <c r="AN5" s="5">
        <v>19574.749599999999</v>
      </c>
      <c r="AO5" s="5">
        <v>14681.0622</v>
      </c>
      <c r="AP5" s="5">
        <v>15380.160400000001</v>
      </c>
      <c r="AQ5" s="5">
        <v>18959.5432</v>
      </c>
      <c r="AR5" s="5">
        <v>14065.855799999999</v>
      </c>
      <c r="AS5" s="5">
        <v>13282.8658</v>
      </c>
      <c r="AT5" s="5">
        <v>11884.669400000001</v>
      </c>
      <c r="AU5" s="5">
        <v>11968.5612</v>
      </c>
      <c r="AV5" s="5">
        <v>1000.4375</v>
      </c>
      <c r="AW5" s="5"/>
      <c r="AX5" s="5">
        <v>1000.4375</v>
      </c>
      <c r="AY5" s="5"/>
      <c r="AZ5" s="5"/>
      <c r="BA5" s="5"/>
      <c r="BB5" s="5"/>
      <c r="BC5" s="5"/>
      <c r="BD5" s="5"/>
      <c r="BE5" s="5">
        <v>6544.6875</v>
      </c>
      <c r="BF5" s="5"/>
      <c r="BG5" s="5">
        <v>4363.125</v>
      </c>
      <c r="BH5" s="5">
        <v>2181.5625</v>
      </c>
      <c r="BI5" s="5">
        <v>4886.7</v>
      </c>
      <c r="BJ5" s="5">
        <v>7330.05</v>
      </c>
      <c r="BK5" s="5">
        <v>2443.35</v>
      </c>
      <c r="BL5" s="5">
        <v>6544.6875</v>
      </c>
      <c r="BM5" s="5">
        <v>1001915.6</v>
      </c>
      <c r="BN5" s="5">
        <v>1198720.45</v>
      </c>
      <c r="BO5" s="5">
        <v>1077059.27</v>
      </c>
      <c r="BP5" s="5">
        <v>1052011.3799999999</v>
      </c>
      <c r="BQ5" s="5">
        <v>1195142.18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>
        <v>7075525.9291000003</v>
      </c>
    </row>
    <row r="6" spans="1:132" x14ac:dyDescent="0.45">
      <c r="A6" s="4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>
        <v>10124.969999999999</v>
      </c>
      <c r="Y6" s="5">
        <v>3374.99</v>
      </c>
      <c r="Z6" s="5">
        <v>20249.939999999999</v>
      </c>
      <c r="AA6" s="5">
        <v>10124.969999999999</v>
      </c>
      <c r="AB6" s="5">
        <v>10199.969999999999</v>
      </c>
      <c r="AC6" s="5">
        <v>6799.98</v>
      </c>
      <c r="AD6" s="5">
        <v>20399.939999999999</v>
      </c>
      <c r="AE6" s="5">
        <v>10199.969999999999</v>
      </c>
      <c r="AF6" s="5"/>
      <c r="AG6" s="5"/>
      <c r="AH6" s="5"/>
      <c r="AI6" s="5"/>
      <c r="AJ6" s="5">
        <v>1398.1964</v>
      </c>
      <c r="AK6" s="5"/>
      <c r="AL6" s="5">
        <v>1398.1964</v>
      </c>
      <c r="AM6" s="5">
        <v>2097.2946000000002</v>
      </c>
      <c r="AN6" s="5"/>
      <c r="AO6" s="5">
        <v>699.09820000000002</v>
      </c>
      <c r="AP6" s="5">
        <v>1398.1964</v>
      </c>
      <c r="AQ6" s="5">
        <v>699.09820000000002</v>
      </c>
      <c r="AR6" s="5">
        <v>699.09820000000002</v>
      </c>
      <c r="AS6" s="5"/>
      <c r="AT6" s="5">
        <v>699.09820000000002</v>
      </c>
      <c r="AU6" s="5">
        <v>699.09820000000002</v>
      </c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>
        <v>78721.94</v>
      </c>
      <c r="BN6" s="5">
        <v>96613.29</v>
      </c>
      <c r="BO6" s="5">
        <v>53674.05</v>
      </c>
      <c r="BP6" s="5">
        <v>60830.59</v>
      </c>
      <c r="BQ6" s="5">
        <v>78721.94</v>
      </c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>
        <v>469823.91480000003</v>
      </c>
    </row>
    <row r="7" spans="1:132" x14ac:dyDescent="0.45">
      <c r="A7" s="4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>
        <v>10124.969999999999</v>
      </c>
      <c r="Y7" s="5">
        <v>16874.95</v>
      </c>
      <c r="Z7" s="5">
        <v>13499.96</v>
      </c>
      <c r="AA7" s="5">
        <v>13499.96</v>
      </c>
      <c r="AB7" s="5">
        <v>33999.9</v>
      </c>
      <c r="AC7" s="5">
        <v>3399.99</v>
      </c>
      <c r="AD7" s="5">
        <v>3399.99</v>
      </c>
      <c r="AE7" s="5">
        <v>6799.98</v>
      </c>
      <c r="AF7" s="5"/>
      <c r="AG7" s="5"/>
      <c r="AH7" s="5"/>
      <c r="AI7" s="5"/>
      <c r="AJ7" s="5">
        <v>2097.2946000000002</v>
      </c>
      <c r="AK7" s="5"/>
      <c r="AL7" s="5">
        <v>3495.491</v>
      </c>
      <c r="AM7" s="5"/>
      <c r="AN7" s="5">
        <v>1398.1964</v>
      </c>
      <c r="AO7" s="5">
        <v>1398.1964</v>
      </c>
      <c r="AP7" s="5"/>
      <c r="AQ7" s="5">
        <v>699.09820000000002</v>
      </c>
      <c r="AR7" s="5"/>
      <c r="AS7" s="5">
        <v>699.09820000000002</v>
      </c>
      <c r="AT7" s="5">
        <v>699.09820000000002</v>
      </c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>
        <v>53674.05</v>
      </c>
      <c r="BN7" s="5">
        <v>60830.59</v>
      </c>
      <c r="BO7" s="5">
        <v>60830.59</v>
      </c>
      <c r="BP7" s="5">
        <v>71565.399999999994</v>
      </c>
      <c r="BQ7" s="5">
        <v>107348.1</v>
      </c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>
        <v>466334.90299999999</v>
      </c>
    </row>
    <row r="8" spans="1:132" x14ac:dyDescent="0.4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>
        <v>3374.99</v>
      </c>
      <c r="Y8" s="5">
        <v>3374.99</v>
      </c>
      <c r="Z8" s="5">
        <v>6749.98</v>
      </c>
      <c r="AA8" s="5"/>
      <c r="AB8" s="5">
        <v>10199.969999999999</v>
      </c>
      <c r="AC8" s="5">
        <v>3399.99</v>
      </c>
      <c r="AD8" s="5">
        <v>6799.98</v>
      </c>
      <c r="AE8" s="5">
        <v>13599.96</v>
      </c>
      <c r="AF8" s="5"/>
      <c r="AG8" s="5"/>
      <c r="AH8" s="5"/>
      <c r="AI8" s="5"/>
      <c r="AJ8" s="5">
        <v>2097.2946000000002</v>
      </c>
      <c r="AK8" s="5">
        <v>699.09820000000002</v>
      </c>
      <c r="AL8" s="5"/>
      <c r="AM8" s="5"/>
      <c r="AN8" s="5">
        <v>1398.1964</v>
      </c>
      <c r="AO8" s="5">
        <v>2097.2946000000002</v>
      </c>
      <c r="AP8" s="5">
        <v>699.09820000000002</v>
      </c>
      <c r="AQ8" s="5">
        <v>1398.1964</v>
      </c>
      <c r="AR8" s="5">
        <v>699.09820000000002</v>
      </c>
      <c r="AS8" s="5">
        <v>699.09820000000002</v>
      </c>
      <c r="AT8" s="5">
        <v>2097.2946000000002</v>
      </c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>
        <v>85878.48</v>
      </c>
      <c r="BN8" s="5">
        <v>103769.83</v>
      </c>
      <c r="BO8" s="5">
        <v>89456.75</v>
      </c>
      <c r="BP8" s="5">
        <v>60830.59</v>
      </c>
      <c r="BQ8" s="5">
        <v>85878.48</v>
      </c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>
        <v>485198.6594</v>
      </c>
    </row>
    <row r="9" spans="1:132" x14ac:dyDescent="0.45">
      <c r="A9" s="4" t="s">
        <v>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>
        <v>6749.98</v>
      </c>
      <c r="Y9" s="5">
        <v>10124.969999999999</v>
      </c>
      <c r="Z9" s="5">
        <v>10124.969999999999</v>
      </c>
      <c r="AA9" s="5">
        <v>23624.93</v>
      </c>
      <c r="AB9" s="5">
        <v>3399.99</v>
      </c>
      <c r="AC9" s="5">
        <v>23799.93</v>
      </c>
      <c r="AD9" s="5">
        <v>3399.99</v>
      </c>
      <c r="AE9" s="5">
        <v>6799.98</v>
      </c>
      <c r="AF9" s="5"/>
      <c r="AG9" s="5"/>
      <c r="AH9" s="5"/>
      <c r="AI9" s="5"/>
      <c r="AJ9" s="5"/>
      <c r="AK9" s="5"/>
      <c r="AL9" s="5"/>
      <c r="AM9" s="5">
        <v>1398.1964</v>
      </c>
      <c r="AN9" s="5">
        <v>2097.2946000000002</v>
      </c>
      <c r="AO9" s="5">
        <v>1398.1964</v>
      </c>
      <c r="AP9" s="5">
        <v>1398.1964</v>
      </c>
      <c r="AQ9" s="5">
        <v>699.09820000000002</v>
      </c>
      <c r="AR9" s="5">
        <v>1398.1964</v>
      </c>
      <c r="AS9" s="5">
        <v>2796.3928000000001</v>
      </c>
      <c r="AT9" s="5">
        <v>1398.1964</v>
      </c>
      <c r="AU9" s="5">
        <v>699.09820000000002</v>
      </c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>
        <v>75143.67</v>
      </c>
      <c r="BN9" s="5">
        <v>82300.210000000006</v>
      </c>
      <c r="BO9" s="5">
        <v>64408.86</v>
      </c>
      <c r="BP9" s="5">
        <v>82300.210000000006</v>
      </c>
      <c r="BQ9" s="5">
        <v>96613.29</v>
      </c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>
        <v>502073.84580000001</v>
      </c>
    </row>
    <row r="10" spans="1:132" x14ac:dyDescent="0.45">
      <c r="A10" s="4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>
        <v>13499.96</v>
      </c>
      <c r="Y10" s="5">
        <v>10124.969999999999</v>
      </c>
      <c r="Z10" s="5">
        <v>20249.939999999999</v>
      </c>
      <c r="AA10" s="5">
        <v>3374.99</v>
      </c>
      <c r="AB10" s="5">
        <v>23799.93</v>
      </c>
      <c r="AC10" s="5">
        <v>13599.96</v>
      </c>
      <c r="AD10" s="5">
        <v>20399.939999999999</v>
      </c>
      <c r="AE10" s="5">
        <v>6799.98</v>
      </c>
      <c r="AF10" s="5"/>
      <c r="AG10" s="5"/>
      <c r="AH10" s="5"/>
      <c r="AI10" s="5"/>
      <c r="AJ10" s="5"/>
      <c r="AK10" s="5"/>
      <c r="AL10" s="5">
        <v>4194.5892000000003</v>
      </c>
      <c r="AM10" s="5">
        <v>699.09820000000002</v>
      </c>
      <c r="AN10" s="5">
        <v>699.09820000000002</v>
      </c>
      <c r="AO10" s="5">
        <v>2796.3928000000001</v>
      </c>
      <c r="AP10" s="5">
        <v>1398.1964</v>
      </c>
      <c r="AQ10" s="5">
        <v>699.09820000000002</v>
      </c>
      <c r="AR10" s="5">
        <v>2097.2946000000002</v>
      </c>
      <c r="AS10" s="5"/>
      <c r="AT10" s="5">
        <v>699.09820000000002</v>
      </c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>
        <v>82300.210000000006</v>
      </c>
      <c r="BN10" s="5">
        <v>53674.05</v>
      </c>
      <c r="BO10" s="5">
        <v>110926.37</v>
      </c>
      <c r="BP10" s="5">
        <v>96613.29</v>
      </c>
      <c r="BQ10" s="5">
        <v>93035.02</v>
      </c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>
        <v>561681.47580000001</v>
      </c>
    </row>
    <row r="11" spans="1:132" x14ac:dyDescent="0.45">
      <c r="A11" s="4" t="s">
        <v>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>
        <v>26999.919999999998</v>
      </c>
      <c r="Y11" s="5">
        <v>16874.95</v>
      </c>
      <c r="Z11" s="5">
        <v>26999.919999999998</v>
      </c>
      <c r="AA11" s="5">
        <v>16874.95</v>
      </c>
      <c r="AB11" s="5">
        <v>13599.96</v>
      </c>
      <c r="AC11" s="5">
        <v>6799.98</v>
      </c>
      <c r="AD11" s="5">
        <v>20399.939999999999</v>
      </c>
      <c r="AE11" s="5"/>
      <c r="AF11" s="5"/>
      <c r="AG11" s="5"/>
      <c r="AH11" s="5"/>
      <c r="AI11" s="5"/>
      <c r="AJ11" s="5">
        <v>2796.3928000000001</v>
      </c>
      <c r="AK11" s="5">
        <v>699.09820000000002</v>
      </c>
      <c r="AL11" s="5">
        <v>2796.3928000000001</v>
      </c>
      <c r="AM11" s="5">
        <v>2796.3928000000001</v>
      </c>
      <c r="AN11" s="5">
        <v>1398.1964</v>
      </c>
      <c r="AO11" s="5">
        <v>699.09820000000002</v>
      </c>
      <c r="AP11" s="5"/>
      <c r="AQ11" s="5">
        <v>2097.2946000000002</v>
      </c>
      <c r="AR11" s="5">
        <v>699.09820000000002</v>
      </c>
      <c r="AS11" s="5">
        <v>1398.1964</v>
      </c>
      <c r="AT11" s="5">
        <v>2796.3928000000001</v>
      </c>
      <c r="AU11" s="5">
        <v>699.09820000000002</v>
      </c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>
        <v>121661.18</v>
      </c>
      <c r="BN11" s="5">
        <v>143130.79999999999</v>
      </c>
      <c r="BO11" s="5">
        <v>89456.75</v>
      </c>
      <c r="BP11" s="5">
        <v>110926.37</v>
      </c>
      <c r="BQ11" s="5">
        <v>125239.45</v>
      </c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>
        <v>737839.82140000002</v>
      </c>
    </row>
    <row r="12" spans="1:132" x14ac:dyDescent="0.45">
      <c r="A12" s="4" t="s">
        <v>17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>
        <v>6749.98</v>
      </c>
      <c r="Y12" s="5">
        <v>23624.93</v>
      </c>
      <c r="Z12" s="5">
        <v>20249.939999999999</v>
      </c>
      <c r="AA12" s="5">
        <v>10124.969999999999</v>
      </c>
      <c r="AB12" s="5">
        <v>33999.9</v>
      </c>
      <c r="AC12" s="5">
        <v>13599.96</v>
      </c>
      <c r="AD12" s="5">
        <v>10199.969999999999</v>
      </c>
      <c r="AE12" s="5">
        <v>3399.99</v>
      </c>
      <c r="AF12" s="5"/>
      <c r="AG12" s="5"/>
      <c r="AH12" s="5"/>
      <c r="AI12" s="5"/>
      <c r="AJ12" s="5">
        <v>1398.1964</v>
      </c>
      <c r="AK12" s="5">
        <v>1398.1964</v>
      </c>
      <c r="AL12" s="5">
        <v>2097.2946000000002</v>
      </c>
      <c r="AM12" s="5">
        <v>699.09820000000002</v>
      </c>
      <c r="AN12" s="5">
        <v>3495.491</v>
      </c>
      <c r="AO12" s="5">
        <v>699.09820000000002</v>
      </c>
      <c r="AP12" s="5">
        <v>1398.1964</v>
      </c>
      <c r="AQ12" s="5">
        <v>2796.3928000000001</v>
      </c>
      <c r="AR12" s="5">
        <v>699.09820000000002</v>
      </c>
      <c r="AS12" s="5">
        <v>699.09820000000002</v>
      </c>
      <c r="AT12" s="5">
        <v>699.09820000000002</v>
      </c>
      <c r="AU12" s="5">
        <v>699.09820000000002</v>
      </c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>
        <v>60830.59</v>
      </c>
      <c r="BN12" s="5">
        <v>93035.02</v>
      </c>
      <c r="BO12" s="5">
        <v>82300.210000000006</v>
      </c>
      <c r="BP12" s="5">
        <v>110926.37</v>
      </c>
      <c r="BQ12" s="5">
        <v>110926.37</v>
      </c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>
        <v>596746.55680000002</v>
      </c>
    </row>
    <row r="13" spans="1:132" x14ac:dyDescent="0.45">
      <c r="A13" s="4" t="s">
        <v>18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>
        <v>16874.95</v>
      </c>
      <c r="Y13" s="5">
        <v>6749.98</v>
      </c>
      <c r="Z13" s="5">
        <v>10124.969999999999</v>
      </c>
      <c r="AA13" s="5">
        <v>10124.969999999999</v>
      </c>
      <c r="AB13" s="5">
        <v>13599.96</v>
      </c>
      <c r="AC13" s="5">
        <v>10199.969999999999</v>
      </c>
      <c r="AD13" s="5">
        <v>3399.99</v>
      </c>
      <c r="AE13" s="5"/>
      <c r="AF13" s="5"/>
      <c r="AG13" s="5"/>
      <c r="AH13" s="5"/>
      <c r="AI13" s="5"/>
      <c r="AJ13" s="5">
        <v>699.09820000000002</v>
      </c>
      <c r="AK13" s="5">
        <v>2097.2946000000002</v>
      </c>
      <c r="AL13" s="5">
        <v>2097.2946000000002</v>
      </c>
      <c r="AM13" s="5">
        <v>1398.1964</v>
      </c>
      <c r="AN13" s="5">
        <v>1398.1964</v>
      </c>
      <c r="AO13" s="5">
        <v>1398.1964</v>
      </c>
      <c r="AP13" s="5">
        <v>1398.1964</v>
      </c>
      <c r="AQ13" s="5">
        <v>2097.2946000000002</v>
      </c>
      <c r="AR13" s="5">
        <v>2097.2946000000002</v>
      </c>
      <c r="AS13" s="5">
        <v>699.09820000000002</v>
      </c>
      <c r="AT13" s="5"/>
      <c r="AU13" s="5">
        <v>2097.2946000000002</v>
      </c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>
        <v>78721.94</v>
      </c>
      <c r="BN13" s="5">
        <v>125239.45</v>
      </c>
      <c r="BO13" s="5">
        <v>132395.99</v>
      </c>
      <c r="BP13" s="5">
        <v>64408.86</v>
      </c>
      <c r="BQ13" s="5">
        <v>125239.45</v>
      </c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>
        <v>614557.93500000006</v>
      </c>
    </row>
    <row r="14" spans="1:132" x14ac:dyDescent="0.45">
      <c r="A14" s="4" t="s">
        <v>19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>
        <v>10124.969999999999</v>
      </c>
      <c r="Y14" s="5">
        <v>10124.969999999999</v>
      </c>
      <c r="Z14" s="5">
        <v>23624.93</v>
      </c>
      <c r="AA14" s="5">
        <v>20249.939999999999</v>
      </c>
      <c r="AB14" s="5">
        <v>10199.969999999999</v>
      </c>
      <c r="AC14" s="5">
        <v>13599.96</v>
      </c>
      <c r="AD14" s="5">
        <v>23799.93</v>
      </c>
      <c r="AE14" s="5">
        <v>13599.96</v>
      </c>
      <c r="AF14" s="5"/>
      <c r="AG14" s="5"/>
      <c r="AH14" s="5"/>
      <c r="AI14" s="5"/>
      <c r="AJ14" s="5"/>
      <c r="AK14" s="5">
        <v>2796.3928000000001</v>
      </c>
      <c r="AL14" s="5">
        <v>1398.1964</v>
      </c>
      <c r="AM14" s="5">
        <v>699.09820000000002</v>
      </c>
      <c r="AN14" s="5">
        <v>699.09820000000002</v>
      </c>
      <c r="AO14" s="5">
        <v>699.09820000000002</v>
      </c>
      <c r="AP14" s="5">
        <v>1398.1964</v>
      </c>
      <c r="AQ14" s="5">
        <v>699.09820000000002</v>
      </c>
      <c r="AR14" s="5">
        <v>699.09820000000002</v>
      </c>
      <c r="AS14" s="5">
        <v>1398.1964</v>
      </c>
      <c r="AT14" s="5">
        <v>699.09820000000002</v>
      </c>
      <c r="AU14" s="5">
        <v>1398.1964</v>
      </c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>
        <v>103769.83</v>
      </c>
      <c r="BN14" s="5">
        <v>114504.64</v>
      </c>
      <c r="BO14" s="5">
        <v>75143.67</v>
      </c>
      <c r="BP14" s="5">
        <v>103769.83</v>
      </c>
      <c r="BQ14" s="5">
        <v>67987.13</v>
      </c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>
        <v>603083.4976</v>
      </c>
    </row>
    <row r="15" spans="1:132" x14ac:dyDescent="0.45">
      <c r="A15" s="4" t="s">
        <v>20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>
        <v>20249.939999999999</v>
      </c>
      <c r="Y15" s="5">
        <v>23624.93</v>
      </c>
      <c r="Z15" s="5">
        <v>13499.96</v>
      </c>
      <c r="AA15" s="5">
        <v>23624.93</v>
      </c>
      <c r="AB15" s="5">
        <v>10199.969999999999</v>
      </c>
      <c r="AC15" s="5">
        <v>10199.969999999999</v>
      </c>
      <c r="AD15" s="5">
        <v>13599.96</v>
      </c>
      <c r="AE15" s="5">
        <v>20399.939999999999</v>
      </c>
      <c r="AF15" s="5"/>
      <c r="AG15" s="5"/>
      <c r="AH15" s="5"/>
      <c r="AI15" s="5"/>
      <c r="AJ15" s="5">
        <v>1398.1964</v>
      </c>
      <c r="AK15" s="5">
        <v>2097.2946000000002</v>
      </c>
      <c r="AL15" s="5">
        <v>1398.1964</v>
      </c>
      <c r="AM15" s="5">
        <v>1398.1964</v>
      </c>
      <c r="AN15" s="5">
        <v>2796.3928000000001</v>
      </c>
      <c r="AO15" s="5"/>
      <c r="AP15" s="5">
        <v>2796.3928000000001</v>
      </c>
      <c r="AQ15" s="5">
        <v>699.09820000000002</v>
      </c>
      <c r="AR15" s="5">
        <v>2097.2946000000002</v>
      </c>
      <c r="AS15" s="5">
        <v>699.09820000000002</v>
      </c>
      <c r="AT15" s="5"/>
      <c r="AU15" s="5">
        <v>2796.3928000000001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>
        <v>96613.29</v>
      </c>
      <c r="BN15" s="5">
        <v>143130.79999999999</v>
      </c>
      <c r="BO15" s="5">
        <v>100191.56</v>
      </c>
      <c r="BP15" s="5">
        <v>85878.48</v>
      </c>
      <c r="BQ15" s="5">
        <v>128817.72</v>
      </c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>
        <v>708208.00320000004</v>
      </c>
    </row>
    <row r="16" spans="1:132" x14ac:dyDescent="0.45">
      <c r="A16" s="4" t="s">
        <v>21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>
        <v>16874.95</v>
      </c>
      <c r="Y16" s="5">
        <v>13499.96</v>
      </c>
      <c r="Z16" s="5">
        <v>26999.919999999998</v>
      </c>
      <c r="AA16" s="5">
        <v>33749.9</v>
      </c>
      <c r="AB16" s="5">
        <v>10199.969999999999</v>
      </c>
      <c r="AC16" s="5">
        <v>16999.95</v>
      </c>
      <c r="AD16" s="5">
        <v>16999.95</v>
      </c>
      <c r="AE16" s="5">
        <v>20399.939999999999</v>
      </c>
      <c r="AF16" s="5"/>
      <c r="AG16" s="5"/>
      <c r="AH16" s="5"/>
      <c r="AI16" s="5"/>
      <c r="AJ16" s="5">
        <v>699.09820000000002</v>
      </c>
      <c r="AK16" s="5">
        <v>1398.1964</v>
      </c>
      <c r="AL16" s="5">
        <v>699.09820000000002</v>
      </c>
      <c r="AM16" s="5"/>
      <c r="AN16" s="5">
        <v>2796.3928000000001</v>
      </c>
      <c r="AO16" s="5">
        <v>2097.2946000000002</v>
      </c>
      <c r="AP16" s="5">
        <v>1398.1964</v>
      </c>
      <c r="AQ16" s="5">
        <v>2796.3928000000001</v>
      </c>
      <c r="AR16" s="5">
        <v>1398.1964</v>
      </c>
      <c r="AS16" s="5">
        <v>2796.3928000000001</v>
      </c>
      <c r="AT16" s="5">
        <v>699.09820000000002</v>
      </c>
      <c r="AU16" s="5">
        <v>1398.1964</v>
      </c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>
        <v>93035.02</v>
      </c>
      <c r="BN16" s="5">
        <v>93035.02</v>
      </c>
      <c r="BO16" s="5">
        <v>110926.37</v>
      </c>
      <c r="BP16" s="5">
        <v>114504.64</v>
      </c>
      <c r="BQ16" s="5">
        <v>75143.67</v>
      </c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>
        <v>660545.81319999998</v>
      </c>
    </row>
    <row r="17" spans="1:132" x14ac:dyDescent="0.45">
      <c r="A17" s="4" t="s">
        <v>22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4098.1963999999998</v>
      </c>
      <c r="S17" s="5"/>
      <c r="T17" s="5">
        <v>2049.0981999999999</v>
      </c>
      <c r="U17" s="5"/>
      <c r="V17" s="5">
        <v>2071.4196000000002</v>
      </c>
      <c r="W17" s="5"/>
      <c r="X17" s="5">
        <v>23624.93</v>
      </c>
      <c r="Y17" s="5">
        <v>13499.96</v>
      </c>
      <c r="Z17" s="5">
        <v>10124.969999999999</v>
      </c>
      <c r="AA17" s="5">
        <v>23624.93</v>
      </c>
      <c r="AB17" s="5">
        <v>20399.939999999999</v>
      </c>
      <c r="AC17" s="5">
        <v>20399.939999999999</v>
      </c>
      <c r="AD17" s="5">
        <v>13599.96</v>
      </c>
      <c r="AE17" s="5">
        <v>20399.939999999999</v>
      </c>
      <c r="AF17" s="5"/>
      <c r="AG17" s="5"/>
      <c r="AH17" s="5"/>
      <c r="AI17" s="5"/>
      <c r="AJ17" s="5">
        <v>2097.2946000000002</v>
      </c>
      <c r="AK17" s="5">
        <v>699.09820000000002</v>
      </c>
      <c r="AL17" s="5">
        <v>3495.491</v>
      </c>
      <c r="AM17" s="5">
        <v>1398.1964</v>
      </c>
      <c r="AN17" s="5">
        <v>1398.1964</v>
      </c>
      <c r="AO17" s="5">
        <v>699.09820000000002</v>
      </c>
      <c r="AP17" s="5">
        <v>2097.2946000000002</v>
      </c>
      <c r="AQ17" s="5">
        <v>3579.3827999999999</v>
      </c>
      <c r="AR17" s="5">
        <v>1482.0881999999999</v>
      </c>
      <c r="AS17" s="5">
        <v>1398.1964</v>
      </c>
      <c r="AT17" s="5">
        <v>1398.1964</v>
      </c>
      <c r="AU17" s="5">
        <v>1482.0881999999999</v>
      </c>
      <c r="AV17" s="5">
        <v>1000.4375</v>
      </c>
      <c r="AW17" s="5"/>
      <c r="AX17" s="5">
        <v>1000.4375</v>
      </c>
      <c r="AY17" s="5"/>
      <c r="AZ17" s="5"/>
      <c r="BA17" s="5"/>
      <c r="BB17" s="5"/>
      <c r="BC17" s="5"/>
      <c r="BD17" s="5"/>
      <c r="BE17" s="5">
        <v>6544.6875</v>
      </c>
      <c r="BF17" s="5"/>
      <c r="BG17" s="5">
        <v>4363.125</v>
      </c>
      <c r="BH17" s="5">
        <v>2181.5625</v>
      </c>
      <c r="BI17" s="5">
        <v>4886.7</v>
      </c>
      <c r="BJ17" s="5">
        <v>7330.05</v>
      </c>
      <c r="BK17" s="5">
        <v>2443.35</v>
      </c>
      <c r="BL17" s="5">
        <v>6544.6875</v>
      </c>
      <c r="BM17" s="5">
        <v>71565.399999999994</v>
      </c>
      <c r="BN17" s="5">
        <v>89456.75</v>
      </c>
      <c r="BO17" s="5">
        <v>107348.1</v>
      </c>
      <c r="BP17" s="5">
        <v>89456.75</v>
      </c>
      <c r="BQ17" s="5">
        <v>100191.56</v>
      </c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>
        <v>669431.50309999997</v>
      </c>
    </row>
    <row r="18" spans="1:132" x14ac:dyDescent="0.45">
      <c r="A18" s="3" t="s">
        <v>13</v>
      </c>
      <c r="B18" s="5">
        <v>109.89</v>
      </c>
      <c r="C18" s="5">
        <v>80.91</v>
      </c>
      <c r="D18" s="5">
        <v>539.99</v>
      </c>
      <c r="E18" s="5"/>
      <c r="F18" s="5"/>
      <c r="G18" s="5"/>
      <c r="H18" s="5"/>
      <c r="I18" s="5"/>
      <c r="J18" s="5"/>
      <c r="K18" s="5">
        <v>564.99</v>
      </c>
      <c r="L18" s="5"/>
      <c r="M18" s="5"/>
      <c r="N18" s="5"/>
      <c r="O18" s="5">
        <v>769.49</v>
      </c>
      <c r="P18" s="5"/>
      <c r="Q18" s="5"/>
      <c r="R18" s="5">
        <v>342937.0748</v>
      </c>
      <c r="S18" s="5">
        <v>392361.32339999999</v>
      </c>
      <c r="T18" s="5">
        <v>423589.58</v>
      </c>
      <c r="U18" s="5">
        <v>372026.96039999998</v>
      </c>
      <c r="V18" s="5">
        <v>352887.04320000001</v>
      </c>
      <c r="W18" s="5">
        <v>377744.0784</v>
      </c>
      <c r="X18" s="5"/>
      <c r="Y18" s="5"/>
      <c r="Z18" s="5"/>
      <c r="AA18" s="5"/>
      <c r="AB18" s="5"/>
      <c r="AC18" s="5"/>
      <c r="AD18" s="5"/>
      <c r="AE18" s="5"/>
      <c r="AF18" s="5">
        <v>1619.97</v>
      </c>
      <c r="AG18" s="5">
        <v>1079.98</v>
      </c>
      <c r="AH18" s="5">
        <v>2159.96</v>
      </c>
      <c r="AI18" s="5">
        <v>1079.98</v>
      </c>
      <c r="AJ18" s="5">
        <v>32885.58</v>
      </c>
      <c r="AK18" s="5">
        <v>33668.57</v>
      </c>
      <c r="AL18" s="5">
        <v>43847.44</v>
      </c>
      <c r="AM18" s="5">
        <v>45413.42</v>
      </c>
      <c r="AN18" s="5">
        <v>37583.519999999997</v>
      </c>
      <c r="AO18" s="5">
        <v>33668.57</v>
      </c>
      <c r="AP18" s="5">
        <v>39149.5</v>
      </c>
      <c r="AQ18" s="5">
        <v>47762.39</v>
      </c>
      <c r="AR18" s="5">
        <v>31319.599999999999</v>
      </c>
      <c r="AS18" s="5">
        <v>43064.45</v>
      </c>
      <c r="AT18" s="5">
        <v>28187.64</v>
      </c>
      <c r="AU18" s="5">
        <v>45413.42</v>
      </c>
      <c r="AV18" s="5">
        <v>71031.0625</v>
      </c>
      <c r="AW18" s="5">
        <v>68149.802500000005</v>
      </c>
      <c r="AX18" s="5">
        <v>68029.75</v>
      </c>
      <c r="AY18" s="5">
        <v>78154.177500000005</v>
      </c>
      <c r="AZ18" s="5">
        <v>74272.479999999996</v>
      </c>
      <c r="BA18" s="5">
        <v>1700.99</v>
      </c>
      <c r="BB18" s="5">
        <v>5102.97</v>
      </c>
      <c r="BC18" s="5"/>
      <c r="BD18" s="5">
        <v>1700.99</v>
      </c>
      <c r="BE18" s="5">
        <v>279763.57500000001</v>
      </c>
      <c r="BF18" s="5">
        <v>310043.66249999998</v>
      </c>
      <c r="BG18" s="5">
        <v>378195.67499999999</v>
      </c>
      <c r="BH18" s="5">
        <v>316850.13750000001</v>
      </c>
      <c r="BI18" s="5">
        <v>346955.7</v>
      </c>
      <c r="BJ18" s="5">
        <v>388492.65</v>
      </c>
      <c r="BK18" s="5">
        <v>322522.2</v>
      </c>
      <c r="BL18" s="5">
        <v>376014.11249999999</v>
      </c>
      <c r="BM18" s="5"/>
      <c r="BN18" s="5"/>
      <c r="BO18" s="5"/>
      <c r="BP18" s="5"/>
      <c r="BQ18" s="5"/>
      <c r="BR18" s="5"/>
      <c r="BS18" s="5"/>
      <c r="BT18" s="5">
        <v>742.35</v>
      </c>
      <c r="BU18" s="5"/>
      <c r="BV18" s="5"/>
      <c r="BW18" s="5"/>
      <c r="BX18" s="5"/>
      <c r="BY18" s="5"/>
      <c r="BZ18" s="5">
        <v>1484.7</v>
      </c>
      <c r="CA18" s="5"/>
      <c r="CB18" s="5">
        <v>2429.6999999999998</v>
      </c>
      <c r="CC18" s="5">
        <v>1214.8499999999999</v>
      </c>
      <c r="CD18" s="5"/>
      <c r="CE18" s="5">
        <v>1214.8499999999999</v>
      </c>
      <c r="CF18" s="5">
        <v>4768.1400000000003</v>
      </c>
      <c r="CG18" s="5">
        <v>2384.0700000000002</v>
      </c>
      <c r="CH18" s="5"/>
      <c r="CI18" s="5">
        <v>2384.0700000000002</v>
      </c>
      <c r="CJ18" s="5"/>
      <c r="CK18" s="5">
        <v>4768.1400000000003</v>
      </c>
      <c r="CL18" s="5"/>
      <c r="CM18" s="5"/>
      <c r="CN18" s="5">
        <v>71.92</v>
      </c>
      <c r="CO18" s="5"/>
      <c r="CP18" s="5">
        <v>109.9</v>
      </c>
      <c r="CQ18" s="5">
        <v>24.49</v>
      </c>
      <c r="CR18" s="5">
        <v>24.49</v>
      </c>
      <c r="CS18" s="5">
        <v>24.49</v>
      </c>
      <c r="CT18" s="5">
        <v>209.94</v>
      </c>
      <c r="CU18" s="5">
        <v>349.9</v>
      </c>
      <c r="CV18" s="5">
        <v>349.9</v>
      </c>
      <c r="CW18" s="5">
        <v>109.98</v>
      </c>
      <c r="CX18" s="5">
        <v>149.97</v>
      </c>
      <c r="CY18" s="5">
        <v>49.99</v>
      </c>
      <c r="CZ18" s="5"/>
      <c r="DA18" s="5"/>
      <c r="DB18" s="5">
        <v>9.16</v>
      </c>
      <c r="DC18" s="5"/>
      <c r="DD18" s="5"/>
      <c r="DE18" s="5"/>
      <c r="DF18" s="5"/>
      <c r="DG18" s="5">
        <v>107.98</v>
      </c>
      <c r="DH18" s="5">
        <v>53.99</v>
      </c>
      <c r="DI18" s="5">
        <v>53.99</v>
      </c>
      <c r="DJ18" s="5"/>
      <c r="DK18" s="5">
        <v>17.98</v>
      </c>
      <c r="DL18" s="5"/>
      <c r="DM18" s="5">
        <v>159</v>
      </c>
      <c r="DN18" s="5"/>
      <c r="DO18" s="5">
        <v>29.99</v>
      </c>
      <c r="DP18" s="5">
        <v>140</v>
      </c>
      <c r="DQ18" s="5">
        <v>107.45</v>
      </c>
      <c r="DR18" s="5">
        <v>49.98</v>
      </c>
      <c r="DS18" s="5">
        <v>130.4</v>
      </c>
      <c r="DT18" s="5">
        <v>57.98</v>
      </c>
      <c r="DU18" s="5">
        <v>14.97</v>
      </c>
      <c r="DV18" s="5">
        <v>27.93</v>
      </c>
      <c r="DW18" s="5">
        <v>9.98</v>
      </c>
      <c r="DX18" s="5"/>
      <c r="DY18" s="5"/>
      <c r="DZ18" s="5">
        <v>63.5</v>
      </c>
      <c r="EA18" s="5">
        <v>89.82</v>
      </c>
      <c r="EB18" s="5">
        <v>5842485.1952</v>
      </c>
    </row>
    <row r="19" spans="1:132" x14ac:dyDescent="0.45">
      <c r="A19" s="4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>
        <v>12294.5892</v>
      </c>
      <c r="S19" s="5">
        <v>24589.178400000001</v>
      </c>
      <c r="T19" s="5">
        <v>28687.374800000001</v>
      </c>
      <c r="U19" s="5">
        <v>12428.517599999999</v>
      </c>
      <c r="V19" s="5">
        <v>20714.196</v>
      </c>
      <c r="W19" s="5">
        <v>12428.517599999999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>
        <v>782.99</v>
      </c>
      <c r="AK19" s="5">
        <v>2348.9699999999998</v>
      </c>
      <c r="AL19" s="5">
        <v>3131.96</v>
      </c>
      <c r="AM19" s="5">
        <v>3131.96</v>
      </c>
      <c r="AN19" s="5">
        <v>782.99</v>
      </c>
      <c r="AO19" s="5">
        <v>3914.95</v>
      </c>
      <c r="AP19" s="5"/>
      <c r="AQ19" s="5">
        <v>1565.98</v>
      </c>
      <c r="AR19" s="5">
        <v>782.99</v>
      </c>
      <c r="AS19" s="5">
        <v>2348.9699999999998</v>
      </c>
      <c r="AT19" s="5">
        <v>2348.9699999999998</v>
      </c>
      <c r="AU19" s="5">
        <v>3131.96</v>
      </c>
      <c r="AV19" s="5">
        <v>4001.75</v>
      </c>
      <c r="AW19" s="5">
        <v>3001.3125</v>
      </c>
      <c r="AX19" s="5">
        <v>5002.1875</v>
      </c>
      <c r="AY19" s="5">
        <v>5002.1875</v>
      </c>
      <c r="AZ19" s="5"/>
      <c r="BA19" s="5"/>
      <c r="BB19" s="5"/>
      <c r="BC19" s="5"/>
      <c r="BD19" s="5"/>
      <c r="BE19" s="5">
        <v>32723.4375</v>
      </c>
      <c r="BF19" s="5">
        <v>54539.0625</v>
      </c>
      <c r="BG19" s="5">
        <v>37086.5625</v>
      </c>
      <c r="BH19" s="5">
        <v>30541.875</v>
      </c>
      <c r="BI19" s="5">
        <v>41536.949999999997</v>
      </c>
      <c r="BJ19" s="5">
        <v>51310.35</v>
      </c>
      <c r="BK19" s="5">
        <v>53753.7</v>
      </c>
      <c r="BL19" s="5">
        <v>41449.6875</v>
      </c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>
        <v>495364.12609999999</v>
      </c>
    </row>
    <row r="20" spans="1:132" x14ac:dyDescent="0.45">
      <c r="A20" s="4" t="s">
        <v>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>
        <v>12294.5892</v>
      </c>
      <c r="S20" s="5">
        <v>28687.374800000001</v>
      </c>
      <c r="T20" s="5">
        <v>28687.374800000001</v>
      </c>
      <c r="U20" s="5">
        <v>16571.356800000001</v>
      </c>
      <c r="V20" s="5">
        <v>18642.776399999999</v>
      </c>
      <c r="W20" s="5">
        <v>22785.615600000001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>
        <v>3131.96</v>
      </c>
      <c r="AK20" s="5"/>
      <c r="AL20" s="5">
        <v>4697.9399999999996</v>
      </c>
      <c r="AM20" s="5">
        <v>3914.95</v>
      </c>
      <c r="AN20" s="5">
        <v>2348.9699999999998</v>
      </c>
      <c r="AO20" s="5">
        <v>1565.98</v>
      </c>
      <c r="AP20" s="5">
        <v>782.99</v>
      </c>
      <c r="AQ20" s="5">
        <v>1565.98</v>
      </c>
      <c r="AR20" s="5">
        <v>782.99</v>
      </c>
      <c r="AS20" s="5">
        <v>2348.9699999999998</v>
      </c>
      <c r="AT20" s="5">
        <v>1565.98</v>
      </c>
      <c r="AU20" s="5">
        <v>782.99</v>
      </c>
      <c r="AV20" s="5">
        <v>6002.625</v>
      </c>
      <c r="AW20" s="5">
        <v>2000.875</v>
      </c>
      <c r="AX20" s="5">
        <v>5002.1875</v>
      </c>
      <c r="AY20" s="5">
        <v>2000.875</v>
      </c>
      <c r="AZ20" s="5">
        <v>6002.625</v>
      </c>
      <c r="BA20" s="5"/>
      <c r="BB20" s="5"/>
      <c r="BC20" s="5"/>
      <c r="BD20" s="5"/>
      <c r="BE20" s="5">
        <v>30541.875</v>
      </c>
      <c r="BF20" s="5">
        <v>47994.375</v>
      </c>
      <c r="BG20" s="5">
        <v>39268.125</v>
      </c>
      <c r="BH20" s="5">
        <v>37086.5625</v>
      </c>
      <c r="BI20" s="5">
        <v>41536.949999999997</v>
      </c>
      <c r="BJ20" s="5">
        <v>46423.65</v>
      </c>
      <c r="BK20" s="5">
        <v>43980.3</v>
      </c>
      <c r="BL20" s="5">
        <v>47994.375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>
        <v>506994.1876</v>
      </c>
    </row>
    <row r="21" spans="1:132" x14ac:dyDescent="0.45">
      <c r="A21" s="4" t="s">
        <v>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>
        <v>12294.5892</v>
      </c>
      <c r="S21" s="5">
        <v>14343.687400000001</v>
      </c>
      <c r="T21" s="5">
        <v>18441.8838</v>
      </c>
      <c r="U21" s="5">
        <v>22785.615600000001</v>
      </c>
      <c r="V21" s="5">
        <v>16571.356800000001</v>
      </c>
      <c r="W21" s="5">
        <v>12428.517599999999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2348.9699999999998</v>
      </c>
      <c r="AK21" s="5">
        <v>2348.9699999999998</v>
      </c>
      <c r="AL21" s="5">
        <v>4697.9399999999996</v>
      </c>
      <c r="AM21" s="5">
        <v>3914.95</v>
      </c>
      <c r="AN21" s="5">
        <v>1565.98</v>
      </c>
      <c r="AO21" s="5">
        <v>2348.9699999999998</v>
      </c>
      <c r="AP21" s="5">
        <v>2348.9699999999998</v>
      </c>
      <c r="AQ21" s="5">
        <v>5480.93</v>
      </c>
      <c r="AR21" s="5">
        <v>3914.95</v>
      </c>
      <c r="AS21" s="5">
        <v>2348.9699999999998</v>
      </c>
      <c r="AT21" s="5">
        <v>782.99</v>
      </c>
      <c r="AU21" s="5">
        <v>4697.9399999999996</v>
      </c>
      <c r="AV21" s="5">
        <v>1000.4375</v>
      </c>
      <c r="AW21" s="5">
        <v>6002.625</v>
      </c>
      <c r="AX21" s="5">
        <v>4001.75</v>
      </c>
      <c r="AY21" s="5">
        <v>4001.75</v>
      </c>
      <c r="AZ21" s="5">
        <v>7003.0625</v>
      </c>
      <c r="BA21" s="5"/>
      <c r="BB21" s="5"/>
      <c r="BC21" s="5"/>
      <c r="BD21" s="5"/>
      <c r="BE21" s="5">
        <v>19634.0625</v>
      </c>
      <c r="BF21" s="5">
        <v>21815.625</v>
      </c>
      <c r="BG21" s="5">
        <v>32723.4375</v>
      </c>
      <c r="BH21" s="5">
        <v>30541.875</v>
      </c>
      <c r="BI21" s="5">
        <v>24433.5</v>
      </c>
      <c r="BJ21" s="5">
        <v>26876.85</v>
      </c>
      <c r="BK21" s="5">
        <v>26876.85</v>
      </c>
      <c r="BL21" s="5">
        <v>34905</v>
      </c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>
        <v>373483.00540000002</v>
      </c>
    </row>
    <row r="22" spans="1:132" x14ac:dyDescent="0.45">
      <c r="A22" s="4" t="s">
        <v>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>
        <v>26638.276600000001</v>
      </c>
      <c r="S22" s="5">
        <v>24589.178400000001</v>
      </c>
      <c r="T22" s="5">
        <v>16392.785599999999</v>
      </c>
      <c r="U22" s="5">
        <v>24857.035199999998</v>
      </c>
      <c r="V22" s="5">
        <v>22785.615600000001</v>
      </c>
      <c r="W22" s="5">
        <v>22785.615600000001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3131.96</v>
      </c>
      <c r="AK22" s="5">
        <v>1565.98</v>
      </c>
      <c r="AL22" s="5">
        <v>1565.98</v>
      </c>
      <c r="AM22" s="5">
        <v>3914.95</v>
      </c>
      <c r="AN22" s="5">
        <v>1565.98</v>
      </c>
      <c r="AO22" s="5">
        <v>1565.98</v>
      </c>
      <c r="AP22" s="5">
        <v>1565.98</v>
      </c>
      <c r="AQ22" s="5">
        <v>2348.9699999999998</v>
      </c>
      <c r="AR22" s="5">
        <v>782.99</v>
      </c>
      <c r="AS22" s="5">
        <v>3914.95</v>
      </c>
      <c r="AT22" s="5">
        <v>4697.9399999999996</v>
      </c>
      <c r="AU22" s="5">
        <v>3131.96</v>
      </c>
      <c r="AV22" s="5">
        <v>3001.3125</v>
      </c>
      <c r="AW22" s="5">
        <v>6002.625</v>
      </c>
      <c r="AX22" s="5">
        <v>5002.1875</v>
      </c>
      <c r="AY22" s="5">
        <v>3001.3125</v>
      </c>
      <c r="AZ22" s="5">
        <v>4001.75</v>
      </c>
      <c r="BA22" s="5"/>
      <c r="BB22" s="5"/>
      <c r="BC22" s="5"/>
      <c r="BD22" s="5"/>
      <c r="BE22" s="5">
        <v>17452.5</v>
      </c>
      <c r="BF22" s="5">
        <v>17452.5</v>
      </c>
      <c r="BG22" s="5">
        <v>30541.875</v>
      </c>
      <c r="BH22" s="5">
        <v>28360.3125</v>
      </c>
      <c r="BI22" s="5">
        <v>21990.15</v>
      </c>
      <c r="BJ22" s="5">
        <v>36650.25</v>
      </c>
      <c r="BK22" s="5">
        <v>21990.15</v>
      </c>
      <c r="BL22" s="5">
        <v>37086.5625</v>
      </c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>
        <v>400335.61450000003</v>
      </c>
    </row>
    <row r="23" spans="1:132" x14ac:dyDescent="0.45">
      <c r="A23" s="4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>
        <v>6147.2946000000002</v>
      </c>
      <c r="S23" s="5">
        <v>22540.0802</v>
      </c>
      <c r="T23" s="5">
        <v>18441.8838</v>
      </c>
      <c r="U23" s="5">
        <v>16571.356800000001</v>
      </c>
      <c r="V23" s="5">
        <v>20714.196</v>
      </c>
      <c r="W23" s="5">
        <v>16571.356800000001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1565.98</v>
      </c>
      <c r="AK23" s="5"/>
      <c r="AL23" s="5">
        <v>1565.98</v>
      </c>
      <c r="AM23" s="5">
        <v>782.99</v>
      </c>
      <c r="AN23" s="5">
        <v>2348.9699999999998</v>
      </c>
      <c r="AO23" s="5">
        <v>2348.9699999999998</v>
      </c>
      <c r="AP23" s="5">
        <v>6263.92</v>
      </c>
      <c r="AQ23" s="5">
        <v>4697.9399999999996</v>
      </c>
      <c r="AR23" s="5">
        <v>2348.9699999999998</v>
      </c>
      <c r="AS23" s="5">
        <v>5480.93</v>
      </c>
      <c r="AT23" s="5">
        <v>5480.93</v>
      </c>
      <c r="AU23" s="5">
        <v>5480.93</v>
      </c>
      <c r="AV23" s="5">
        <v>4001.75</v>
      </c>
      <c r="AW23" s="5">
        <v>6002.625</v>
      </c>
      <c r="AX23" s="5">
        <v>5002.1875</v>
      </c>
      <c r="AY23" s="5">
        <v>3001.3125</v>
      </c>
      <c r="AZ23" s="5">
        <v>5002.1875</v>
      </c>
      <c r="BA23" s="5"/>
      <c r="BB23" s="5"/>
      <c r="BC23" s="5"/>
      <c r="BD23" s="5"/>
      <c r="BE23" s="5">
        <v>19634.0625</v>
      </c>
      <c r="BF23" s="5">
        <v>10907.8125</v>
      </c>
      <c r="BG23" s="5">
        <v>30541.875</v>
      </c>
      <c r="BH23" s="5">
        <v>13089.375</v>
      </c>
      <c r="BI23" s="5">
        <v>21990.15</v>
      </c>
      <c r="BJ23" s="5">
        <v>31763.55</v>
      </c>
      <c r="BK23" s="5">
        <v>29320.2</v>
      </c>
      <c r="BL23" s="5">
        <v>39268.125</v>
      </c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>
        <v>358877.89069999999</v>
      </c>
    </row>
    <row r="24" spans="1:132" x14ac:dyDescent="0.45">
      <c r="A24" s="4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>
        <v>32785.571199999998</v>
      </c>
      <c r="S24" s="5">
        <v>45080.160400000001</v>
      </c>
      <c r="T24" s="5">
        <v>51227.455000000002</v>
      </c>
      <c r="U24" s="5">
        <v>45571.231200000002</v>
      </c>
      <c r="V24" s="5">
        <v>35214.133199999997</v>
      </c>
      <c r="W24" s="5">
        <v>16571.356800000001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6263.92</v>
      </c>
      <c r="AK24" s="5">
        <v>4697.9399999999996</v>
      </c>
      <c r="AL24" s="5">
        <v>3914.95</v>
      </c>
      <c r="AM24" s="5">
        <v>3131.96</v>
      </c>
      <c r="AN24" s="5">
        <v>7046.91</v>
      </c>
      <c r="AO24" s="5">
        <v>3914.95</v>
      </c>
      <c r="AP24" s="5">
        <v>5480.93</v>
      </c>
      <c r="AQ24" s="5">
        <v>3914.95</v>
      </c>
      <c r="AR24" s="5">
        <v>1565.98</v>
      </c>
      <c r="AS24" s="5">
        <v>1565.98</v>
      </c>
      <c r="AT24" s="5">
        <v>782.99</v>
      </c>
      <c r="AU24" s="5">
        <v>3914.95</v>
      </c>
      <c r="AV24" s="5">
        <v>7003.0625</v>
      </c>
      <c r="AW24" s="5">
        <v>5002.1875</v>
      </c>
      <c r="AX24" s="5">
        <v>10004.375</v>
      </c>
      <c r="AY24" s="5">
        <v>9003.9375</v>
      </c>
      <c r="AZ24" s="5">
        <v>11004.8125</v>
      </c>
      <c r="BA24" s="5"/>
      <c r="BB24" s="5"/>
      <c r="BC24" s="5"/>
      <c r="BD24" s="5"/>
      <c r="BE24" s="5">
        <v>17452.5</v>
      </c>
      <c r="BF24" s="5">
        <v>37086.5625</v>
      </c>
      <c r="BG24" s="5">
        <v>61083.75</v>
      </c>
      <c r="BH24" s="5">
        <v>30541.875</v>
      </c>
      <c r="BI24" s="5">
        <v>19546.8</v>
      </c>
      <c r="BJ24" s="5">
        <v>21990.15</v>
      </c>
      <c r="BK24" s="5">
        <v>24433.5</v>
      </c>
      <c r="BL24" s="5">
        <v>28360.3125</v>
      </c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>
        <v>555160.14280000003</v>
      </c>
    </row>
    <row r="25" spans="1:132" x14ac:dyDescent="0.45">
      <c r="A25" s="4" t="s">
        <v>17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>
        <v>24589.178400000001</v>
      </c>
      <c r="S25" s="5">
        <v>36883.767599999999</v>
      </c>
      <c r="T25" s="5">
        <v>43031.0622</v>
      </c>
      <c r="U25" s="5">
        <v>37285.552799999998</v>
      </c>
      <c r="V25" s="5">
        <v>26928.4548</v>
      </c>
      <c r="W25" s="5">
        <v>26928.4548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1565.98</v>
      </c>
      <c r="AK25" s="5">
        <v>1565.98</v>
      </c>
      <c r="AL25" s="5">
        <v>1565.98</v>
      </c>
      <c r="AM25" s="5">
        <v>6263.92</v>
      </c>
      <c r="AN25" s="5">
        <v>4697.9399999999996</v>
      </c>
      <c r="AO25" s="5">
        <v>1565.98</v>
      </c>
      <c r="AP25" s="5">
        <v>1565.98</v>
      </c>
      <c r="AQ25" s="5">
        <v>3131.96</v>
      </c>
      <c r="AR25" s="5">
        <v>2348.9699999999998</v>
      </c>
      <c r="AS25" s="5">
        <v>1565.98</v>
      </c>
      <c r="AT25" s="5">
        <v>1565.98</v>
      </c>
      <c r="AU25" s="5">
        <v>6263.92</v>
      </c>
      <c r="AV25" s="5">
        <v>4001.75</v>
      </c>
      <c r="AW25" s="5">
        <v>9003.9375</v>
      </c>
      <c r="AX25" s="5">
        <v>3001.3125</v>
      </c>
      <c r="AY25" s="5">
        <v>6002.625</v>
      </c>
      <c r="AZ25" s="5">
        <v>3001.3125</v>
      </c>
      <c r="BA25" s="5"/>
      <c r="BB25" s="5"/>
      <c r="BC25" s="5"/>
      <c r="BD25" s="5"/>
      <c r="BE25" s="5">
        <v>28360.3125</v>
      </c>
      <c r="BF25" s="5">
        <v>21815.625</v>
      </c>
      <c r="BG25" s="5">
        <v>17452.5</v>
      </c>
      <c r="BH25" s="5">
        <v>8726.25</v>
      </c>
      <c r="BI25" s="5">
        <v>34206.9</v>
      </c>
      <c r="BJ25" s="5">
        <v>34206.9</v>
      </c>
      <c r="BK25" s="5">
        <v>17103.45</v>
      </c>
      <c r="BL25" s="5">
        <v>28360.3125</v>
      </c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>
        <v>444558.22810000001</v>
      </c>
    </row>
    <row r="26" spans="1:132" x14ac:dyDescent="0.45">
      <c r="A26" s="4" t="s">
        <v>18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>
        <v>45080.160400000001</v>
      </c>
      <c r="S26" s="5">
        <v>32785.571199999998</v>
      </c>
      <c r="T26" s="5">
        <v>47129.258600000001</v>
      </c>
      <c r="U26" s="5">
        <v>35214.133199999997</v>
      </c>
      <c r="V26" s="5">
        <v>33142.713600000003</v>
      </c>
      <c r="W26" s="5">
        <v>41428.392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2348.9699999999998</v>
      </c>
      <c r="AK26" s="5">
        <v>1565.98</v>
      </c>
      <c r="AL26" s="5">
        <v>4697.9399999999996</v>
      </c>
      <c r="AM26" s="5">
        <v>6263.92</v>
      </c>
      <c r="AN26" s="5">
        <v>4697.9399999999996</v>
      </c>
      <c r="AO26" s="5">
        <v>3131.96</v>
      </c>
      <c r="AP26" s="5">
        <v>2348.9699999999998</v>
      </c>
      <c r="AQ26" s="5">
        <v>3914.95</v>
      </c>
      <c r="AR26" s="5">
        <v>4697.9399999999996</v>
      </c>
      <c r="AS26" s="5">
        <v>4697.9399999999996</v>
      </c>
      <c r="AT26" s="5">
        <v>2348.9699999999998</v>
      </c>
      <c r="AU26" s="5">
        <v>3131.96</v>
      </c>
      <c r="AV26" s="5">
        <v>6002.625</v>
      </c>
      <c r="AW26" s="5">
        <v>5002.1875</v>
      </c>
      <c r="AX26" s="5">
        <v>3001.3125</v>
      </c>
      <c r="AY26" s="5">
        <v>10004.375</v>
      </c>
      <c r="AZ26" s="5">
        <v>6002.625</v>
      </c>
      <c r="BA26" s="5"/>
      <c r="BB26" s="5"/>
      <c r="BC26" s="5"/>
      <c r="BD26" s="5"/>
      <c r="BE26" s="5">
        <v>26178.75</v>
      </c>
      <c r="BF26" s="5">
        <v>28360.3125</v>
      </c>
      <c r="BG26" s="5">
        <v>23997.1875</v>
      </c>
      <c r="BH26" s="5">
        <v>28360.3125</v>
      </c>
      <c r="BI26" s="5">
        <v>29320.2</v>
      </c>
      <c r="BJ26" s="5">
        <v>46423.65</v>
      </c>
      <c r="BK26" s="5">
        <v>19546.8</v>
      </c>
      <c r="BL26" s="5">
        <v>13089.375</v>
      </c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>
        <v>523917.38150000002</v>
      </c>
    </row>
    <row r="27" spans="1:132" x14ac:dyDescent="0.45">
      <c r="A27" s="4" t="s">
        <v>19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>
        <v>34834.669399999999</v>
      </c>
      <c r="S27" s="5">
        <v>30736.473000000002</v>
      </c>
      <c r="T27" s="5">
        <v>40981.964</v>
      </c>
      <c r="U27" s="5">
        <v>37285.552799999998</v>
      </c>
      <c r="V27" s="5">
        <v>22785.615600000001</v>
      </c>
      <c r="W27" s="5">
        <v>49714.070399999997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3131.96</v>
      </c>
      <c r="AK27" s="5">
        <v>2348.9699999999998</v>
      </c>
      <c r="AL27" s="5">
        <v>6263.92</v>
      </c>
      <c r="AM27" s="5"/>
      <c r="AN27" s="5">
        <v>1565.98</v>
      </c>
      <c r="AO27" s="5">
        <v>2348.9699999999998</v>
      </c>
      <c r="AP27" s="5">
        <v>6263.92</v>
      </c>
      <c r="AQ27" s="5">
        <v>5480.93</v>
      </c>
      <c r="AR27" s="5">
        <v>5480.93</v>
      </c>
      <c r="AS27" s="5"/>
      <c r="AT27" s="5"/>
      <c r="AU27" s="5">
        <v>3914.95</v>
      </c>
      <c r="AV27" s="5">
        <v>7003.0625</v>
      </c>
      <c r="AW27" s="5">
        <v>3001.3125</v>
      </c>
      <c r="AX27" s="5">
        <v>4001.75</v>
      </c>
      <c r="AY27" s="5">
        <v>7003.0625</v>
      </c>
      <c r="AZ27" s="5">
        <v>6002.625</v>
      </c>
      <c r="BA27" s="5"/>
      <c r="BB27" s="5"/>
      <c r="BC27" s="5"/>
      <c r="BD27" s="5"/>
      <c r="BE27" s="5">
        <v>17452.5</v>
      </c>
      <c r="BF27" s="5">
        <v>32723.4375</v>
      </c>
      <c r="BG27" s="5">
        <v>23997.1875</v>
      </c>
      <c r="BH27" s="5">
        <v>23997.1875</v>
      </c>
      <c r="BI27" s="5">
        <v>48867</v>
      </c>
      <c r="BJ27" s="5">
        <v>14660.1</v>
      </c>
      <c r="BK27" s="5">
        <v>26876.85</v>
      </c>
      <c r="BL27" s="5">
        <v>17452.5</v>
      </c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>
        <v>486177.45020000002</v>
      </c>
    </row>
    <row r="28" spans="1:132" x14ac:dyDescent="0.45">
      <c r="A28" s="4" t="s">
        <v>20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>
        <v>34834.669399999999</v>
      </c>
      <c r="S28" s="5">
        <v>32785.571199999998</v>
      </c>
      <c r="T28" s="5">
        <v>38932.8658</v>
      </c>
      <c r="U28" s="5">
        <v>37285.552799999998</v>
      </c>
      <c r="V28" s="5">
        <v>45571.231200000002</v>
      </c>
      <c r="W28" s="5">
        <v>55928.3292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2348.9699999999998</v>
      </c>
      <c r="AK28" s="5">
        <v>5480.93</v>
      </c>
      <c r="AL28" s="5">
        <v>3131.96</v>
      </c>
      <c r="AM28" s="5">
        <v>3914.95</v>
      </c>
      <c r="AN28" s="5">
        <v>3131.96</v>
      </c>
      <c r="AO28" s="5">
        <v>3131.96</v>
      </c>
      <c r="AP28" s="5">
        <v>6263.92</v>
      </c>
      <c r="AQ28" s="5">
        <v>4697.9399999999996</v>
      </c>
      <c r="AR28" s="5">
        <v>3131.96</v>
      </c>
      <c r="AS28" s="5">
        <v>7829.9</v>
      </c>
      <c r="AT28" s="5">
        <v>4697.9399999999996</v>
      </c>
      <c r="AU28" s="5">
        <v>3914.95</v>
      </c>
      <c r="AV28" s="5">
        <v>6002.625</v>
      </c>
      <c r="AW28" s="5">
        <v>7003.0625</v>
      </c>
      <c r="AX28" s="5">
        <v>14006.125</v>
      </c>
      <c r="AY28" s="5">
        <v>7003.0625</v>
      </c>
      <c r="AZ28" s="5">
        <v>7003.0625</v>
      </c>
      <c r="BA28" s="5"/>
      <c r="BB28" s="5"/>
      <c r="BC28" s="5"/>
      <c r="BD28" s="5"/>
      <c r="BE28" s="5">
        <v>17452.5</v>
      </c>
      <c r="BF28" s="5">
        <v>13089.375</v>
      </c>
      <c r="BG28" s="5">
        <v>39268.125</v>
      </c>
      <c r="BH28" s="5">
        <v>30541.875</v>
      </c>
      <c r="BI28" s="5">
        <v>19546.8</v>
      </c>
      <c r="BJ28" s="5">
        <v>24433.5</v>
      </c>
      <c r="BK28" s="5">
        <v>24433.5</v>
      </c>
      <c r="BL28" s="5">
        <v>28360.3125</v>
      </c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>
        <v>535159.48459999997</v>
      </c>
    </row>
    <row r="29" spans="1:132" x14ac:dyDescent="0.45">
      <c r="A29" s="4" t="s">
        <v>21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>
        <v>51227.455000000002</v>
      </c>
      <c r="S29" s="5">
        <v>55325.651400000002</v>
      </c>
      <c r="T29" s="5">
        <v>43031.0622</v>
      </c>
      <c r="U29" s="5">
        <v>31071.294000000002</v>
      </c>
      <c r="V29" s="5">
        <v>43499.811600000001</v>
      </c>
      <c r="W29" s="5">
        <v>37285.552799999998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3914.95</v>
      </c>
      <c r="AK29" s="5">
        <v>5480.93</v>
      </c>
      <c r="AL29" s="5">
        <v>3914.95</v>
      </c>
      <c r="AM29" s="5">
        <v>5480.93</v>
      </c>
      <c r="AN29" s="5">
        <v>5480.93</v>
      </c>
      <c r="AO29" s="5">
        <v>3131.96</v>
      </c>
      <c r="AP29" s="5">
        <v>4697.9399999999996</v>
      </c>
      <c r="AQ29" s="5">
        <v>4697.9399999999996</v>
      </c>
      <c r="AR29" s="5">
        <v>4697.9399999999996</v>
      </c>
      <c r="AS29" s="5">
        <v>7829.9</v>
      </c>
      <c r="AT29" s="5">
        <v>2348.9699999999998</v>
      </c>
      <c r="AU29" s="5">
        <v>3914.95</v>
      </c>
      <c r="AV29" s="5">
        <v>12005.25</v>
      </c>
      <c r="AW29" s="5">
        <v>9003.9375</v>
      </c>
      <c r="AX29" s="5">
        <v>4001.75</v>
      </c>
      <c r="AY29" s="5">
        <v>15006.5625</v>
      </c>
      <c r="AZ29" s="5">
        <v>11004.8125</v>
      </c>
      <c r="BA29" s="5"/>
      <c r="BB29" s="5"/>
      <c r="BC29" s="5"/>
      <c r="BD29" s="5"/>
      <c r="BE29" s="5">
        <v>28360.3125</v>
      </c>
      <c r="BF29" s="5">
        <v>8726.25</v>
      </c>
      <c r="BG29" s="5">
        <v>21815.625</v>
      </c>
      <c r="BH29" s="5">
        <v>19634.0625</v>
      </c>
      <c r="BI29" s="5">
        <v>9773.4</v>
      </c>
      <c r="BJ29" s="5">
        <v>31763.55</v>
      </c>
      <c r="BK29" s="5">
        <v>17103.45</v>
      </c>
      <c r="BL29" s="5">
        <v>32723.4375</v>
      </c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>
        <v>537955.51699999999</v>
      </c>
    </row>
    <row r="30" spans="1:132" x14ac:dyDescent="0.45">
      <c r="A30" s="4" t="s">
        <v>22</v>
      </c>
      <c r="B30" s="5">
        <v>109.89</v>
      </c>
      <c r="C30" s="5">
        <v>80.91</v>
      </c>
      <c r="D30" s="5">
        <v>539.99</v>
      </c>
      <c r="E30" s="5"/>
      <c r="F30" s="5"/>
      <c r="G30" s="5"/>
      <c r="H30" s="5"/>
      <c r="I30" s="5"/>
      <c r="J30" s="5"/>
      <c r="K30" s="5">
        <v>564.99</v>
      </c>
      <c r="L30" s="5"/>
      <c r="M30" s="5"/>
      <c r="N30" s="5"/>
      <c r="O30" s="5">
        <v>769.49</v>
      </c>
      <c r="P30" s="5"/>
      <c r="Q30" s="5"/>
      <c r="R30" s="5">
        <v>49916.032200000001</v>
      </c>
      <c r="S30" s="5">
        <v>44014.629399999998</v>
      </c>
      <c r="T30" s="5">
        <v>48604.609400000001</v>
      </c>
      <c r="U30" s="5">
        <v>55099.761599999998</v>
      </c>
      <c r="V30" s="5">
        <v>46316.9424</v>
      </c>
      <c r="W30" s="5">
        <v>62888.299200000001</v>
      </c>
      <c r="X30" s="5"/>
      <c r="Y30" s="5"/>
      <c r="Z30" s="5"/>
      <c r="AA30" s="5"/>
      <c r="AB30" s="5"/>
      <c r="AC30" s="5"/>
      <c r="AD30" s="5"/>
      <c r="AE30" s="5"/>
      <c r="AF30" s="5">
        <v>1619.97</v>
      </c>
      <c r="AG30" s="5">
        <v>1079.98</v>
      </c>
      <c r="AH30" s="5">
        <v>2159.96</v>
      </c>
      <c r="AI30" s="5">
        <v>1079.98</v>
      </c>
      <c r="AJ30" s="5">
        <v>2348.9699999999998</v>
      </c>
      <c r="AK30" s="5">
        <v>6263.92</v>
      </c>
      <c r="AL30" s="5">
        <v>4697.9399999999996</v>
      </c>
      <c r="AM30" s="5">
        <v>4697.9399999999996</v>
      </c>
      <c r="AN30" s="5">
        <v>2348.9699999999998</v>
      </c>
      <c r="AO30" s="5">
        <v>4697.9399999999996</v>
      </c>
      <c r="AP30" s="5">
        <v>1565.98</v>
      </c>
      <c r="AQ30" s="5">
        <v>6263.92</v>
      </c>
      <c r="AR30" s="5">
        <v>782.99</v>
      </c>
      <c r="AS30" s="5">
        <v>3131.96</v>
      </c>
      <c r="AT30" s="5">
        <v>1565.98</v>
      </c>
      <c r="AU30" s="5">
        <v>3131.96</v>
      </c>
      <c r="AV30" s="5">
        <v>11004.8125</v>
      </c>
      <c r="AW30" s="5">
        <v>7123.1149999999998</v>
      </c>
      <c r="AX30" s="5">
        <v>6002.625</v>
      </c>
      <c r="AY30" s="5">
        <v>7123.1149999999998</v>
      </c>
      <c r="AZ30" s="5">
        <v>8243.6049999999996</v>
      </c>
      <c r="BA30" s="5">
        <v>1700.99</v>
      </c>
      <c r="BB30" s="5">
        <v>5102.97</v>
      </c>
      <c r="BC30" s="5"/>
      <c r="BD30" s="5">
        <v>1700.99</v>
      </c>
      <c r="BE30" s="5">
        <v>24520.762500000001</v>
      </c>
      <c r="BF30" s="5">
        <v>15532.725</v>
      </c>
      <c r="BG30" s="5">
        <v>20419.424999999999</v>
      </c>
      <c r="BH30" s="5">
        <v>35428.574999999997</v>
      </c>
      <c r="BI30" s="5">
        <v>34206.9</v>
      </c>
      <c r="BJ30" s="5">
        <v>21990.15</v>
      </c>
      <c r="BK30" s="5">
        <v>17103.45</v>
      </c>
      <c r="BL30" s="5">
        <v>26964.112499999999</v>
      </c>
      <c r="BM30" s="5"/>
      <c r="BN30" s="5"/>
      <c r="BO30" s="5"/>
      <c r="BP30" s="5"/>
      <c r="BQ30" s="5"/>
      <c r="BR30" s="5"/>
      <c r="BS30" s="5"/>
      <c r="BT30" s="5">
        <v>742.35</v>
      </c>
      <c r="BU30" s="5"/>
      <c r="BV30" s="5"/>
      <c r="BW30" s="5"/>
      <c r="BX30" s="5"/>
      <c r="BY30" s="5"/>
      <c r="BZ30" s="5">
        <v>1484.7</v>
      </c>
      <c r="CA30" s="5"/>
      <c r="CB30" s="5">
        <v>2429.6999999999998</v>
      </c>
      <c r="CC30" s="5">
        <v>1214.8499999999999</v>
      </c>
      <c r="CD30" s="5"/>
      <c r="CE30" s="5">
        <v>1214.8499999999999</v>
      </c>
      <c r="CF30" s="5">
        <v>4768.1400000000003</v>
      </c>
      <c r="CG30" s="5">
        <v>2384.0700000000002</v>
      </c>
      <c r="CH30" s="5"/>
      <c r="CI30" s="5">
        <v>2384.0700000000002</v>
      </c>
      <c r="CJ30" s="5"/>
      <c r="CK30" s="5">
        <v>4768.1400000000003</v>
      </c>
      <c r="CL30" s="5"/>
      <c r="CM30" s="5"/>
      <c r="CN30" s="5">
        <v>71.92</v>
      </c>
      <c r="CO30" s="5"/>
      <c r="CP30" s="5">
        <v>109.9</v>
      </c>
      <c r="CQ30" s="5">
        <v>24.49</v>
      </c>
      <c r="CR30" s="5">
        <v>24.49</v>
      </c>
      <c r="CS30" s="5">
        <v>24.49</v>
      </c>
      <c r="CT30" s="5">
        <v>209.94</v>
      </c>
      <c r="CU30" s="5">
        <v>349.9</v>
      </c>
      <c r="CV30" s="5">
        <v>349.9</v>
      </c>
      <c r="CW30" s="5">
        <v>109.98</v>
      </c>
      <c r="CX30" s="5">
        <v>149.97</v>
      </c>
      <c r="CY30" s="5">
        <v>49.99</v>
      </c>
      <c r="CZ30" s="5"/>
      <c r="DA30" s="5"/>
      <c r="DB30" s="5">
        <v>9.16</v>
      </c>
      <c r="DC30" s="5"/>
      <c r="DD30" s="5"/>
      <c r="DE30" s="5"/>
      <c r="DF30" s="5"/>
      <c r="DG30" s="5">
        <v>107.98</v>
      </c>
      <c r="DH30" s="5">
        <v>53.99</v>
      </c>
      <c r="DI30" s="5">
        <v>53.99</v>
      </c>
      <c r="DJ30" s="5"/>
      <c r="DK30" s="5">
        <v>17.98</v>
      </c>
      <c r="DL30" s="5"/>
      <c r="DM30" s="5">
        <v>159</v>
      </c>
      <c r="DN30" s="5"/>
      <c r="DO30" s="5">
        <v>29.99</v>
      </c>
      <c r="DP30" s="5">
        <v>140</v>
      </c>
      <c r="DQ30" s="5">
        <v>107.45</v>
      </c>
      <c r="DR30" s="5">
        <v>49.98</v>
      </c>
      <c r="DS30" s="5">
        <v>130.4</v>
      </c>
      <c r="DT30" s="5">
        <v>57.98</v>
      </c>
      <c r="DU30" s="5">
        <v>14.97</v>
      </c>
      <c r="DV30" s="5">
        <v>27.93</v>
      </c>
      <c r="DW30" s="5">
        <v>9.98</v>
      </c>
      <c r="DX30" s="5"/>
      <c r="DY30" s="5"/>
      <c r="DZ30" s="5">
        <v>63.5</v>
      </c>
      <c r="EA30" s="5">
        <v>89.82</v>
      </c>
      <c r="EB30" s="5">
        <v>624502.16669999994</v>
      </c>
    </row>
    <row r="31" spans="1:132" x14ac:dyDescent="0.45">
      <c r="A31" s="3" t="s">
        <v>14</v>
      </c>
      <c r="B31" s="5">
        <v>19420.560000000001</v>
      </c>
      <c r="C31" s="5">
        <v>15229.06</v>
      </c>
      <c r="D31" s="5">
        <v>25379.53</v>
      </c>
      <c r="E31" s="5">
        <v>26459.51</v>
      </c>
      <c r="F31" s="5">
        <v>31319.42</v>
      </c>
      <c r="G31" s="5">
        <v>30239.439999999999</v>
      </c>
      <c r="H31" s="5">
        <v>22139.59</v>
      </c>
      <c r="I31" s="5">
        <v>25424.55</v>
      </c>
      <c r="J31" s="5">
        <v>25424.55</v>
      </c>
      <c r="K31" s="5">
        <v>21469.62</v>
      </c>
      <c r="L31" s="5">
        <v>28249.5</v>
      </c>
      <c r="M31" s="5">
        <v>27119.52</v>
      </c>
      <c r="N31" s="5">
        <v>113884.52</v>
      </c>
      <c r="O31" s="5">
        <v>97725.23</v>
      </c>
      <c r="P31" s="5">
        <v>99264.21</v>
      </c>
      <c r="Q31" s="5">
        <v>106189.62</v>
      </c>
      <c r="R31" s="5">
        <v>947830.87</v>
      </c>
      <c r="S31" s="5">
        <v>970780.77</v>
      </c>
      <c r="T31" s="5">
        <v>947830.87</v>
      </c>
      <c r="U31" s="5">
        <v>967435.83</v>
      </c>
      <c r="V31" s="5">
        <v>902476.11</v>
      </c>
      <c r="W31" s="5">
        <v>923356.02</v>
      </c>
      <c r="X31" s="5"/>
      <c r="Y31" s="5"/>
      <c r="Z31" s="5"/>
      <c r="AA31" s="5"/>
      <c r="AB31" s="5"/>
      <c r="AC31" s="5"/>
      <c r="AD31" s="5"/>
      <c r="AE31" s="5"/>
      <c r="AF31" s="5">
        <v>192776.43</v>
      </c>
      <c r="AG31" s="5">
        <v>194936.39</v>
      </c>
      <c r="AH31" s="5">
        <v>206276.18</v>
      </c>
      <c r="AI31" s="5">
        <v>179276.68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>
        <v>221857.02</v>
      </c>
      <c r="AW31" s="5">
        <v>221857.02</v>
      </c>
      <c r="AX31" s="5">
        <v>265556.13</v>
      </c>
      <c r="AY31" s="5">
        <v>234182.41</v>
      </c>
      <c r="AZ31" s="5">
        <v>209531.63</v>
      </c>
      <c r="BA31" s="5">
        <v>416742.55</v>
      </c>
      <c r="BB31" s="5">
        <v>394629.68</v>
      </c>
      <c r="BC31" s="5">
        <v>367413.84</v>
      </c>
      <c r="BD31" s="5">
        <v>392928.69</v>
      </c>
      <c r="BE31" s="5">
        <v>342069</v>
      </c>
      <c r="BF31" s="5">
        <v>381162.6</v>
      </c>
      <c r="BG31" s="5">
        <v>351842.4</v>
      </c>
      <c r="BH31" s="5">
        <v>302975.40000000002</v>
      </c>
      <c r="BI31" s="5"/>
      <c r="BJ31" s="5"/>
      <c r="BK31" s="5"/>
      <c r="BL31" s="5">
        <v>320078.84999999998</v>
      </c>
      <c r="BM31" s="5"/>
      <c r="BN31" s="5"/>
      <c r="BO31" s="5"/>
      <c r="BP31" s="5"/>
      <c r="BQ31" s="5"/>
      <c r="BR31" s="5">
        <v>39344.550000000003</v>
      </c>
      <c r="BS31" s="5">
        <v>35632.800000000003</v>
      </c>
      <c r="BT31" s="5">
        <v>40086.9</v>
      </c>
      <c r="BU31" s="5">
        <v>42313.95</v>
      </c>
      <c r="BV31" s="5">
        <v>47510.400000000001</v>
      </c>
      <c r="BW31" s="5">
        <v>43798.65</v>
      </c>
      <c r="BX31" s="5">
        <v>43798.65</v>
      </c>
      <c r="BY31" s="5">
        <v>35632.800000000003</v>
      </c>
      <c r="BZ31" s="5">
        <v>33405.75</v>
      </c>
      <c r="CA31" s="5">
        <v>37117.5</v>
      </c>
      <c r="CB31" s="5">
        <v>115410.75</v>
      </c>
      <c r="CC31" s="5">
        <v>127559.25</v>
      </c>
      <c r="CD31" s="5">
        <v>106906.8</v>
      </c>
      <c r="CE31" s="5">
        <v>97188</v>
      </c>
      <c r="CF31" s="5">
        <v>417212.25</v>
      </c>
      <c r="CG31" s="5">
        <v>355226.43</v>
      </c>
      <c r="CH31" s="5">
        <v>381451.2</v>
      </c>
      <c r="CI31" s="5">
        <v>348074.22</v>
      </c>
      <c r="CJ31" s="5">
        <v>410060.04</v>
      </c>
      <c r="CK31" s="5">
        <v>355226.43</v>
      </c>
      <c r="CL31" s="5">
        <v>376683.06</v>
      </c>
      <c r="CM31" s="5">
        <v>333769.8</v>
      </c>
      <c r="CN31" s="5">
        <v>18870.009999999998</v>
      </c>
      <c r="CO31" s="5">
        <v>6908.55</v>
      </c>
      <c r="CP31" s="5">
        <v>44443.56</v>
      </c>
      <c r="CQ31" s="5">
        <v>10457.23</v>
      </c>
      <c r="CR31" s="5">
        <v>11608.26</v>
      </c>
      <c r="CS31" s="5">
        <v>11314.38</v>
      </c>
      <c r="CT31" s="5">
        <v>69875.03</v>
      </c>
      <c r="CU31" s="5">
        <v>71029.7</v>
      </c>
      <c r="CV31" s="5">
        <v>75123.53</v>
      </c>
      <c r="CW31" s="5">
        <v>38932.92</v>
      </c>
      <c r="CX31" s="5">
        <v>21495.7</v>
      </c>
      <c r="CY31" s="5">
        <v>20845.830000000002</v>
      </c>
      <c r="CZ31" s="5">
        <v>20345.93</v>
      </c>
      <c r="DA31" s="5">
        <v>19796.04</v>
      </c>
      <c r="DB31" s="5">
        <v>6929.54</v>
      </c>
      <c r="DC31" s="5">
        <v>36960</v>
      </c>
      <c r="DD31" s="5">
        <v>23796.6</v>
      </c>
      <c r="DE31" s="5">
        <v>23376.66</v>
      </c>
      <c r="DF31" s="5">
        <v>20227.11</v>
      </c>
      <c r="DG31" s="5">
        <v>19760.34</v>
      </c>
      <c r="DH31" s="5">
        <v>20786.150000000001</v>
      </c>
      <c r="DI31" s="5">
        <v>21380.04</v>
      </c>
      <c r="DJ31" s="5">
        <v>21164.080000000002</v>
      </c>
      <c r="DK31" s="5">
        <v>2337.4</v>
      </c>
      <c r="DL31" s="5">
        <v>2526.19</v>
      </c>
      <c r="DM31" s="5">
        <v>37683</v>
      </c>
      <c r="DN31" s="5">
        <v>20116.95</v>
      </c>
      <c r="DO31" s="5">
        <v>32599.13</v>
      </c>
      <c r="DP31" s="5">
        <v>46935</v>
      </c>
      <c r="DQ31" s="5">
        <v>21124.67</v>
      </c>
      <c r="DR31" s="5">
        <v>22291.08</v>
      </c>
      <c r="DS31" s="5">
        <v>26210.400000000001</v>
      </c>
      <c r="DT31" s="5">
        <v>25598.17</v>
      </c>
      <c r="DU31" s="5">
        <v>14600.74</v>
      </c>
      <c r="DV31" s="5">
        <v>8869.77</v>
      </c>
      <c r="DW31" s="5">
        <v>7000.97</v>
      </c>
      <c r="DX31" s="5">
        <v>11874.5</v>
      </c>
      <c r="DY31" s="5">
        <v>11747.5</v>
      </c>
      <c r="DZ31" s="5">
        <v>10096.5</v>
      </c>
      <c r="EA31" s="5">
        <v>20359.2</v>
      </c>
      <c r="EB31" s="5">
        <v>16351550.34</v>
      </c>
    </row>
    <row r="32" spans="1:132" x14ac:dyDescent="0.45">
      <c r="A32" s="4" t="s">
        <v>1</v>
      </c>
      <c r="B32" s="5">
        <v>649.35</v>
      </c>
      <c r="C32" s="5">
        <v>674.25</v>
      </c>
      <c r="D32" s="5">
        <v>1079.98</v>
      </c>
      <c r="E32" s="5">
        <v>1619.97</v>
      </c>
      <c r="F32" s="5">
        <v>2699.95</v>
      </c>
      <c r="G32" s="5">
        <v>539.99</v>
      </c>
      <c r="H32" s="5">
        <v>539.99</v>
      </c>
      <c r="I32" s="5">
        <v>1694.97</v>
      </c>
      <c r="J32" s="5">
        <v>1694.97</v>
      </c>
      <c r="K32" s="5">
        <v>1129.98</v>
      </c>
      <c r="L32" s="5">
        <v>1694.97</v>
      </c>
      <c r="M32" s="5">
        <v>1129.98</v>
      </c>
      <c r="N32" s="5">
        <v>3847.45</v>
      </c>
      <c r="O32" s="5">
        <v>5386.43</v>
      </c>
      <c r="P32" s="5">
        <v>3077.96</v>
      </c>
      <c r="Q32" s="5">
        <v>5386.43</v>
      </c>
      <c r="R32" s="5">
        <v>61964.73</v>
      </c>
      <c r="S32" s="5">
        <v>41309.82</v>
      </c>
      <c r="T32" s="5">
        <v>61964.73</v>
      </c>
      <c r="U32" s="5">
        <v>76559.67</v>
      </c>
      <c r="V32" s="5">
        <v>51039.78</v>
      </c>
      <c r="W32" s="5">
        <v>34799.85</v>
      </c>
      <c r="X32" s="5"/>
      <c r="Y32" s="5"/>
      <c r="Z32" s="5"/>
      <c r="AA32" s="5"/>
      <c r="AB32" s="5"/>
      <c r="AC32" s="5"/>
      <c r="AD32" s="5"/>
      <c r="AE32" s="5"/>
      <c r="AF32" s="5">
        <v>9179.83</v>
      </c>
      <c r="AG32" s="5">
        <v>10259.81</v>
      </c>
      <c r="AH32" s="5">
        <v>8099.85</v>
      </c>
      <c r="AI32" s="5">
        <v>8639.84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>
        <v>16807.349999999999</v>
      </c>
      <c r="AW32" s="5">
        <v>7843.43</v>
      </c>
      <c r="AX32" s="5">
        <v>11204.9</v>
      </c>
      <c r="AY32" s="5">
        <v>7843.43</v>
      </c>
      <c r="AZ32" s="5">
        <v>5602.45</v>
      </c>
      <c r="BA32" s="5">
        <v>15308.91</v>
      </c>
      <c r="BB32" s="5">
        <v>10205.94</v>
      </c>
      <c r="BC32" s="5">
        <v>15308.91</v>
      </c>
      <c r="BD32" s="5">
        <v>8504.9500000000007</v>
      </c>
      <c r="BE32" s="5">
        <v>58640.4</v>
      </c>
      <c r="BF32" s="5">
        <v>43980.3</v>
      </c>
      <c r="BG32" s="5">
        <v>41536.949999999997</v>
      </c>
      <c r="BH32" s="5">
        <v>26876.85</v>
      </c>
      <c r="BI32" s="5"/>
      <c r="BJ32" s="5"/>
      <c r="BK32" s="5"/>
      <c r="BL32" s="5">
        <v>36650.25</v>
      </c>
      <c r="BM32" s="5"/>
      <c r="BN32" s="5"/>
      <c r="BO32" s="5"/>
      <c r="BP32" s="5"/>
      <c r="BQ32" s="5"/>
      <c r="BR32" s="5">
        <v>2969.4</v>
      </c>
      <c r="BS32" s="5">
        <v>3711.75</v>
      </c>
      <c r="BT32" s="5">
        <v>2969.4</v>
      </c>
      <c r="BU32" s="5">
        <v>2227.0500000000002</v>
      </c>
      <c r="BV32" s="5">
        <v>742.35</v>
      </c>
      <c r="BW32" s="5">
        <v>742.35</v>
      </c>
      <c r="BX32" s="5">
        <v>742.35</v>
      </c>
      <c r="BY32" s="5">
        <v>742.35</v>
      </c>
      <c r="BZ32" s="5">
        <v>2227.0500000000002</v>
      </c>
      <c r="CA32" s="5">
        <v>2227.0500000000002</v>
      </c>
      <c r="CB32" s="5">
        <v>4859.3999999999996</v>
      </c>
      <c r="CC32" s="5">
        <v>4859.3999999999996</v>
      </c>
      <c r="CD32" s="5">
        <v>8503.9500000000007</v>
      </c>
      <c r="CE32" s="5">
        <v>7289.1</v>
      </c>
      <c r="CF32" s="5">
        <v>11920.35</v>
      </c>
      <c r="CG32" s="5">
        <v>11920.35</v>
      </c>
      <c r="CH32" s="5">
        <v>11920.35</v>
      </c>
      <c r="CI32" s="5">
        <v>9536.2800000000007</v>
      </c>
      <c r="CJ32" s="5">
        <v>14304.42</v>
      </c>
      <c r="CK32" s="5">
        <v>7152.21</v>
      </c>
      <c r="CL32" s="5">
        <v>4768.1400000000003</v>
      </c>
      <c r="CM32" s="5">
        <v>11920.35</v>
      </c>
      <c r="CN32" s="5">
        <v>557.38</v>
      </c>
      <c r="CO32" s="5">
        <v>238.5</v>
      </c>
      <c r="CP32" s="5">
        <v>1428.7</v>
      </c>
      <c r="CQ32" s="5">
        <v>244.9</v>
      </c>
      <c r="CR32" s="5">
        <v>171.43</v>
      </c>
      <c r="CS32" s="5">
        <v>440.82</v>
      </c>
      <c r="CT32" s="5">
        <v>1819.48</v>
      </c>
      <c r="CU32" s="5">
        <v>2064.41</v>
      </c>
      <c r="CV32" s="5">
        <v>1889.46</v>
      </c>
      <c r="CW32" s="5">
        <v>1429.74</v>
      </c>
      <c r="CX32" s="5">
        <v>599.88</v>
      </c>
      <c r="CY32" s="5">
        <v>399.92</v>
      </c>
      <c r="CZ32" s="5">
        <v>399.92</v>
      </c>
      <c r="DA32" s="5">
        <v>549.89</v>
      </c>
      <c r="DB32" s="5">
        <v>169.46</v>
      </c>
      <c r="DC32" s="5">
        <v>1560</v>
      </c>
      <c r="DD32" s="5">
        <v>489.93</v>
      </c>
      <c r="DE32" s="5">
        <v>209.97</v>
      </c>
      <c r="DF32" s="5">
        <v>209.97</v>
      </c>
      <c r="DG32" s="5">
        <v>755.86</v>
      </c>
      <c r="DH32" s="5">
        <v>917.83</v>
      </c>
      <c r="DI32" s="5">
        <v>755.86</v>
      </c>
      <c r="DJ32" s="5">
        <v>755.86</v>
      </c>
      <c r="DK32" s="5">
        <v>26.97</v>
      </c>
      <c r="DL32" s="5">
        <v>35.96</v>
      </c>
      <c r="DM32" s="5">
        <v>1272</v>
      </c>
      <c r="DN32" s="5">
        <v>249.9</v>
      </c>
      <c r="DO32" s="5">
        <v>389.87</v>
      </c>
      <c r="DP32" s="5">
        <v>1365</v>
      </c>
      <c r="DQ32" s="5">
        <v>451.29</v>
      </c>
      <c r="DR32" s="5">
        <v>574.77</v>
      </c>
      <c r="DS32" s="5">
        <v>1206.2</v>
      </c>
      <c r="DT32" s="5">
        <v>405.86</v>
      </c>
      <c r="DU32" s="5">
        <v>269.45999999999998</v>
      </c>
      <c r="DV32" s="5">
        <v>203.49</v>
      </c>
      <c r="DW32" s="5">
        <v>89.82</v>
      </c>
      <c r="DX32" s="5">
        <v>254</v>
      </c>
      <c r="DY32" s="5">
        <v>571.5</v>
      </c>
      <c r="DZ32" s="5">
        <v>381</v>
      </c>
      <c r="EA32" s="5">
        <v>648.70000000000005</v>
      </c>
      <c r="EB32" s="5">
        <v>857689.91</v>
      </c>
    </row>
    <row r="33" spans="1:132" x14ac:dyDescent="0.45">
      <c r="A33" s="4" t="s">
        <v>2</v>
      </c>
      <c r="B33" s="5">
        <v>1178.82</v>
      </c>
      <c r="C33" s="5">
        <v>890.01</v>
      </c>
      <c r="D33" s="5">
        <v>1619.97</v>
      </c>
      <c r="E33" s="5">
        <v>1619.97</v>
      </c>
      <c r="F33" s="5">
        <v>1079.98</v>
      </c>
      <c r="G33" s="5">
        <v>1619.97</v>
      </c>
      <c r="H33" s="5">
        <v>1079.98</v>
      </c>
      <c r="I33" s="5">
        <v>1694.97</v>
      </c>
      <c r="J33" s="5">
        <v>564.99</v>
      </c>
      <c r="K33" s="5">
        <v>564.99</v>
      </c>
      <c r="L33" s="5">
        <v>1129.98</v>
      </c>
      <c r="M33" s="5">
        <v>1129.98</v>
      </c>
      <c r="N33" s="5">
        <v>3077.96</v>
      </c>
      <c r="O33" s="5">
        <v>4616.9399999999996</v>
      </c>
      <c r="P33" s="5">
        <v>3077.96</v>
      </c>
      <c r="Q33" s="5">
        <v>6155.92</v>
      </c>
      <c r="R33" s="5">
        <v>34424.85</v>
      </c>
      <c r="S33" s="5">
        <v>45899.8</v>
      </c>
      <c r="T33" s="5">
        <v>61964.73</v>
      </c>
      <c r="U33" s="5">
        <v>41759.82</v>
      </c>
      <c r="V33" s="5">
        <v>34799.85</v>
      </c>
      <c r="W33" s="5">
        <v>30159.87</v>
      </c>
      <c r="X33" s="5"/>
      <c r="Y33" s="5"/>
      <c r="Z33" s="5"/>
      <c r="AA33" s="5"/>
      <c r="AB33" s="5"/>
      <c r="AC33" s="5"/>
      <c r="AD33" s="5"/>
      <c r="AE33" s="5"/>
      <c r="AF33" s="5">
        <v>8099.85</v>
      </c>
      <c r="AG33" s="5">
        <v>14039.74</v>
      </c>
      <c r="AH33" s="5">
        <v>10259.81</v>
      </c>
      <c r="AI33" s="5">
        <v>10259.81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>
        <v>15686.86</v>
      </c>
      <c r="AW33" s="5">
        <v>8963.92</v>
      </c>
      <c r="AX33" s="5">
        <v>14566.37</v>
      </c>
      <c r="AY33" s="5">
        <v>13445.88</v>
      </c>
      <c r="AZ33" s="5">
        <v>10084.41</v>
      </c>
      <c r="BA33" s="5">
        <v>20411.88</v>
      </c>
      <c r="BB33" s="5">
        <v>10205.94</v>
      </c>
      <c r="BC33" s="5">
        <v>8504.9500000000007</v>
      </c>
      <c r="BD33" s="5">
        <v>17009.900000000001</v>
      </c>
      <c r="BE33" s="5">
        <v>29320.2</v>
      </c>
      <c r="BF33" s="5">
        <v>39093.599999999999</v>
      </c>
      <c r="BG33" s="5">
        <v>21990.15</v>
      </c>
      <c r="BH33" s="5">
        <v>14660.1</v>
      </c>
      <c r="BI33" s="5"/>
      <c r="BJ33" s="5"/>
      <c r="BK33" s="5"/>
      <c r="BL33" s="5">
        <v>21990.15</v>
      </c>
      <c r="BM33" s="5"/>
      <c r="BN33" s="5"/>
      <c r="BO33" s="5"/>
      <c r="BP33" s="5"/>
      <c r="BQ33" s="5"/>
      <c r="BR33" s="5">
        <v>1484.7</v>
      </c>
      <c r="BS33" s="5">
        <v>2969.4</v>
      </c>
      <c r="BT33" s="5">
        <v>1484.7</v>
      </c>
      <c r="BU33" s="5">
        <v>1484.7</v>
      </c>
      <c r="BV33" s="5">
        <v>742.35</v>
      </c>
      <c r="BW33" s="5">
        <v>2969.4</v>
      </c>
      <c r="BX33" s="5">
        <v>1484.7</v>
      </c>
      <c r="BY33" s="5">
        <v>1484.7</v>
      </c>
      <c r="BZ33" s="5">
        <v>1484.7</v>
      </c>
      <c r="CA33" s="5">
        <v>742.35</v>
      </c>
      <c r="CB33" s="5">
        <v>7289.1</v>
      </c>
      <c r="CC33" s="5">
        <v>8503.9500000000007</v>
      </c>
      <c r="CD33" s="5">
        <v>3644.55</v>
      </c>
      <c r="CE33" s="5">
        <v>3644.55</v>
      </c>
      <c r="CF33" s="5">
        <v>4768.1400000000003</v>
      </c>
      <c r="CG33" s="5">
        <v>2384.0700000000002</v>
      </c>
      <c r="CH33" s="5">
        <v>28608.84</v>
      </c>
      <c r="CI33" s="5">
        <v>11920.35</v>
      </c>
      <c r="CJ33" s="5">
        <v>14304.42</v>
      </c>
      <c r="CK33" s="5">
        <v>9536.2800000000007</v>
      </c>
      <c r="CL33" s="5">
        <v>11920.35</v>
      </c>
      <c r="CM33" s="5">
        <v>14304.42</v>
      </c>
      <c r="CN33" s="5">
        <v>1339.51</v>
      </c>
      <c r="CO33" s="5">
        <v>477</v>
      </c>
      <c r="CP33" s="5">
        <v>2967.3</v>
      </c>
      <c r="CQ33" s="5">
        <v>734.7</v>
      </c>
      <c r="CR33" s="5">
        <v>734.7</v>
      </c>
      <c r="CS33" s="5">
        <v>685.72</v>
      </c>
      <c r="CT33" s="5">
        <v>4758.6400000000003</v>
      </c>
      <c r="CU33" s="5">
        <v>4653.67</v>
      </c>
      <c r="CV33" s="5">
        <v>5178.5200000000004</v>
      </c>
      <c r="CW33" s="5">
        <v>2364.5700000000002</v>
      </c>
      <c r="CX33" s="5">
        <v>1049.79</v>
      </c>
      <c r="CY33" s="5">
        <v>1349.73</v>
      </c>
      <c r="CZ33" s="5">
        <v>1349.73</v>
      </c>
      <c r="DA33" s="5">
        <v>1449.71</v>
      </c>
      <c r="DB33" s="5">
        <v>533.57000000000005</v>
      </c>
      <c r="DC33" s="5">
        <v>2520</v>
      </c>
      <c r="DD33" s="5">
        <v>2029.71</v>
      </c>
      <c r="DE33" s="5">
        <v>1539.78</v>
      </c>
      <c r="DF33" s="5">
        <v>1749.75</v>
      </c>
      <c r="DG33" s="5">
        <v>1403.74</v>
      </c>
      <c r="DH33" s="5">
        <v>1403.74</v>
      </c>
      <c r="DI33" s="5">
        <v>1133.79</v>
      </c>
      <c r="DJ33" s="5">
        <v>1241.77</v>
      </c>
      <c r="DK33" s="5">
        <v>188.79</v>
      </c>
      <c r="DL33" s="5">
        <v>206.77</v>
      </c>
      <c r="DM33" s="5">
        <v>2544</v>
      </c>
      <c r="DN33" s="5">
        <v>1724.31</v>
      </c>
      <c r="DO33" s="5">
        <v>2429.19</v>
      </c>
      <c r="DP33" s="5">
        <v>3185</v>
      </c>
      <c r="DQ33" s="5">
        <v>1568.77</v>
      </c>
      <c r="DR33" s="5">
        <v>1574.37</v>
      </c>
      <c r="DS33" s="5">
        <v>2314.6</v>
      </c>
      <c r="DT33" s="5">
        <v>1739.4</v>
      </c>
      <c r="DU33" s="5">
        <v>1142.71</v>
      </c>
      <c r="DV33" s="5">
        <v>690.27</v>
      </c>
      <c r="DW33" s="5">
        <v>444.11</v>
      </c>
      <c r="DX33" s="5">
        <v>508</v>
      </c>
      <c r="DY33" s="5">
        <v>635</v>
      </c>
      <c r="DZ33" s="5">
        <v>571.5</v>
      </c>
      <c r="EA33" s="5">
        <v>1367.26</v>
      </c>
      <c r="EB33" s="5">
        <v>771348.74</v>
      </c>
    </row>
    <row r="34" spans="1:132" x14ac:dyDescent="0.45">
      <c r="A34" s="4" t="s">
        <v>3</v>
      </c>
      <c r="B34" s="5">
        <v>1368.63</v>
      </c>
      <c r="C34" s="5">
        <v>997.89</v>
      </c>
      <c r="D34" s="5">
        <v>3239.94</v>
      </c>
      <c r="E34" s="5">
        <v>2159.96</v>
      </c>
      <c r="F34" s="5">
        <v>2159.96</v>
      </c>
      <c r="G34" s="5">
        <v>2159.96</v>
      </c>
      <c r="H34" s="5">
        <v>539.99</v>
      </c>
      <c r="I34" s="5">
        <v>1129.98</v>
      </c>
      <c r="J34" s="5">
        <v>1129.98</v>
      </c>
      <c r="K34" s="5">
        <v>1129.98</v>
      </c>
      <c r="L34" s="5">
        <v>564.99</v>
      </c>
      <c r="M34" s="5">
        <v>2259.96</v>
      </c>
      <c r="N34" s="5">
        <v>6155.92</v>
      </c>
      <c r="O34" s="5">
        <v>6155.92</v>
      </c>
      <c r="P34" s="5">
        <v>6155.92</v>
      </c>
      <c r="Q34" s="5">
        <v>3847.45</v>
      </c>
      <c r="R34" s="5">
        <v>64259.72</v>
      </c>
      <c r="S34" s="5">
        <v>64259.72</v>
      </c>
      <c r="T34" s="5">
        <v>59669.74</v>
      </c>
      <c r="U34" s="5">
        <v>55679.76</v>
      </c>
      <c r="V34" s="5">
        <v>76559.67</v>
      </c>
      <c r="W34" s="5">
        <v>55679.76</v>
      </c>
      <c r="X34" s="5"/>
      <c r="Y34" s="5"/>
      <c r="Z34" s="5"/>
      <c r="AA34" s="5"/>
      <c r="AB34" s="5"/>
      <c r="AC34" s="5"/>
      <c r="AD34" s="5"/>
      <c r="AE34" s="5"/>
      <c r="AF34" s="5">
        <v>14039.74</v>
      </c>
      <c r="AG34" s="5">
        <v>13499.75</v>
      </c>
      <c r="AH34" s="5">
        <v>8099.85</v>
      </c>
      <c r="AI34" s="5">
        <v>14579.73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>
        <v>7843.43</v>
      </c>
      <c r="AW34" s="5">
        <v>14566.37</v>
      </c>
      <c r="AX34" s="5">
        <v>21289.31</v>
      </c>
      <c r="AY34" s="5">
        <v>15686.86</v>
      </c>
      <c r="AZ34" s="5">
        <v>17927.84</v>
      </c>
      <c r="BA34" s="5">
        <v>20411.88</v>
      </c>
      <c r="BB34" s="5">
        <v>18710.89</v>
      </c>
      <c r="BC34" s="5">
        <v>17009.900000000001</v>
      </c>
      <c r="BD34" s="5">
        <v>17009.900000000001</v>
      </c>
      <c r="BE34" s="5">
        <v>43980.3</v>
      </c>
      <c r="BF34" s="5">
        <v>34206.9</v>
      </c>
      <c r="BG34" s="5">
        <v>36650.25</v>
      </c>
      <c r="BH34" s="5">
        <v>29320.2</v>
      </c>
      <c r="BI34" s="5"/>
      <c r="BJ34" s="5"/>
      <c r="BK34" s="5"/>
      <c r="BL34" s="5">
        <v>24433.5</v>
      </c>
      <c r="BM34" s="5"/>
      <c r="BN34" s="5"/>
      <c r="BO34" s="5"/>
      <c r="BP34" s="5"/>
      <c r="BQ34" s="5"/>
      <c r="BR34" s="5">
        <v>2969.4</v>
      </c>
      <c r="BS34" s="5">
        <v>2969.4</v>
      </c>
      <c r="BT34" s="5"/>
      <c r="BU34" s="5">
        <v>1484.7</v>
      </c>
      <c r="BV34" s="5">
        <v>3711.75</v>
      </c>
      <c r="BW34" s="5">
        <v>2969.4</v>
      </c>
      <c r="BX34" s="5">
        <v>3711.75</v>
      </c>
      <c r="BY34" s="5">
        <v>2969.4</v>
      </c>
      <c r="BZ34" s="5">
        <v>1484.7</v>
      </c>
      <c r="CA34" s="5">
        <v>2227.0500000000002</v>
      </c>
      <c r="CB34" s="5">
        <v>9718.7999999999993</v>
      </c>
      <c r="CC34" s="5">
        <v>8503.9500000000007</v>
      </c>
      <c r="CD34" s="5">
        <v>1214.8499999999999</v>
      </c>
      <c r="CE34" s="5">
        <v>10933.65</v>
      </c>
      <c r="CF34" s="5">
        <v>16688.490000000002</v>
      </c>
      <c r="CG34" s="5">
        <v>28608.84</v>
      </c>
      <c r="CH34" s="5">
        <v>4768.1400000000003</v>
      </c>
      <c r="CI34" s="5">
        <v>14304.42</v>
      </c>
      <c r="CJ34" s="5">
        <v>19072.560000000001</v>
      </c>
      <c r="CK34" s="5">
        <v>16688.490000000002</v>
      </c>
      <c r="CL34" s="5">
        <v>9536.2800000000007</v>
      </c>
      <c r="CM34" s="5">
        <v>19072.560000000001</v>
      </c>
      <c r="CN34" s="5">
        <v>1438.4</v>
      </c>
      <c r="CO34" s="5">
        <v>580.35</v>
      </c>
      <c r="CP34" s="5">
        <v>3318.98</v>
      </c>
      <c r="CQ34" s="5">
        <v>979.6</v>
      </c>
      <c r="CR34" s="5">
        <v>955.11</v>
      </c>
      <c r="CS34" s="5">
        <v>881.64</v>
      </c>
      <c r="CT34" s="5">
        <v>6018.28</v>
      </c>
      <c r="CU34" s="5">
        <v>5038.5600000000004</v>
      </c>
      <c r="CV34" s="5">
        <v>5668.38</v>
      </c>
      <c r="CW34" s="5">
        <v>3519.36</v>
      </c>
      <c r="CX34" s="5">
        <v>1999.6</v>
      </c>
      <c r="CY34" s="5">
        <v>1949.61</v>
      </c>
      <c r="CZ34" s="5">
        <v>1299.74</v>
      </c>
      <c r="DA34" s="5">
        <v>1349.73</v>
      </c>
      <c r="DB34" s="5">
        <v>545.02</v>
      </c>
      <c r="DC34" s="5">
        <v>4200</v>
      </c>
      <c r="DD34" s="5">
        <v>1959.72</v>
      </c>
      <c r="DE34" s="5">
        <v>2519.64</v>
      </c>
      <c r="DF34" s="5">
        <v>2169.69</v>
      </c>
      <c r="DG34" s="5">
        <v>1943.64</v>
      </c>
      <c r="DH34" s="5">
        <v>1511.72</v>
      </c>
      <c r="DI34" s="5">
        <v>1673.69</v>
      </c>
      <c r="DJ34" s="5">
        <v>1835.66</v>
      </c>
      <c r="DK34" s="5">
        <v>224.75</v>
      </c>
      <c r="DL34" s="5">
        <v>197.78</v>
      </c>
      <c r="DM34" s="5">
        <v>3180</v>
      </c>
      <c r="DN34" s="5">
        <v>1649.34</v>
      </c>
      <c r="DO34" s="5">
        <v>3238.92</v>
      </c>
      <c r="DP34" s="5">
        <v>3990</v>
      </c>
      <c r="DQ34" s="5">
        <v>1891.12</v>
      </c>
      <c r="DR34" s="5">
        <v>1799.28</v>
      </c>
      <c r="DS34" s="5">
        <v>2151.6</v>
      </c>
      <c r="DT34" s="5">
        <v>1971.32</v>
      </c>
      <c r="DU34" s="5">
        <v>1317.36</v>
      </c>
      <c r="DV34" s="5">
        <v>754.11</v>
      </c>
      <c r="DW34" s="5">
        <v>548.9</v>
      </c>
      <c r="DX34" s="5">
        <v>444.5</v>
      </c>
      <c r="DY34" s="5">
        <v>635</v>
      </c>
      <c r="DZ34" s="5">
        <v>825.5</v>
      </c>
      <c r="EA34" s="5">
        <v>1591.81</v>
      </c>
      <c r="EB34" s="5">
        <v>1049907.3899999999</v>
      </c>
    </row>
    <row r="35" spans="1:132" x14ac:dyDescent="0.45">
      <c r="A35" s="4" t="s">
        <v>4</v>
      </c>
      <c r="B35" s="5">
        <v>1428.57</v>
      </c>
      <c r="C35" s="5">
        <v>1015.87</v>
      </c>
      <c r="D35" s="5">
        <v>539.99</v>
      </c>
      <c r="E35" s="5">
        <v>539.99</v>
      </c>
      <c r="F35" s="5">
        <v>1619.97</v>
      </c>
      <c r="G35" s="5">
        <v>539.99</v>
      </c>
      <c r="H35" s="5">
        <v>2699.95</v>
      </c>
      <c r="I35" s="5">
        <v>1694.97</v>
      </c>
      <c r="J35" s="5">
        <v>564.99</v>
      </c>
      <c r="K35" s="5">
        <v>1694.97</v>
      </c>
      <c r="L35" s="5">
        <v>2824.95</v>
      </c>
      <c r="M35" s="5">
        <v>1694.97</v>
      </c>
      <c r="N35" s="5">
        <v>8464.39</v>
      </c>
      <c r="O35" s="5">
        <v>3847.45</v>
      </c>
      <c r="P35" s="5">
        <v>4616.9399999999996</v>
      </c>
      <c r="Q35" s="5">
        <v>7694.9</v>
      </c>
      <c r="R35" s="5">
        <v>41309.82</v>
      </c>
      <c r="S35" s="5">
        <v>55079.76</v>
      </c>
      <c r="T35" s="5">
        <v>66554.710000000006</v>
      </c>
      <c r="U35" s="5">
        <v>64959.72</v>
      </c>
      <c r="V35" s="5">
        <v>60319.74</v>
      </c>
      <c r="W35" s="5">
        <v>57999.75</v>
      </c>
      <c r="X35" s="5"/>
      <c r="Y35" s="5"/>
      <c r="Z35" s="5"/>
      <c r="AA35" s="5"/>
      <c r="AB35" s="5"/>
      <c r="AC35" s="5"/>
      <c r="AD35" s="5"/>
      <c r="AE35" s="5"/>
      <c r="AF35" s="5">
        <v>16199.7</v>
      </c>
      <c r="AG35" s="5">
        <v>14039.74</v>
      </c>
      <c r="AH35" s="5">
        <v>11339.79</v>
      </c>
      <c r="AI35" s="5">
        <v>11879.78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>
        <v>11204.9</v>
      </c>
      <c r="AW35" s="5">
        <v>13445.88</v>
      </c>
      <c r="AX35" s="5">
        <v>10084.41</v>
      </c>
      <c r="AY35" s="5">
        <v>17927.84</v>
      </c>
      <c r="AZ35" s="5">
        <v>14566.37</v>
      </c>
      <c r="BA35" s="5">
        <v>20411.88</v>
      </c>
      <c r="BB35" s="5">
        <v>15308.91</v>
      </c>
      <c r="BC35" s="5">
        <v>13607.92</v>
      </c>
      <c r="BD35" s="5">
        <v>18710.89</v>
      </c>
      <c r="BE35" s="5">
        <v>26876.85</v>
      </c>
      <c r="BF35" s="5">
        <v>39093.599999999999</v>
      </c>
      <c r="BG35" s="5">
        <v>36650.25</v>
      </c>
      <c r="BH35" s="5">
        <v>19546.8</v>
      </c>
      <c r="BI35" s="5"/>
      <c r="BJ35" s="5"/>
      <c r="BK35" s="5"/>
      <c r="BL35" s="5">
        <v>31763.55</v>
      </c>
      <c r="BM35" s="5"/>
      <c r="BN35" s="5"/>
      <c r="BO35" s="5"/>
      <c r="BP35" s="5"/>
      <c r="BQ35" s="5"/>
      <c r="BR35" s="5">
        <v>2969.4</v>
      </c>
      <c r="BS35" s="5">
        <v>2227.0500000000002</v>
      </c>
      <c r="BT35" s="5">
        <v>1484.7</v>
      </c>
      <c r="BU35" s="5">
        <v>5196.45</v>
      </c>
      <c r="BV35" s="5">
        <v>2227.0500000000002</v>
      </c>
      <c r="BW35" s="5">
        <v>1484.7</v>
      </c>
      <c r="BX35" s="5">
        <v>2227.0500000000002</v>
      </c>
      <c r="BY35" s="5">
        <v>3711.75</v>
      </c>
      <c r="BZ35" s="5">
        <v>742.35</v>
      </c>
      <c r="CA35" s="5"/>
      <c r="CB35" s="5">
        <v>9718.7999999999993</v>
      </c>
      <c r="CC35" s="5">
        <v>7289.1</v>
      </c>
      <c r="CD35" s="5">
        <v>10933.65</v>
      </c>
      <c r="CE35" s="5">
        <v>2429.6999999999998</v>
      </c>
      <c r="CF35" s="5">
        <v>26224.77</v>
      </c>
      <c r="CG35" s="5">
        <v>33376.980000000003</v>
      </c>
      <c r="CH35" s="5">
        <v>16688.490000000002</v>
      </c>
      <c r="CI35" s="5">
        <v>21456.63</v>
      </c>
      <c r="CJ35" s="5">
        <v>21456.63</v>
      </c>
      <c r="CK35" s="5">
        <v>21456.63</v>
      </c>
      <c r="CL35" s="5">
        <v>28608.84</v>
      </c>
      <c r="CM35" s="5">
        <v>19072.560000000001</v>
      </c>
      <c r="CN35" s="5">
        <v>1339.51</v>
      </c>
      <c r="CO35" s="5">
        <v>540.6</v>
      </c>
      <c r="CP35" s="5">
        <v>3714.62</v>
      </c>
      <c r="CQ35" s="5">
        <v>661.23</v>
      </c>
      <c r="CR35" s="5">
        <v>955.11</v>
      </c>
      <c r="CS35" s="5">
        <v>1053.07</v>
      </c>
      <c r="CT35" s="5">
        <v>5703.37</v>
      </c>
      <c r="CU35" s="5">
        <v>5178.5200000000004</v>
      </c>
      <c r="CV35" s="5">
        <v>4758.6400000000003</v>
      </c>
      <c r="CW35" s="5">
        <v>3079.44</v>
      </c>
      <c r="CX35" s="5">
        <v>1599.68</v>
      </c>
      <c r="CY35" s="5">
        <v>1349.73</v>
      </c>
      <c r="CZ35" s="5">
        <v>1099.78</v>
      </c>
      <c r="DA35" s="5">
        <v>1799.64</v>
      </c>
      <c r="DB35" s="5">
        <v>602.27</v>
      </c>
      <c r="DC35" s="5">
        <v>2160</v>
      </c>
      <c r="DD35" s="5">
        <v>1679.76</v>
      </c>
      <c r="DE35" s="5">
        <v>2239.6799999999998</v>
      </c>
      <c r="DF35" s="5">
        <v>1959.72</v>
      </c>
      <c r="DG35" s="5">
        <v>1295.76</v>
      </c>
      <c r="DH35" s="5">
        <v>1835.66</v>
      </c>
      <c r="DI35" s="5">
        <v>1835.66</v>
      </c>
      <c r="DJ35" s="5">
        <v>1403.74</v>
      </c>
      <c r="DK35" s="5">
        <v>206.77</v>
      </c>
      <c r="DL35" s="5">
        <v>224.75</v>
      </c>
      <c r="DM35" s="5">
        <v>4134</v>
      </c>
      <c r="DN35" s="5">
        <v>1699.32</v>
      </c>
      <c r="DO35" s="5">
        <v>2669.11</v>
      </c>
      <c r="DP35" s="5">
        <v>3010</v>
      </c>
      <c r="DQ35" s="5">
        <v>1891.12</v>
      </c>
      <c r="DR35" s="5">
        <v>1574.37</v>
      </c>
      <c r="DS35" s="5">
        <v>2673.2</v>
      </c>
      <c r="DT35" s="5">
        <v>1768.39</v>
      </c>
      <c r="DU35" s="5">
        <v>1197.5999999999999</v>
      </c>
      <c r="DV35" s="5">
        <v>782.04</v>
      </c>
      <c r="DW35" s="5">
        <v>608.78</v>
      </c>
      <c r="DX35" s="5">
        <v>1079.5</v>
      </c>
      <c r="DY35" s="5">
        <v>1016</v>
      </c>
      <c r="DZ35" s="5">
        <v>762</v>
      </c>
      <c r="EA35" s="5">
        <v>1531.93</v>
      </c>
      <c r="EB35" s="5">
        <v>1046022.77</v>
      </c>
    </row>
    <row r="36" spans="1:132" x14ac:dyDescent="0.45">
      <c r="A36" s="4" t="s">
        <v>9</v>
      </c>
      <c r="B36" s="5">
        <v>1608.39</v>
      </c>
      <c r="C36" s="5">
        <v>1159.71</v>
      </c>
      <c r="D36" s="5">
        <v>1619.97</v>
      </c>
      <c r="E36" s="5">
        <v>1619.97</v>
      </c>
      <c r="F36" s="5">
        <v>1619.97</v>
      </c>
      <c r="G36" s="5">
        <v>1079.98</v>
      </c>
      <c r="H36" s="5">
        <v>1079.98</v>
      </c>
      <c r="I36" s="5">
        <v>1694.97</v>
      </c>
      <c r="J36" s="5">
        <v>3954.93</v>
      </c>
      <c r="K36" s="5">
        <v>2259.96</v>
      </c>
      <c r="L36" s="5">
        <v>2259.96</v>
      </c>
      <c r="M36" s="5">
        <v>1694.97</v>
      </c>
      <c r="N36" s="5">
        <v>9233.8799999999992</v>
      </c>
      <c r="O36" s="5">
        <v>5386.43</v>
      </c>
      <c r="P36" s="5">
        <v>6925.41</v>
      </c>
      <c r="Q36" s="5">
        <v>8464.39</v>
      </c>
      <c r="R36" s="5">
        <v>64259.72</v>
      </c>
      <c r="S36" s="5">
        <v>89504.61</v>
      </c>
      <c r="T36" s="5">
        <v>73439.679999999993</v>
      </c>
      <c r="U36" s="5">
        <v>74239.679999999993</v>
      </c>
      <c r="V36" s="5">
        <v>57999.75</v>
      </c>
      <c r="W36" s="5">
        <v>71919.69</v>
      </c>
      <c r="X36" s="5"/>
      <c r="Y36" s="5"/>
      <c r="Z36" s="5"/>
      <c r="AA36" s="5"/>
      <c r="AB36" s="5"/>
      <c r="AC36" s="5"/>
      <c r="AD36" s="5"/>
      <c r="AE36" s="5"/>
      <c r="AF36" s="5">
        <v>14579.73</v>
      </c>
      <c r="AG36" s="5">
        <v>15119.72</v>
      </c>
      <c r="AH36" s="5">
        <v>18359.66</v>
      </c>
      <c r="AI36" s="5">
        <v>11879.78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>
        <v>17927.84</v>
      </c>
      <c r="AW36" s="5">
        <v>16807.349999999999</v>
      </c>
      <c r="AX36" s="5">
        <v>22409.8</v>
      </c>
      <c r="AY36" s="5">
        <v>7843.43</v>
      </c>
      <c r="AZ36" s="5">
        <v>17927.84</v>
      </c>
      <c r="BA36" s="5">
        <v>40823.760000000002</v>
      </c>
      <c r="BB36" s="5">
        <v>37421.78</v>
      </c>
      <c r="BC36" s="5">
        <v>23813.86</v>
      </c>
      <c r="BD36" s="5">
        <v>30617.82</v>
      </c>
      <c r="BE36" s="5">
        <v>19546.8</v>
      </c>
      <c r="BF36" s="5">
        <v>26876.85</v>
      </c>
      <c r="BG36" s="5">
        <v>39093.599999999999</v>
      </c>
      <c r="BH36" s="5">
        <v>36650.25</v>
      </c>
      <c r="BI36" s="5"/>
      <c r="BJ36" s="5"/>
      <c r="BK36" s="5"/>
      <c r="BL36" s="5">
        <v>21990.15</v>
      </c>
      <c r="BM36" s="5"/>
      <c r="BN36" s="5"/>
      <c r="BO36" s="5"/>
      <c r="BP36" s="5"/>
      <c r="BQ36" s="5"/>
      <c r="BR36" s="5">
        <v>2969.4</v>
      </c>
      <c r="BS36" s="5">
        <v>2969.4</v>
      </c>
      <c r="BT36" s="5">
        <v>5938.8</v>
      </c>
      <c r="BU36" s="5">
        <v>5196.45</v>
      </c>
      <c r="BV36" s="5">
        <v>742.35</v>
      </c>
      <c r="BW36" s="5">
        <v>1484.7</v>
      </c>
      <c r="BX36" s="5">
        <v>2969.4</v>
      </c>
      <c r="BY36" s="5">
        <v>3711.75</v>
      </c>
      <c r="BZ36" s="5">
        <v>742.35</v>
      </c>
      <c r="CA36" s="5">
        <v>2227.0500000000002</v>
      </c>
      <c r="CB36" s="5">
        <v>10933.65</v>
      </c>
      <c r="CC36" s="5">
        <v>7289.1</v>
      </c>
      <c r="CD36" s="5">
        <v>8503.9500000000007</v>
      </c>
      <c r="CE36" s="5">
        <v>8503.9500000000007</v>
      </c>
      <c r="CF36" s="5">
        <v>30992.91</v>
      </c>
      <c r="CG36" s="5">
        <v>30992.91</v>
      </c>
      <c r="CH36" s="5">
        <v>23840.7</v>
      </c>
      <c r="CI36" s="5">
        <v>28608.84</v>
      </c>
      <c r="CJ36" s="5">
        <v>28608.84</v>
      </c>
      <c r="CK36" s="5">
        <v>35761.050000000003</v>
      </c>
      <c r="CL36" s="5">
        <v>33376.980000000003</v>
      </c>
      <c r="CM36" s="5">
        <v>23840.7</v>
      </c>
      <c r="CN36" s="5">
        <v>1465.37</v>
      </c>
      <c r="CO36" s="5">
        <v>548.54999999999995</v>
      </c>
      <c r="CP36" s="5">
        <v>3736.6</v>
      </c>
      <c r="CQ36" s="5">
        <v>734.7</v>
      </c>
      <c r="CR36" s="5">
        <v>930.62</v>
      </c>
      <c r="CS36" s="5">
        <v>1004.09</v>
      </c>
      <c r="CT36" s="5">
        <v>6088.26</v>
      </c>
      <c r="CU36" s="5">
        <v>6263.21</v>
      </c>
      <c r="CV36" s="5">
        <v>5948.3</v>
      </c>
      <c r="CW36" s="5">
        <v>3079.44</v>
      </c>
      <c r="CX36" s="5">
        <v>1999.6</v>
      </c>
      <c r="CY36" s="5">
        <v>1599.68</v>
      </c>
      <c r="CZ36" s="5">
        <v>1499.7</v>
      </c>
      <c r="DA36" s="5">
        <v>1849.63</v>
      </c>
      <c r="DB36" s="5">
        <v>618.29999999999995</v>
      </c>
      <c r="DC36" s="5">
        <v>3000</v>
      </c>
      <c r="DD36" s="5">
        <v>2169.69</v>
      </c>
      <c r="DE36" s="5">
        <v>2239.6799999999998</v>
      </c>
      <c r="DF36" s="5">
        <v>1329.81</v>
      </c>
      <c r="DG36" s="5">
        <v>1403.74</v>
      </c>
      <c r="DH36" s="5">
        <v>1835.66</v>
      </c>
      <c r="DI36" s="5">
        <v>1781.67</v>
      </c>
      <c r="DJ36" s="5">
        <v>1457.73</v>
      </c>
      <c r="DK36" s="5">
        <v>197.78</v>
      </c>
      <c r="DL36" s="5">
        <v>269.7</v>
      </c>
      <c r="DM36" s="5">
        <v>3816</v>
      </c>
      <c r="DN36" s="5">
        <v>1624.35</v>
      </c>
      <c r="DO36" s="5">
        <v>3088.97</v>
      </c>
      <c r="DP36" s="5">
        <v>4480</v>
      </c>
      <c r="DQ36" s="5">
        <v>1611.75</v>
      </c>
      <c r="DR36" s="5">
        <v>2324.0700000000002</v>
      </c>
      <c r="DS36" s="5">
        <v>2379.8000000000002</v>
      </c>
      <c r="DT36" s="5">
        <v>2203.2399999999998</v>
      </c>
      <c r="DU36" s="5">
        <v>1307.3800000000001</v>
      </c>
      <c r="DV36" s="5">
        <v>790.02</v>
      </c>
      <c r="DW36" s="5">
        <v>643.71</v>
      </c>
      <c r="DX36" s="5">
        <v>1270</v>
      </c>
      <c r="DY36" s="5">
        <v>698.5</v>
      </c>
      <c r="DZ36" s="5">
        <v>825.5</v>
      </c>
      <c r="EA36" s="5">
        <v>1556.88</v>
      </c>
      <c r="EB36" s="5">
        <v>1284592.93</v>
      </c>
    </row>
    <row r="37" spans="1:132" x14ac:dyDescent="0.45">
      <c r="A37" s="4" t="s">
        <v>5</v>
      </c>
      <c r="B37" s="5">
        <v>1938.06</v>
      </c>
      <c r="C37" s="5">
        <v>1591.23</v>
      </c>
      <c r="D37" s="5">
        <v>3779.93</v>
      </c>
      <c r="E37" s="5">
        <v>4319.92</v>
      </c>
      <c r="F37" s="5">
        <v>4319.92</v>
      </c>
      <c r="G37" s="5">
        <v>3779.93</v>
      </c>
      <c r="H37" s="5">
        <v>1079.98</v>
      </c>
      <c r="I37" s="5">
        <v>564.99</v>
      </c>
      <c r="J37" s="5">
        <v>2259.96</v>
      </c>
      <c r="K37" s="5">
        <v>2259.96</v>
      </c>
      <c r="L37" s="5">
        <v>3954.93</v>
      </c>
      <c r="M37" s="5">
        <v>4519.92</v>
      </c>
      <c r="N37" s="5">
        <v>13081.33</v>
      </c>
      <c r="O37" s="5">
        <v>12311.84</v>
      </c>
      <c r="P37" s="5">
        <v>13081.33</v>
      </c>
      <c r="Q37" s="5">
        <v>8464.39</v>
      </c>
      <c r="R37" s="5">
        <v>94094.59</v>
      </c>
      <c r="S37" s="5">
        <v>98684.57</v>
      </c>
      <c r="T37" s="5">
        <v>98684.57</v>
      </c>
      <c r="U37" s="5">
        <v>64959.72</v>
      </c>
      <c r="V37" s="5">
        <v>88159.62</v>
      </c>
      <c r="W37" s="5">
        <v>92799.6</v>
      </c>
      <c r="X37" s="5"/>
      <c r="Y37" s="5"/>
      <c r="Z37" s="5"/>
      <c r="AA37" s="5"/>
      <c r="AB37" s="5"/>
      <c r="AC37" s="5"/>
      <c r="AD37" s="5"/>
      <c r="AE37" s="5"/>
      <c r="AF37" s="5">
        <v>18359.66</v>
      </c>
      <c r="AG37" s="5">
        <v>18359.66</v>
      </c>
      <c r="AH37" s="5">
        <v>23759.56</v>
      </c>
      <c r="AI37" s="5">
        <v>18359.66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>
        <v>21289.31</v>
      </c>
      <c r="AW37" s="5">
        <v>17927.84</v>
      </c>
      <c r="AX37" s="5">
        <v>28012.25</v>
      </c>
      <c r="AY37" s="5">
        <v>39217.15</v>
      </c>
      <c r="AZ37" s="5">
        <v>14566.37</v>
      </c>
      <c r="BA37" s="5">
        <v>35720.79</v>
      </c>
      <c r="BB37" s="5">
        <v>40823.760000000002</v>
      </c>
      <c r="BC37" s="5">
        <v>42524.75</v>
      </c>
      <c r="BD37" s="5">
        <v>40823.760000000002</v>
      </c>
      <c r="BE37" s="5">
        <v>26876.85</v>
      </c>
      <c r="BF37" s="5">
        <v>41536.949999999997</v>
      </c>
      <c r="BG37" s="5">
        <v>36650.25</v>
      </c>
      <c r="BH37" s="5">
        <v>29320.2</v>
      </c>
      <c r="BI37" s="5"/>
      <c r="BJ37" s="5"/>
      <c r="BK37" s="5"/>
      <c r="BL37" s="5">
        <v>31763.55</v>
      </c>
      <c r="BM37" s="5"/>
      <c r="BN37" s="5"/>
      <c r="BO37" s="5"/>
      <c r="BP37" s="5"/>
      <c r="BQ37" s="5"/>
      <c r="BR37" s="5">
        <v>3711.75</v>
      </c>
      <c r="BS37" s="5">
        <v>4454.1000000000004</v>
      </c>
      <c r="BT37" s="5">
        <v>2227.0500000000002</v>
      </c>
      <c r="BU37" s="5">
        <v>3711.75</v>
      </c>
      <c r="BV37" s="5">
        <v>7423.5</v>
      </c>
      <c r="BW37" s="5">
        <v>6681.15</v>
      </c>
      <c r="BX37" s="5">
        <v>7423.5</v>
      </c>
      <c r="BY37" s="5">
        <v>4454.1000000000004</v>
      </c>
      <c r="BZ37" s="5">
        <v>4454.1000000000004</v>
      </c>
      <c r="CA37" s="5">
        <v>5938.8</v>
      </c>
      <c r="CB37" s="5">
        <v>13363.35</v>
      </c>
      <c r="CC37" s="5">
        <v>13363.35</v>
      </c>
      <c r="CD37" s="5">
        <v>12148.5</v>
      </c>
      <c r="CE37" s="5">
        <v>8503.9500000000007</v>
      </c>
      <c r="CF37" s="5">
        <v>42913.26</v>
      </c>
      <c r="CG37" s="5">
        <v>35761.050000000003</v>
      </c>
      <c r="CH37" s="5">
        <v>40529.19</v>
      </c>
      <c r="CI37" s="5">
        <v>38145.120000000003</v>
      </c>
      <c r="CJ37" s="5">
        <v>40529.19</v>
      </c>
      <c r="CK37" s="5">
        <v>33376.980000000003</v>
      </c>
      <c r="CL37" s="5">
        <v>47681.4</v>
      </c>
      <c r="CM37" s="5">
        <v>33376.980000000003</v>
      </c>
      <c r="CN37" s="5">
        <v>1780.02</v>
      </c>
      <c r="CO37" s="5">
        <v>667.8</v>
      </c>
      <c r="CP37" s="5">
        <v>4220.16</v>
      </c>
      <c r="CQ37" s="5">
        <v>808.17</v>
      </c>
      <c r="CR37" s="5">
        <v>1004.09</v>
      </c>
      <c r="CS37" s="5">
        <v>1175.52</v>
      </c>
      <c r="CT37" s="5">
        <v>6683.09</v>
      </c>
      <c r="CU37" s="5">
        <v>6613.11</v>
      </c>
      <c r="CV37" s="5">
        <v>7767.78</v>
      </c>
      <c r="CW37" s="5">
        <v>3189.42</v>
      </c>
      <c r="CX37" s="5">
        <v>2149.5700000000002</v>
      </c>
      <c r="CY37" s="5">
        <v>1699.66</v>
      </c>
      <c r="CZ37" s="5">
        <v>1799.64</v>
      </c>
      <c r="DA37" s="5">
        <v>1849.63</v>
      </c>
      <c r="DB37" s="5">
        <v>638.91</v>
      </c>
      <c r="DC37" s="5">
        <v>3120</v>
      </c>
      <c r="DD37" s="5">
        <v>2449.65</v>
      </c>
      <c r="DE37" s="5">
        <v>2519.64</v>
      </c>
      <c r="DF37" s="5">
        <v>1119.8399999999999</v>
      </c>
      <c r="DG37" s="5">
        <v>1619.7</v>
      </c>
      <c r="DH37" s="5">
        <v>2213.59</v>
      </c>
      <c r="DI37" s="5">
        <v>2429.5500000000002</v>
      </c>
      <c r="DJ37" s="5">
        <v>1835.66</v>
      </c>
      <c r="DK37" s="5">
        <v>161.82</v>
      </c>
      <c r="DL37" s="5">
        <v>269.7</v>
      </c>
      <c r="DM37" s="5">
        <v>3816</v>
      </c>
      <c r="DN37" s="5">
        <v>2124.15</v>
      </c>
      <c r="DO37" s="5">
        <v>3238.92</v>
      </c>
      <c r="DP37" s="5">
        <v>4165</v>
      </c>
      <c r="DQ37" s="5">
        <v>1934.1</v>
      </c>
      <c r="DR37" s="5">
        <v>1949.22</v>
      </c>
      <c r="DS37" s="5">
        <v>2086.4</v>
      </c>
      <c r="DT37" s="5">
        <v>2116.27</v>
      </c>
      <c r="DU37" s="5">
        <v>1332.33</v>
      </c>
      <c r="DV37" s="5">
        <v>750.12</v>
      </c>
      <c r="DW37" s="5">
        <v>613.77</v>
      </c>
      <c r="DX37" s="5">
        <v>698.5</v>
      </c>
      <c r="DY37" s="5">
        <v>1016</v>
      </c>
      <c r="DZ37" s="5">
        <v>825.5</v>
      </c>
      <c r="EA37" s="5">
        <v>1971.05</v>
      </c>
      <c r="EB37" s="5">
        <v>1643177.78</v>
      </c>
    </row>
    <row r="38" spans="1:132" x14ac:dyDescent="0.45">
      <c r="A38" s="4" t="s">
        <v>17</v>
      </c>
      <c r="B38" s="5">
        <v>1768.23</v>
      </c>
      <c r="C38" s="5">
        <v>1258.5999999999999</v>
      </c>
      <c r="D38" s="5">
        <v>2699.95</v>
      </c>
      <c r="E38" s="5">
        <v>2159.96</v>
      </c>
      <c r="F38" s="5">
        <v>3779.93</v>
      </c>
      <c r="G38" s="5">
        <v>2159.96</v>
      </c>
      <c r="H38" s="5">
        <v>2159.96</v>
      </c>
      <c r="I38" s="5">
        <v>564.99</v>
      </c>
      <c r="J38" s="5">
        <v>2259.96</v>
      </c>
      <c r="K38" s="5">
        <v>1694.97</v>
      </c>
      <c r="L38" s="5">
        <v>2824.95</v>
      </c>
      <c r="M38" s="5">
        <v>2824.95</v>
      </c>
      <c r="N38" s="5">
        <v>8464.39</v>
      </c>
      <c r="O38" s="5">
        <v>8464.39</v>
      </c>
      <c r="P38" s="5">
        <v>8464.39</v>
      </c>
      <c r="Q38" s="5">
        <v>8464.39</v>
      </c>
      <c r="R38" s="5">
        <v>94094.59</v>
      </c>
      <c r="S38" s="5">
        <v>59669.74</v>
      </c>
      <c r="T38" s="5">
        <v>82619.64</v>
      </c>
      <c r="U38" s="5">
        <v>71919.69</v>
      </c>
      <c r="V38" s="5">
        <v>69599.7</v>
      </c>
      <c r="W38" s="5">
        <v>99759.57</v>
      </c>
      <c r="X38" s="5"/>
      <c r="Y38" s="5"/>
      <c r="Z38" s="5"/>
      <c r="AA38" s="5"/>
      <c r="AB38" s="5"/>
      <c r="AC38" s="5"/>
      <c r="AD38" s="5"/>
      <c r="AE38" s="5"/>
      <c r="AF38" s="5">
        <v>15659.71</v>
      </c>
      <c r="AG38" s="5">
        <v>12959.76</v>
      </c>
      <c r="AH38" s="5">
        <v>16199.7</v>
      </c>
      <c r="AI38" s="5">
        <v>15119.72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>
        <v>23530.29</v>
      </c>
      <c r="AW38" s="5">
        <v>19048.330000000002</v>
      </c>
      <c r="AX38" s="5">
        <v>16807.349999999999</v>
      </c>
      <c r="AY38" s="5">
        <v>15686.86</v>
      </c>
      <c r="AZ38" s="5">
        <v>13445.88</v>
      </c>
      <c r="BA38" s="5">
        <v>32318.81</v>
      </c>
      <c r="BB38" s="5">
        <v>27215.84</v>
      </c>
      <c r="BC38" s="5">
        <v>17009.900000000001</v>
      </c>
      <c r="BD38" s="5">
        <v>34019.800000000003</v>
      </c>
      <c r="BE38" s="5">
        <v>21990.15</v>
      </c>
      <c r="BF38" s="5">
        <v>14660.1</v>
      </c>
      <c r="BG38" s="5">
        <v>34206.9</v>
      </c>
      <c r="BH38" s="5">
        <v>39093.599999999999</v>
      </c>
      <c r="BI38" s="5"/>
      <c r="BJ38" s="5"/>
      <c r="BK38" s="5"/>
      <c r="BL38" s="5">
        <v>34206.9</v>
      </c>
      <c r="BM38" s="5"/>
      <c r="BN38" s="5"/>
      <c r="BO38" s="5"/>
      <c r="BP38" s="5"/>
      <c r="BQ38" s="5"/>
      <c r="BR38" s="5">
        <v>5938.8</v>
      </c>
      <c r="BS38" s="5">
        <v>2969.4</v>
      </c>
      <c r="BT38" s="5">
        <v>6681.15</v>
      </c>
      <c r="BU38" s="5">
        <v>2969.4</v>
      </c>
      <c r="BV38" s="5">
        <v>2227.0500000000002</v>
      </c>
      <c r="BW38" s="5">
        <v>1484.7</v>
      </c>
      <c r="BX38" s="5">
        <v>2227.0500000000002</v>
      </c>
      <c r="BY38" s="5">
        <v>2227.0500000000002</v>
      </c>
      <c r="BZ38" s="5">
        <v>3711.75</v>
      </c>
      <c r="CA38" s="5">
        <v>2969.4</v>
      </c>
      <c r="CB38" s="5">
        <v>8503.9500000000007</v>
      </c>
      <c r="CC38" s="5">
        <v>9718.7999999999993</v>
      </c>
      <c r="CD38" s="5">
        <v>8503.9500000000007</v>
      </c>
      <c r="CE38" s="5">
        <v>7289.1</v>
      </c>
      <c r="CF38" s="5">
        <v>42913.26</v>
      </c>
      <c r="CG38" s="5">
        <v>28608.84</v>
      </c>
      <c r="CH38" s="5">
        <v>35761.050000000003</v>
      </c>
      <c r="CI38" s="5">
        <v>33376.980000000003</v>
      </c>
      <c r="CJ38" s="5">
        <v>38145.120000000003</v>
      </c>
      <c r="CK38" s="5">
        <v>40529.19</v>
      </c>
      <c r="CL38" s="5">
        <v>21456.63</v>
      </c>
      <c r="CM38" s="5">
        <v>38145.120000000003</v>
      </c>
      <c r="CN38" s="5">
        <v>1645.17</v>
      </c>
      <c r="CO38" s="5">
        <v>747.3</v>
      </c>
      <c r="CP38" s="5">
        <v>4417.9799999999996</v>
      </c>
      <c r="CQ38" s="5">
        <v>955.11</v>
      </c>
      <c r="CR38" s="5">
        <v>881.64</v>
      </c>
      <c r="CS38" s="5">
        <v>1102.05</v>
      </c>
      <c r="CT38" s="5">
        <v>5388.46</v>
      </c>
      <c r="CU38" s="5">
        <v>5668.38</v>
      </c>
      <c r="CV38" s="5">
        <v>6928.02</v>
      </c>
      <c r="CW38" s="5">
        <v>3519.36</v>
      </c>
      <c r="CX38" s="5">
        <v>2149.5700000000002</v>
      </c>
      <c r="CY38" s="5">
        <v>1799.64</v>
      </c>
      <c r="CZ38" s="5">
        <v>1999.6</v>
      </c>
      <c r="DA38" s="5">
        <v>2049.59</v>
      </c>
      <c r="DB38" s="5">
        <v>613.72</v>
      </c>
      <c r="DC38" s="5">
        <v>2400</v>
      </c>
      <c r="DD38" s="5">
        <v>1959.72</v>
      </c>
      <c r="DE38" s="5">
        <v>1749.75</v>
      </c>
      <c r="DF38" s="5">
        <v>1749.75</v>
      </c>
      <c r="DG38" s="5">
        <v>1943.64</v>
      </c>
      <c r="DH38" s="5">
        <v>2105.61</v>
      </c>
      <c r="DI38" s="5">
        <v>2051.62</v>
      </c>
      <c r="DJ38" s="5">
        <v>1565.71</v>
      </c>
      <c r="DK38" s="5">
        <v>197.78</v>
      </c>
      <c r="DL38" s="5">
        <v>278.69</v>
      </c>
      <c r="DM38" s="5">
        <v>2703</v>
      </c>
      <c r="DN38" s="5">
        <v>1799.28</v>
      </c>
      <c r="DO38" s="5">
        <v>3178.94</v>
      </c>
      <c r="DP38" s="5">
        <v>4410</v>
      </c>
      <c r="DQ38" s="5">
        <v>1805.16</v>
      </c>
      <c r="DR38" s="5">
        <v>1749.3</v>
      </c>
      <c r="DS38" s="5">
        <v>2477.6</v>
      </c>
      <c r="DT38" s="5">
        <v>2551.12</v>
      </c>
      <c r="DU38" s="5">
        <v>1372.25</v>
      </c>
      <c r="DV38" s="5">
        <v>869.82</v>
      </c>
      <c r="DW38" s="5">
        <v>603.79</v>
      </c>
      <c r="DX38" s="5">
        <v>1143</v>
      </c>
      <c r="DY38" s="5">
        <v>1333.5</v>
      </c>
      <c r="DZ38" s="5">
        <v>825.5</v>
      </c>
      <c r="EA38" s="5">
        <v>1771.45</v>
      </c>
      <c r="EB38" s="5">
        <v>1371675.81</v>
      </c>
    </row>
    <row r="39" spans="1:132" x14ac:dyDescent="0.45">
      <c r="A39" s="4" t="s">
        <v>18</v>
      </c>
      <c r="B39" s="5">
        <v>1908.09</v>
      </c>
      <c r="C39" s="5">
        <v>1474.36</v>
      </c>
      <c r="D39" s="5">
        <v>3239.94</v>
      </c>
      <c r="E39" s="5">
        <v>1079.98</v>
      </c>
      <c r="F39" s="5">
        <v>539.99</v>
      </c>
      <c r="G39" s="5">
        <v>2699.95</v>
      </c>
      <c r="H39" s="5">
        <v>1619.97</v>
      </c>
      <c r="I39" s="5">
        <v>4519.92</v>
      </c>
      <c r="J39" s="5">
        <v>2259.96</v>
      </c>
      <c r="K39" s="5">
        <v>1694.97</v>
      </c>
      <c r="L39" s="5">
        <v>1694.97</v>
      </c>
      <c r="M39" s="5">
        <v>2259.96</v>
      </c>
      <c r="N39" s="5">
        <v>10772.86</v>
      </c>
      <c r="O39" s="5">
        <v>9233.8799999999992</v>
      </c>
      <c r="P39" s="5">
        <v>6155.92</v>
      </c>
      <c r="Q39" s="5">
        <v>8464.39</v>
      </c>
      <c r="R39" s="5">
        <v>100979.56</v>
      </c>
      <c r="S39" s="5">
        <v>94094.59</v>
      </c>
      <c r="T39" s="5">
        <v>78029.66</v>
      </c>
      <c r="U39" s="5">
        <v>83519.64</v>
      </c>
      <c r="V39" s="5">
        <v>83519.64</v>
      </c>
      <c r="W39" s="5">
        <v>99759.57</v>
      </c>
      <c r="X39" s="5"/>
      <c r="Y39" s="5"/>
      <c r="Z39" s="5"/>
      <c r="AA39" s="5"/>
      <c r="AB39" s="5"/>
      <c r="AC39" s="5"/>
      <c r="AD39" s="5"/>
      <c r="AE39" s="5"/>
      <c r="AF39" s="5">
        <v>17279.68</v>
      </c>
      <c r="AG39" s="5">
        <v>16739.689999999999</v>
      </c>
      <c r="AH39" s="5">
        <v>16199.7</v>
      </c>
      <c r="AI39" s="5">
        <v>17819.669999999998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>
        <v>17927.84</v>
      </c>
      <c r="AW39" s="5">
        <v>16807.349999999999</v>
      </c>
      <c r="AX39" s="5">
        <v>29132.74</v>
      </c>
      <c r="AY39" s="5">
        <v>16807.349999999999</v>
      </c>
      <c r="AZ39" s="5">
        <v>23530.29</v>
      </c>
      <c r="BA39" s="5">
        <v>42524.75</v>
      </c>
      <c r="BB39" s="5">
        <v>47627.72</v>
      </c>
      <c r="BC39" s="5">
        <v>42524.75</v>
      </c>
      <c r="BD39" s="5">
        <v>37421.78</v>
      </c>
      <c r="BE39" s="5">
        <v>29320.2</v>
      </c>
      <c r="BF39" s="5">
        <v>36650.25</v>
      </c>
      <c r="BG39" s="5">
        <v>21990.15</v>
      </c>
      <c r="BH39" s="5">
        <v>12216.75</v>
      </c>
      <c r="BI39" s="5"/>
      <c r="BJ39" s="5"/>
      <c r="BK39" s="5"/>
      <c r="BL39" s="5">
        <v>31763.55</v>
      </c>
      <c r="BM39" s="5"/>
      <c r="BN39" s="5"/>
      <c r="BO39" s="5"/>
      <c r="BP39" s="5"/>
      <c r="BQ39" s="5"/>
      <c r="BR39" s="5">
        <v>2227.0500000000002</v>
      </c>
      <c r="BS39" s="5">
        <v>1484.7</v>
      </c>
      <c r="BT39" s="5">
        <v>3711.75</v>
      </c>
      <c r="BU39" s="5">
        <v>1484.7</v>
      </c>
      <c r="BV39" s="5">
        <v>5196.45</v>
      </c>
      <c r="BW39" s="5">
        <v>3711.75</v>
      </c>
      <c r="BX39" s="5">
        <v>3711.75</v>
      </c>
      <c r="BY39" s="5">
        <v>1484.7</v>
      </c>
      <c r="BZ39" s="5">
        <v>2969.4</v>
      </c>
      <c r="CA39" s="5">
        <v>4454.1000000000004</v>
      </c>
      <c r="CB39" s="5">
        <v>7289.1</v>
      </c>
      <c r="CC39" s="5">
        <v>8503.9500000000007</v>
      </c>
      <c r="CD39" s="5">
        <v>9718.7999999999993</v>
      </c>
      <c r="CE39" s="5">
        <v>8503.9500000000007</v>
      </c>
      <c r="CF39" s="5">
        <v>54833.61</v>
      </c>
      <c r="CG39" s="5">
        <v>35761.050000000003</v>
      </c>
      <c r="CH39" s="5">
        <v>40529.19</v>
      </c>
      <c r="CI39" s="5">
        <v>45297.33</v>
      </c>
      <c r="CJ39" s="5">
        <v>40529.19</v>
      </c>
      <c r="CK39" s="5">
        <v>45297.33</v>
      </c>
      <c r="CL39" s="5">
        <v>40529.19</v>
      </c>
      <c r="CM39" s="5">
        <v>23840.7</v>
      </c>
      <c r="CN39" s="5">
        <v>1932.85</v>
      </c>
      <c r="CO39" s="5">
        <v>612.15</v>
      </c>
      <c r="CP39" s="5">
        <v>3582.74</v>
      </c>
      <c r="CQ39" s="5">
        <v>1126.54</v>
      </c>
      <c r="CR39" s="5">
        <v>1151.03</v>
      </c>
      <c r="CS39" s="5">
        <v>1028.58</v>
      </c>
      <c r="CT39" s="5">
        <v>6123.25</v>
      </c>
      <c r="CU39" s="5">
        <v>6158.24</v>
      </c>
      <c r="CV39" s="5">
        <v>6928.02</v>
      </c>
      <c r="CW39" s="5">
        <v>3849.3</v>
      </c>
      <c r="CX39" s="5">
        <v>1749.65</v>
      </c>
      <c r="CY39" s="5">
        <v>1849.63</v>
      </c>
      <c r="CZ39" s="5">
        <v>2399.52</v>
      </c>
      <c r="DA39" s="5">
        <v>1499.7</v>
      </c>
      <c r="DB39" s="5">
        <v>641.20000000000005</v>
      </c>
      <c r="DC39" s="5">
        <v>3120</v>
      </c>
      <c r="DD39" s="5">
        <v>2519.64</v>
      </c>
      <c r="DE39" s="5">
        <v>1329.81</v>
      </c>
      <c r="DF39" s="5">
        <v>2099.6999999999998</v>
      </c>
      <c r="DG39" s="5">
        <v>1511.72</v>
      </c>
      <c r="DH39" s="5">
        <v>1727.68</v>
      </c>
      <c r="DI39" s="5">
        <v>1781.67</v>
      </c>
      <c r="DJ39" s="5">
        <v>2321.5700000000002</v>
      </c>
      <c r="DK39" s="5">
        <v>179.8</v>
      </c>
      <c r="DL39" s="5">
        <v>260.70999999999998</v>
      </c>
      <c r="DM39" s="5">
        <v>2862</v>
      </c>
      <c r="DN39" s="5">
        <v>1899.24</v>
      </c>
      <c r="DO39" s="5">
        <v>2699.1</v>
      </c>
      <c r="DP39" s="5">
        <v>4130</v>
      </c>
      <c r="DQ39" s="5">
        <v>2063.04</v>
      </c>
      <c r="DR39" s="5">
        <v>2324.0700000000002</v>
      </c>
      <c r="DS39" s="5">
        <v>2379.8000000000002</v>
      </c>
      <c r="DT39" s="5">
        <v>2290.21</v>
      </c>
      <c r="DU39" s="5">
        <v>1237.52</v>
      </c>
      <c r="DV39" s="5">
        <v>829.92</v>
      </c>
      <c r="DW39" s="5">
        <v>603.79</v>
      </c>
      <c r="DX39" s="5">
        <v>1206.5</v>
      </c>
      <c r="DY39" s="5">
        <v>1397</v>
      </c>
      <c r="DZ39" s="5">
        <v>762</v>
      </c>
      <c r="EA39" s="5">
        <v>2020.95</v>
      </c>
      <c r="EB39" s="5">
        <v>1551065.56</v>
      </c>
    </row>
    <row r="40" spans="1:132" x14ac:dyDescent="0.45">
      <c r="A40" s="4" t="s">
        <v>19</v>
      </c>
      <c r="B40" s="5">
        <v>1808.19</v>
      </c>
      <c r="C40" s="5">
        <v>1384.46</v>
      </c>
      <c r="D40" s="5">
        <v>2699.95</v>
      </c>
      <c r="E40" s="5">
        <v>2159.96</v>
      </c>
      <c r="F40" s="5">
        <v>3239.94</v>
      </c>
      <c r="G40" s="5">
        <v>2699.95</v>
      </c>
      <c r="H40" s="5">
        <v>3239.94</v>
      </c>
      <c r="I40" s="5">
        <v>2259.96</v>
      </c>
      <c r="J40" s="5">
        <v>2824.95</v>
      </c>
      <c r="K40" s="5">
        <v>2259.96</v>
      </c>
      <c r="L40" s="5">
        <v>3389.94</v>
      </c>
      <c r="M40" s="5">
        <v>1129.98</v>
      </c>
      <c r="N40" s="5">
        <v>10772.86</v>
      </c>
      <c r="O40" s="5">
        <v>12311.84</v>
      </c>
      <c r="P40" s="5">
        <v>10003.370000000001</v>
      </c>
      <c r="Q40" s="5">
        <v>7694.9</v>
      </c>
      <c r="R40" s="5">
        <v>73439.679999999993</v>
      </c>
      <c r="S40" s="5">
        <v>100979.56</v>
      </c>
      <c r="T40" s="5">
        <v>75734.67</v>
      </c>
      <c r="U40" s="5">
        <v>78879.66</v>
      </c>
      <c r="V40" s="5">
        <v>76559.67</v>
      </c>
      <c r="W40" s="5">
        <v>78879.66</v>
      </c>
      <c r="X40" s="5"/>
      <c r="Y40" s="5"/>
      <c r="Z40" s="5"/>
      <c r="AA40" s="5"/>
      <c r="AB40" s="5"/>
      <c r="AC40" s="5"/>
      <c r="AD40" s="5"/>
      <c r="AE40" s="5"/>
      <c r="AF40" s="5">
        <v>14579.73</v>
      </c>
      <c r="AG40" s="5">
        <v>21059.61</v>
      </c>
      <c r="AH40" s="5">
        <v>22679.58</v>
      </c>
      <c r="AI40" s="5">
        <v>12959.76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>
        <v>22409.8</v>
      </c>
      <c r="AW40" s="5">
        <v>20168.82</v>
      </c>
      <c r="AX40" s="5">
        <v>13445.88</v>
      </c>
      <c r="AY40" s="5">
        <v>20168.82</v>
      </c>
      <c r="AZ40" s="5">
        <v>17927.84</v>
      </c>
      <c r="BA40" s="5">
        <v>40823.760000000002</v>
      </c>
      <c r="BB40" s="5">
        <v>42524.75</v>
      </c>
      <c r="BC40" s="5">
        <v>39122.769999999997</v>
      </c>
      <c r="BD40" s="5">
        <v>28916.83</v>
      </c>
      <c r="BE40" s="5">
        <v>26876.85</v>
      </c>
      <c r="BF40" s="5">
        <v>26876.85</v>
      </c>
      <c r="BG40" s="5">
        <v>17103.45</v>
      </c>
      <c r="BH40" s="5">
        <v>21990.15</v>
      </c>
      <c r="BI40" s="5"/>
      <c r="BJ40" s="5"/>
      <c r="BK40" s="5"/>
      <c r="BL40" s="5">
        <v>24433.5</v>
      </c>
      <c r="BM40" s="5"/>
      <c r="BN40" s="5"/>
      <c r="BO40" s="5"/>
      <c r="BP40" s="5"/>
      <c r="BQ40" s="5"/>
      <c r="BR40" s="5">
        <v>2227.0500000000002</v>
      </c>
      <c r="BS40" s="5">
        <v>742.35</v>
      </c>
      <c r="BT40" s="5">
        <v>5938.8</v>
      </c>
      <c r="BU40" s="5">
        <v>4454.1000000000004</v>
      </c>
      <c r="BV40" s="5">
        <v>4454.1000000000004</v>
      </c>
      <c r="BW40" s="5">
        <v>4454.1000000000004</v>
      </c>
      <c r="BX40" s="5">
        <v>2227.0500000000002</v>
      </c>
      <c r="BY40" s="5">
        <v>2227.0500000000002</v>
      </c>
      <c r="BZ40" s="5">
        <v>5196.45</v>
      </c>
      <c r="CA40" s="5">
        <v>3711.75</v>
      </c>
      <c r="CB40" s="5">
        <v>12148.5</v>
      </c>
      <c r="CC40" s="5">
        <v>9718.7999999999993</v>
      </c>
      <c r="CD40" s="5">
        <v>9718.7999999999993</v>
      </c>
      <c r="CE40" s="5">
        <v>8503.9500000000007</v>
      </c>
      <c r="CF40" s="5">
        <v>47681.4</v>
      </c>
      <c r="CG40" s="5">
        <v>28608.84</v>
      </c>
      <c r="CH40" s="5">
        <v>38145.120000000003</v>
      </c>
      <c r="CI40" s="5">
        <v>35761.050000000003</v>
      </c>
      <c r="CJ40" s="5">
        <v>33376.980000000003</v>
      </c>
      <c r="CK40" s="5">
        <v>40529.19</v>
      </c>
      <c r="CL40" s="5">
        <v>40529.19</v>
      </c>
      <c r="CM40" s="5">
        <v>35761.050000000003</v>
      </c>
      <c r="CN40" s="5">
        <v>1735.07</v>
      </c>
      <c r="CO40" s="5">
        <v>484.95</v>
      </c>
      <c r="CP40" s="5">
        <v>3648.68</v>
      </c>
      <c r="CQ40" s="5">
        <v>636.74</v>
      </c>
      <c r="CR40" s="5">
        <v>1151.03</v>
      </c>
      <c r="CS40" s="5">
        <v>563.27</v>
      </c>
      <c r="CT40" s="5">
        <v>5913.31</v>
      </c>
      <c r="CU40" s="5">
        <v>6648.1</v>
      </c>
      <c r="CV40" s="5">
        <v>6998</v>
      </c>
      <c r="CW40" s="5">
        <v>3684.33</v>
      </c>
      <c r="CX40" s="5">
        <v>1999.6</v>
      </c>
      <c r="CY40" s="5">
        <v>1899.62</v>
      </c>
      <c r="CZ40" s="5">
        <v>1999.6</v>
      </c>
      <c r="DA40" s="5">
        <v>1999.6</v>
      </c>
      <c r="DB40" s="5">
        <v>583.95000000000005</v>
      </c>
      <c r="DC40" s="5">
        <v>3240</v>
      </c>
      <c r="DD40" s="5">
        <v>2169.69</v>
      </c>
      <c r="DE40" s="5">
        <v>1539.78</v>
      </c>
      <c r="DF40" s="5">
        <v>1819.74</v>
      </c>
      <c r="DG40" s="5">
        <v>1349.75</v>
      </c>
      <c r="DH40" s="5">
        <v>1241.77</v>
      </c>
      <c r="DI40" s="5">
        <v>1673.69</v>
      </c>
      <c r="DJ40" s="5">
        <v>2105.61</v>
      </c>
      <c r="DK40" s="5">
        <v>206.77</v>
      </c>
      <c r="DL40" s="5">
        <v>170.81</v>
      </c>
      <c r="DM40" s="5">
        <v>2862</v>
      </c>
      <c r="DN40" s="5">
        <v>1974.21</v>
      </c>
      <c r="DO40" s="5">
        <v>3178.94</v>
      </c>
      <c r="DP40" s="5">
        <v>3955</v>
      </c>
      <c r="DQ40" s="5">
        <v>1611.75</v>
      </c>
      <c r="DR40" s="5">
        <v>1524.39</v>
      </c>
      <c r="DS40" s="5">
        <v>2021.2</v>
      </c>
      <c r="DT40" s="5">
        <v>2493.14</v>
      </c>
      <c r="DU40" s="5">
        <v>1332.33</v>
      </c>
      <c r="DV40" s="5">
        <v>666.33</v>
      </c>
      <c r="DW40" s="5">
        <v>633.73</v>
      </c>
      <c r="DX40" s="5">
        <v>1397</v>
      </c>
      <c r="DY40" s="5">
        <v>1270</v>
      </c>
      <c r="DZ40" s="5">
        <v>698.5</v>
      </c>
      <c r="EA40" s="5">
        <v>1876.24</v>
      </c>
      <c r="EB40" s="5">
        <v>1447495.69</v>
      </c>
    </row>
    <row r="41" spans="1:132" x14ac:dyDescent="0.45">
      <c r="A41" s="4" t="s">
        <v>20</v>
      </c>
      <c r="B41" s="5">
        <v>1808.19</v>
      </c>
      <c r="C41" s="5">
        <v>1690.12</v>
      </c>
      <c r="D41" s="5">
        <v>1619.97</v>
      </c>
      <c r="E41" s="5">
        <v>3239.94</v>
      </c>
      <c r="F41" s="5">
        <v>3239.94</v>
      </c>
      <c r="G41" s="5">
        <v>3239.94</v>
      </c>
      <c r="H41" s="5">
        <v>3239.94</v>
      </c>
      <c r="I41" s="5">
        <v>2824.95</v>
      </c>
      <c r="J41" s="5">
        <v>2824.95</v>
      </c>
      <c r="K41" s="5">
        <v>1694.97</v>
      </c>
      <c r="L41" s="5">
        <v>1129.98</v>
      </c>
      <c r="M41" s="5">
        <v>2259.96</v>
      </c>
      <c r="N41" s="5">
        <v>13850.82</v>
      </c>
      <c r="O41" s="5">
        <v>13850.82</v>
      </c>
      <c r="P41" s="5">
        <v>8464.39</v>
      </c>
      <c r="Q41" s="5">
        <v>18467.759999999998</v>
      </c>
      <c r="R41" s="5">
        <v>98684.57</v>
      </c>
      <c r="S41" s="5">
        <v>94094.59</v>
      </c>
      <c r="T41" s="5">
        <v>80324.649999999994</v>
      </c>
      <c r="U41" s="5">
        <v>106719.54</v>
      </c>
      <c r="V41" s="5">
        <v>83519.64</v>
      </c>
      <c r="W41" s="5">
        <v>76559.67</v>
      </c>
      <c r="X41" s="5"/>
      <c r="Y41" s="5"/>
      <c r="Z41" s="5"/>
      <c r="AA41" s="5"/>
      <c r="AB41" s="5"/>
      <c r="AC41" s="5"/>
      <c r="AD41" s="5"/>
      <c r="AE41" s="5"/>
      <c r="AF41" s="5">
        <v>18359.66</v>
      </c>
      <c r="AG41" s="5">
        <v>21059.61</v>
      </c>
      <c r="AH41" s="5">
        <v>23759.56</v>
      </c>
      <c r="AI41" s="5">
        <v>18359.66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>
        <v>19048.330000000002</v>
      </c>
      <c r="AW41" s="5">
        <v>32494.21</v>
      </c>
      <c r="AX41" s="5">
        <v>35855.68</v>
      </c>
      <c r="AY41" s="5">
        <v>23530.29</v>
      </c>
      <c r="AZ41" s="5">
        <v>20168.82</v>
      </c>
      <c r="BA41" s="5">
        <v>40823.760000000002</v>
      </c>
      <c r="BB41" s="5">
        <v>52730.69</v>
      </c>
      <c r="BC41" s="5">
        <v>34019.800000000003</v>
      </c>
      <c r="BD41" s="5">
        <v>57833.66</v>
      </c>
      <c r="BE41" s="5">
        <v>21990.15</v>
      </c>
      <c r="BF41" s="5">
        <v>31763.55</v>
      </c>
      <c r="BG41" s="5">
        <v>24433.5</v>
      </c>
      <c r="BH41" s="5">
        <v>19546.8</v>
      </c>
      <c r="BI41" s="5"/>
      <c r="BJ41" s="5"/>
      <c r="BK41" s="5"/>
      <c r="BL41" s="5">
        <v>24433.5</v>
      </c>
      <c r="BM41" s="5"/>
      <c r="BN41" s="5"/>
      <c r="BO41" s="5"/>
      <c r="BP41" s="5"/>
      <c r="BQ41" s="5"/>
      <c r="BR41" s="5">
        <v>1484.7</v>
      </c>
      <c r="BS41" s="5">
        <v>2227.0500000000002</v>
      </c>
      <c r="BT41" s="5">
        <v>4454.1000000000004</v>
      </c>
      <c r="BU41" s="5">
        <v>4454.1000000000004</v>
      </c>
      <c r="BV41" s="5">
        <v>6681.15</v>
      </c>
      <c r="BW41" s="5">
        <v>2969.4</v>
      </c>
      <c r="BX41" s="5">
        <v>8165.85</v>
      </c>
      <c r="BY41" s="5">
        <v>2227.0500000000002</v>
      </c>
      <c r="BZ41" s="5">
        <v>5196.45</v>
      </c>
      <c r="CA41" s="5">
        <v>3711.75</v>
      </c>
      <c r="CB41" s="5">
        <v>10933.65</v>
      </c>
      <c r="CC41" s="5">
        <v>14578.2</v>
      </c>
      <c r="CD41" s="5">
        <v>6074.25</v>
      </c>
      <c r="CE41" s="5">
        <v>12148.5</v>
      </c>
      <c r="CF41" s="5">
        <v>61985.82</v>
      </c>
      <c r="CG41" s="5">
        <v>47681.4</v>
      </c>
      <c r="CH41" s="5">
        <v>38145.120000000003</v>
      </c>
      <c r="CI41" s="5">
        <v>40529.19</v>
      </c>
      <c r="CJ41" s="5">
        <v>45297.33</v>
      </c>
      <c r="CK41" s="5">
        <v>30992.91</v>
      </c>
      <c r="CL41" s="5">
        <v>47681.4</v>
      </c>
      <c r="CM41" s="5">
        <v>35761.050000000003</v>
      </c>
      <c r="CN41" s="5">
        <v>1798</v>
      </c>
      <c r="CO41" s="5">
        <v>556.5</v>
      </c>
      <c r="CP41" s="5">
        <v>4242.1400000000003</v>
      </c>
      <c r="CQ41" s="5">
        <v>1053.07</v>
      </c>
      <c r="CR41" s="5">
        <v>1297.97</v>
      </c>
      <c r="CS41" s="5">
        <v>1126.54</v>
      </c>
      <c r="CT41" s="5">
        <v>7207.94</v>
      </c>
      <c r="CU41" s="5">
        <v>7347.9</v>
      </c>
      <c r="CV41" s="5">
        <v>7172.95</v>
      </c>
      <c r="CW41" s="5">
        <v>3024.45</v>
      </c>
      <c r="CX41" s="5">
        <v>2399.52</v>
      </c>
      <c r="CY41" s="5">
        <v>2149.5700000000002</v>
      </c>
      <c r="CZ41" s="5">
        <v>1949.61</v>
      </c>
      <c r="DA41" s="5">
        <v>1899.62</v>
      </c>
      <c r="DB41" s="5">
        <v>719.06</v>
      </c>
      <c r="DC41" s="5">
        <v>3360</v>
      </c>
      <c r="DD41" s="5">
        <v>2519.64</v>
      </c>
      <c r="DE41" s="5">
        <v>2729.61</v>
      </c>
      <c r="DF41" s="5">
        <v>2309.67</v>
      </c>
      <c r="DG41" s="5">
        <v>1943.64</v>
      </c>
      <c r="DH41" s="5">
        <v>1727.68</v>
      </c>
      <c r="DI41" s="5">
        <v>2375.56</v>
      </c>
      <c r="DJ41" s="5">
        <v>1889.65</v>
      </c>
      <c r="DK41" s="5">
        <v>242.73</v>
      </c>
      <c r="DL41" s="5">
        <v>206.77</v>
      </c>
      <c r="DM41" s="5">
        <v>4929</v>
      </c>
      <c r="DN41" s="5">
        <v>2174.13</v>
      </c>
      <c r="DO41" s="5">
        <v>2969.01</v>
      </c>
      <c r="DP41" s="5">
        <v>3885</v>
      </c>
      <c r="DQ41" s="5">
        <v>2320.92</v>
      </c>
      <c r="DR41" s="5">
        <v>2199.12</v>
      </c>
      <c r="DS41" s="5">
        <v>2608</v>
      </c>
      <c r="DT41" s="5">
        <v>2927.99</v>
      </c>
      <c r="DU41" s="5">
        <v>1372.25</v>
      </c>
      <c r="DV41" s="5">
        <v>853.86</v>
      </c>
      <c r="DW41" s="5">
        <v>763.47</v>
      </c>
      <c r="DX41" s="5">
        <v>1587.5</v>
      </c>
      <c r="DY41" s="5">
        <v>1206.5</v>
      </c>
      <c r="DZ41" s="5">
        <v>1270</v>
      </c>
      <c r="EA41" s="5">
        <v>2035.92</v>
      </c>
      <c r="EB41" s="5">
        <v>1673293.41</v>
      </c>
    </row>
    <row r="42" spans="1:132" x14ac:dyDescent="0.45">
      <c r="A42" s="4" t="s">
        <v>21</v>
      </c>
      <c r="B42" s="5">
        <v>1818.18</v>
      </c>
      <c r="C42" s="5">
        <v>1456.38</v>
      </c>
      <c r="D42" s="5">
        <v>2159.96</v>
      </c>
      <c r="E42" s="5">
        <v>1619.97</v>
      </c>
      <c r="F42" s="5">
        <v>4319.92</v>
      </c>
      <c r="G42" s="5">
        <v>5399.9</v>
      </c>
      <c r="H42" s="5">
        <v>1079.98</v>
      </c>
      <c r="I42" s="5">
        <v>4519.92</v>
      </c>
      <c r="J42" s="5">
        <v>1694.97</v>
      </c>
      <c r="K42" s="5">
        <v>1694.97</v>
      </c>
      <c r="L42" s="5">
        <v>3389.94</v>
      </c>
      <c r="M42" s="5">
        <v>2824.95</v>
      </c>
      <c r="N42" s="5">
        <v>12311.84</v>
      </c>
      <c r="O42" s="5">
        <v>5386.43</v>
      </c>
      <c r="P42" s="5">
        <v>11542.35</v>
      </c>
      <c r="Q42" s="5">
        <v>13081.33</v>
      </c>
      <c r="R42" s="5">
        <v>119339.48</v>
      </c>
      <c r="S42" s="5">
        <v>100979.56</v>
      </c>
      <c r="T42" s="5">
        <v>110159.52</v>
      </c>
      <c r="U42" s="5">
        <v>109039.53</v>
      </c>
      <c r="V42" s="5">
        <v>99759.57</v>
      </c>
      <c r="W42" s="5">
        <v>129919.44</v>
      </c>
      <c r="X42" s="5"/>
      <c r="Y42" s="5"/>
      <c r="Z42" s="5"/>
      <c r="AA42" s="5"/>
      <c r="AB42" s="5"/>
      <c r="AC42" s="5"/>
      <c r="AD42" s="5"/>
      <c r="AE42" s="5"/>
      <c r="AF42" s="5">
        <v>23219.57</v>
      </c>
      <c r="AG42" s="5">
        <v>22679.58</v>
      </c>
      <c r="AH42" s="5">
        <v>21599.599999999999</v>
      </c>
      <c r="AI42" s="5">
        <v>16739.689999999999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>
        <v>26891.759999999998</v>
      </c>
      <c r="AW42" s="5">
        <v>25771.27</v>
      </c>
      <c r="AX42" s="5">
        <v>29132.74</v>
      </c>
      <c r="AY42" s="5">
        <v>28012.25</v>
      </c>
      <c r="AZ42" s="5">
        <v>32494.21</v>
      </c>
      <c r="BA42" s="5">
        <v>42524.75</v>
      </c>
      <c r="BB42" s="5">
        <v>34019.800000000003</v>
      </c>
      <c r="BC42" s="5">
        <v>61235.64</v>
      </c>
      <c r="BD42" s="5">
        <v>57833.66</v>
      </c>
      <c r="BE42" s="5">
        <v>21990.15</v>
      </c>
      <c r="BF42" s="5">
        <v>19546.8</v>
      </c>
      <c r="BG42" s="5">
        <v>21990.15</v>
      </c>
      <c r="BH42" s="5">
        <v>31763.55</v>
      </c>
      <c r="BI42" s="5"/>
      <c r="BJ42" s="5"/>
      <c r="BK42" s="5"/>
      <c r="BL42" s="5">
        <v>12216.75</v>
      </c>
      <c r="BM42" s="5"/>
      <c r="BN42" s="5"/>
      <c r="BO42" s="5"/>
      <c r="BP42" s="5"/>
      <c r="BQ42" s="5"/>
      <c r="BR42" s="5">
        <v>5196.45</v>
      </c>
      <c r="BS42" s="5">
        <v>1484.7</v>
      </c>
      <c r="BT42" s="5">
        <v>2227.0500000000002</v>
      </c>
      <c r="BU42" s="5">
        <v>4454.1000000000004</v>
      </c>
      <c r="BV42" s="5">
        <v>8165.85</v>
      </c>
      <c r="BW42" s="5">
        <v>4454.1000000000004</v>
      </c>
      <c r="BX42" s="5">
        <v>5938.8</v>
      </c>
      <c r="BY42" s="5">
        <v>7423.5</v>
      </c>
      <c r="BZ42" s="5">
        <v>3711.75</v>
      </c>
      <c r="CA42" s="5">
        <v>3711.75</v>
      </c>
      <c r="CB42" s="5">
        <v>7289.1</v>
      </c>
      <c r="CC42" s="5">
        <v>17007.900000000001</v>
      </c>
      <c r="CD42" s="5">
        <v>14578.2</v>
      </c>
      <c r="CE42" s="5">
        <v>8503.9500000000007</v>
      </c>
      <c r="CF42" s="5">
        <v>42913.26</v>
      </c>
      <c r="CG42" s="5">
        <v>26224.77</v>
      </c>
      <c r="CH42" s="5">
        <v>45297.33</v>
      </c>
      <c r="CI42" s="5">
        <v>33376.980000000003</v>
      </c>
      <c r="CJ42" s="5">
        <v>57217.68</v>
      </c>
      <c r="CK42" s="5">
        <v>26224.77</v>
      </c>
      <c r="CL42" s="5">
        <v>42913.26</v>
      </c>
      <c r="CM42" s="5">
        <v>45297.33</v>
      </c>
      <c r="CN42" s="5">
        <v>1726.08</v>
      </c>
      <c r="CO42" s="5">
        <v>699.6</v>
      </c>
      <c r="CP42" s="5">
        <v>4615.8</v>
      </c>
      <c r="CQ42" s="5">
        <v>1346.95</v>
      </c>
      <c r="CR42" s="5">
        <v>1224.5</v>
      </c>
      <c r="CS42" s="5">
        <v>955.11</v>
      </c>
      <c r="CT42" s="5">
        <v>6718.08</v>
      </c>
      <c r="CU42" s="5">
        <v>7627.82</v>
      </c>
      <c r="CV42" s="5">
        <v>8432.59</v>
      </c>
      <c r="CW42" s="5">
        <v>3849.3</v>
      </c>
      <c r="CX42" s="5">
        <v>1749.65</v>
      </c>
      <c r="CY42" s="5">
        <v>2449.5100000000002</v>
      </c>
      <c r="CZ42" s="5">
        <v>2349.5300000000002</v>
      </c>
      <c r="DA42" s="5">
        <v>1649.67</v>
      </c>
      <c r="DB42" s="5">
        <v>634.33000000000004</v>
      </c>
      <c r="DC42" s="5">
        <v>4560</v>
      </c>
      <c r="DD42" s="5">
        <v>1539.78</v>
      </c>
      <c r="DE42" s="5">
        <v>2029.71</v>
      </c>
      <c r="DF42" s="5">
        <v>1679.76</v>
      </c>
      <c r="DG42" s="5">
        <v>1997.63</v>
      </c>
      <c r="DH42" s="5">
        <v>1943.64</v>
      </c>
      <c r="DI42" s="5">
        <v>1835.66</v>
      </c>
      <c r="DJ42" s="5">
        <v>1943.64</v>
      </c>
      <c r="DK42" s="5">
        <v>224.75</v>
      </c>
      <c r="DL42" s="5">
        <v>206.77</v>
      </c>
      <c r="DM42" s="5">
        <v>3657</v>
      </c>
      <c r="DN42" s="5">
        <v>1399.44</v>
      </c>
      <c r="DO42" s="5">
        <v>2639.12</v>
      </c>
      <c r="DP42" s="5">
        <v>5565</v>
      </c>
      <c r="DQ42" s="5">
        <v>2041.55</v>
      </c>
      <c r="DR42" s="5">
        <v>2049.1799999999998</v>
      </c>
      <c r="DS42" s="5">
        <v>2021.2</v>
      </c>
      <c r="DT42" s="5">
        <v>2725.06</v>
      </c>
      <c r="DU42" s="5">
        <v>1292.4100000000001</v>
      </c>
      <c r="DV42" s="5">
        <v>805.98</v>
      </c>
      <c r="DW42" s="5">
        <v>743.51</v>
      </c>
      <c r="DX42" s="5">
        <v>762</v>
      </c>
      <c r="DY42" s="5">
        <v>952.5</v>
      </c>
      <c r="DZ42" s="5">
        <v>1587.5</v>
      </c>
      <c r="EA42" s="5">
        <v>1916.16</v>
      </c>
      <c r="EB42" s="5">
        <v>1780920.06</v>
      </c>
    </row>
    <row r="43" spans="1:132" x14ac:dyDescent="0.45">
      <c r="A43" s="4" t="s">
        <v>22</v>
      </c>
      <c r="B43" s="5">
        <v>2137.86</v>
      </c>
      <c r="C43" s="5">
        <v>1636.18</v>
      </c>
      <c r="D43" s="5">
        <v>1079.98</v>
      </c>
      <c r="E43" s="5">
        <v>4319.92</v>
      </c>
      <c r="F43" s="5">
        <v>2699.95</v>
      </c>
      <c r="G43" s="5">
        <v>4319.92</v>
      </c>
      <c r="H43" s="5">
        <v>3779.93</v>
      </c>
      <c r="I43" s="5">
        <v>2259.96</v>
      </c>
      <c r="J43" s="5">
        <v>3389.94</v>
      </c>
      <c r="K43" s="5">
        <v>3389.94</v>
      </c>
      <c r="L43" s="5">
        <v>3389.94</v>
      </c>
      <c r="M43" s="5">
        <v>3389.94</v>
      </c>
      <c r="N43" s="5">
        <v>13850.82</v>
      </c>
      <c r="O43" s="5">
        <v>10772.86</v>
      </c>
      <c r="P43" s="5">
        <v>17698.27</v>
      </c>
      <c r="Q43" s="5">
        <v>10003.370000000001</v>
      </c>
      <c r="R43" s="5">
        <v>100979.56</v>
      </c>
      <c r="S43" s="5">
        <v>126224.45</v>
      </c>
      <c r="T43" s="5">
        <v>98684.57</v>
      </c>
      <c r="U43" s="5">
        <v>139199.4</v>
      </c>
      <c r="V43" s="5">
        <v>120639.48</v>
      </c>
      <c r="W43" s="5">
        <v>95119.59</v>
      </c>
      <c r="X43" s="5"/>
      <c r="Y43" s="5"/>
      <c r="Z43" s="5"/>
      <c r="AA43" s="5"/>
      <c r="AB43" s="5"/>
      <c r="AC43" s="5"/>
      <c r="AD43" s="5"/>
      <c r="AE43" s="5"/>
      <c r="AF43" s="5">
        <v>23219.57</v>
      </c>
      <c r="AG43" s="5">
        <v>15119.72</v>
      </c>
      <c r="AH43" s="5">
        <v>25919.52</v>
      </c>
      <c r="AI43" s="5">
        <v>22679.58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>
        <v>21289.31</v>
      </c>
      <c r="AW43" s="5">
        <v>28012.25</v>
      </c>
      <c r="AX43" s="5">
        <v>33614.699999999997</v>
      </c>
      <c r="AY43" s="5">
        <v>28012.25</v>
      </c>
      <c r="AZ43" s="5">
        <v>21289.31</v>
      </c>
      <c r="BA43" s="5">
        <v>64637.62</v>
      </c>
      <c r="BB43" s="5">
        <v>57833.66</v>
      </c>
      <c r="BC43" s="5">
        <v>52730.69</v>
      </c>
      <c r="BD43" s="5">
        <v>44225.74</v>
      </c>
      <c r="BE43" s="5">
        <v>14660.1</v>
      </c>
      <c r="BF43" s="5">
        <v>26876.85</v>
      </c>
      <c r="BG43" s="5">
        <v>19546.8</v>
      </c>
      <c r="BH43" s="5">
        <v>21990.15</v>
      </c>
      <c r="BI43" s="5"/>
      <c r="BJ43" s="5"/>
      <c r="BK43" s="5"/>
      <c r="BL43" s="5">
        <v>24433.5</v>
      </c>
      <c r="BM43" s="5"/>
      <c r="BN43" s="5"/>
      <c r="BO43" s="5"/>
      <c r="BP43" s="5"/>
      <c r="BQ43" s="5"/>
      <c r="BR43" s="5">
        <v>5196.45</v>
      </c>
      <c r="BS43" s="5">
        <v>7423.5</v>
      </c>
      <c r="BT43" s="5">
        <v>2969.4</v>
      </c>
      <c r="BU43" s="5">
        <v>5196.45</v>
      </c>
      <c r="BV43" s="5">
        <v>5196.45</v>
      </c>
      <c r="BW43" s="5">
        <v>10392.9</v>
      </c>
      <c r="BX43" s="5">
        <v>2969.4</v>
      </c>
      <c r="BY43" s="5">
        <v>2969.4</v>
      </c>
      <c r="BZ43" s="5">
        <v>1484.7</v>
      </c>
      <c r="CA43" s="5">
        <v>5196.45</v>
      </c>
      <c r="CB43" s="5">
        <v>13363.35</v>
      </c>
      <c r="CC43" s="5">
        <v>18222.75</v>
      </c>
      <c r="CD43" s="5">
        <v>13363.35</v>
      </c>
      <c r="CE43" s="5">
        <v>10933.65</v>
      </c>
      <c r="CF43" s="5">
        <v>33376.980000000003</v>
      </c>
      <c r="CG43" s="5">
        <v>45297.33</v>
      </c>
      <c r="CH43" s="5">
        <v>57217.68</v>
      </c>
      <c r="CI43" s="5">
        <v>35761.050000000003</v>
      </c>
      <c r="CJ43" s="5">
        <v>57217.68</v>
      </c>
      <c r="CK43" s="5">
        <v>47681.4</v>
      </c>
      <c r="CL43" s="5">
        <v>47681.4</v>
      </c>
      <c r="CM43" s="5">
        <v>33376.980000000003</v>
      </c>
      <c r="CN43" s="5">
        <v>2112.65</v>
      </c>
      <c r="CO43" s="5">
        <v>755.25</v>
      </c>
      <c r="CP43" s="5">
        <v>4549.8599999999997</v>
      </c>
      <c r="CQ43" s="5">
        <v>1175.52</v>
      </c>
      <c r="CR43" s="5">
        <v>1151.03</v>
      </c>
      <c r="CS43" s="5">
        <v>1297.97</v>
      </c>
      <c r="CT43" s="5">
        <v>7452.87</v>
      </c>
      <c r="CU43" s="5">
        <v>7767.78</v>
      </c>
      <c r="CV43" s="5">
        <v>7452.87</v>
      </c>
      <c r="CW43" s="5">
        <v>4344.21</v>
      </c>
      <c r="CX43" s="5">
        <v>2049.59</v>
      </c>
      <c r="CY43" s="5">
        <v>2349.5300000000002</v>
      </c>
      <c r="CZ43" s="5">
        <v>2199.56</v>
      </c>
      <c r="DA43" s="5">
        <v>1849.63</v>
      </c>
      <c r="DB43" s="5">
        <v>629.75</v>
      </c>
      <c r="DC43" s="5">
        <v>3720</v>
      </c>
      <c r="DD43" s="5">
        <v>2309.67</v>
      </c>
      <c r="DE43" s="5">
        <v>2729.61</v>
      </c>
      <c r="DF43" s="5">
        <v>2029.71</v>
      </c>
      <c r="DG43" s="5">
        <v>2591.52</v>
      </c>
      <c r="DH43" s="5">
        <v>2321.5700000000002</v>
      </c>
      <c r="DI43" s="5">
        <v>2051.62</v>
      </c>
      <c r="DJ43" s="5">
        <v>2807.48</v>
      </c>
      <c r="DK43" s="5">
        <v>278.69</v>
      </c>
      <c r="DL43" s="5">
        <v>197.78</v>
      </c>
      <c r="DM43" s="5">
        <v>1908</v>
      </c>
      <c r="DN43" s="5">
        <v>1799.28</v>
      </c>
      <c r="DO43" s="5">
        <v>2879.04</v>
      </c>
      <c r="DP43" s="5">
        <v>4795</v>
      </c>
      <c r="DQ43" s="5">
        <v>1934.1</v>
      </c>
      <c r="DR43" s="5">
        <v>2648.94</v>
      </c>
      <c r="DS43" s="5">
        <v>1890.8</v>
      </c>
      <c r="DT43" s="5">
        <v>2406.17</v>
      </c>
      <c r="DU43" s="5">
        <v>1427.14</v>
      </c>
      <c r="DV43" s="5">
        <v>873.81</v>
      </c>
      <c r="DW43" s="5">
        <v>703.59</v>
      </c>
      <c r="DX43" s="5">
        <v>1524</v>
      </c>
      <c r="DY43" s="5">
        <v>1016</v>
      </c>
      <c r="DZ43" s="5">
        <v>762</v>
      </c>
      <c r="EA43" s="5">
        <v>2070.85</v>
      </c>
      <c r="EB43" s="5">
        <v>1874360.29</v>
      </c>
    </row>
    <row r="44" spans="1:132" x14ac:dyDescent="0.45">
      <c r="A44" s="3" t="s">
        <v>15</v>
      </c>
      <c r="B44" s="5">
        <v>699.3</v>
      </c>
      <c r="C44" s="5">
        <v>80.91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>
        <v>746.17</v>
      </c>
      <c r="CO44" s="5">
        <v>310.05</v>
      </c>
      <c r="CP44" s="5">
        <v>2066.12</v>
      </c>
      <c r="CQ44" s="5">
        <v>367.35</v>
      </c>
      <c r="CR44" s="5">
        <v>587.76</v>
      </c>
      <c r="CS44" s="5">
        <v>612.25</v>
      </c>
      <c r="CT44" s="5">
        <v>2869.18</v>
      </c>
      <c r="CU44" s="5">
        <v>2974.15</v>
      </c>
      <c r="CV44" s="5">
        <v>2554.27</v>
      </c>
      <c r="CW44" s="5">
        <v>1264.77</v>
      </c>
      <c r="CX44" s="5">
        <v>949.81</v>
      </c>
      <c r="CY44" s="5">
        <v>1199.76</v>
      </c>
      <c r="CZ44" s="5">
        <v>1099.78</v>
      </c>
      <c r="DA44" s="5">
        <v>849.83</v>
      </c>
      <c r="DB44" s="5">
        <v>368.69</v>
      </c>
      <c r="DC44" s="5">
        <v>2400</v>
      </c>
      <c r="DD44" s="5">
        <v>1609.77</v>
      </c>
      <c r="DE44" s="5">
        <v>1259.82</v>
      </c>
      <c r="DF44" s="5">
        <v>1049.8499999999999</v>
      </c>
      <c r="DG44" s="5">
        <v>323.94</v>
      </c>
      <c r="DH44" s="5">
        <v>1133.79</v>
      </c>
      <c r="DI44" s="5">
        <v>485.91</v>
      </c>
      <c r="DJ44" s="5">
        <v>917.83</v>
      </c>
      <c r="DK44" s="5">
        <v>71.92</v>
      </c>
      <c r="DL44" s="5">
        <v>152.83000000000001</v>
      </c>
      <c r="DM44" s="5">
        <v>1749</v>
      </c>
      <c r="DN44" s="5">
        <v>1424.43</v>
      </c>
      <c r="DO44" s="5">
        <v>2189.27</v>
      </c>
      <c r="DP44" s="5">
        <v>1785</v>
      </c>
      <c r="DQ44" s="5">
        <v>1203.44</v>
      </c>
      <c r="DR44" s="5">
        <v>799.68</v>
      </c>
      <c r="DS44" s="5">
        <v>1630</v>
      </c>
      <c r="DT44" s="5">
        <v>1449.5</v>
      </c>
      <c r="DU44" s="5">
        <v>828.34</v>
      </c>
      <c r="DV44" s="5">
        <v>582.54</v>
      </c>
      <c r="DW44" s="5">
        <v>414.17</v>
      </c>
      <c r="DX44" s="5">
        <v>508</v>
      </c>
      <c r="DY44" s="5">
        <v>889</v>
      </c>
      <c r="DZ44" s="5">
        <v>508</v>
      </c>
      <c r="EA44" s="5">
        <v>728.54</v>
      </c>
      <c r="EB44" s="5">
        <v>45694.720000000001</v>
      </c>
    </row>
    <row r="45" spans="1:132" x14ac:dyDescent="0.45">
      <c r="A45" s="4" t="s">
        <v>1</v>
      </c>
      <c r="B45" s="5">
        <v>699.3</v>
      </c>
      <c r="C45" s="5">
        <v>80.91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>
        <v>746.17</v>
      </c>
      <c r="CO45" s="5">
        <v>310.05</v>
      </c>
      <c r="CP45" s="5">
        <v>2066.12</v>
      </c>
      <c r="CQ45" s="5">
        <v>367.35</v>
      </c>
      <c r="CR45" s="5">
        <v>587.76</v>
      </c>
      <c r="CS45" s="5">
        <v>612.25</v>
      </c>
      <c r="CT45" s="5">
        <v>2869.18</v>
      </c>
      <c r="CU45" s="5">
        <v>2974.15</v>
      </c>
      <c r="CV45" s="5">
        <v>2554.27</v>
      </c>
      <c r="CW45" s="5">
        <v>1264.77</v>
      </c>
      <c r="CX45" s="5">
        <v>949.81</v>
      </c>
      <c r="CY45" s="5">
        <v>1199.76</v>
      </c>
      <c r="CZ45" s="5">
        <v>1099.78</v>
      </c>
      <c r="DA45" s="5">
        <v>849.83</v>
      </c>
      <c r="DB45" s="5">
        <v>368.69</v>
      </c>
      <c r="DC45" s="5">
        <v>2400</v>
      </c>
      <c r="DD45" s="5">
        <v>1609.77</v>
      </c>
      <c r="DE45" s="5">
        <v>1259.82</v>
      </c>
      <c r="DF45" s="5">
        <v>1049.8499999999999</v>
      </c>
      <c r="DG45" s="5">
        <v>323.94</v>
      </c>
      <c r="DH45" s="5">
        <v>1133.79</v>
      </c>
      <c r="DI45" s="5">
        <v>485.91</v>
      </c>
      <c r="DJ45" s="5">
        <v>917.83</v>
      </c>
      <c r="DK45" s="5">
        <v>71.92</v>
      </c>
      <c r="DL45" s="5">
        <v>152.83000000000001</v>
      </c>
      <c r="DM45" s="5">
        <v>1749</v>
      </c>
      <c r="DN45" s="5">
        <v>1424.43</v>
      </c>
      <c r="DO45" s="5">
        <v>2189.27</v>
      </c>
      <c r="DP45" s="5">
        <v>1785</v>
      </c>
      <c r="DQ45" s="5">
        <v>1203.44</v>
      </c>
      <c r="DR45" s="5">
        <v>799.68</v>
      </c>
      <c r="DS45" s="5">
        <v>1630</v>
      </c>
      <c r="DT45" s="5">
        <v>1449.5</v>
      </c>
      <c r="DU45" s="5">
        <v>828.34</v>
      </c>
      <c r="DV45" s="5">
        <v>582.54</v>
      </c>
      <c r="DW45" s="5">
        <v>414.17</v>
      </c>
      <c r="DX45" s="5">
        <v>508</v>
      </c>
      <c r="DY45" s="5">
        <v>889</v>
      </c>
      <c r="DZ45" s="5">
        <v>508</v>
      </c>
      <c r="EA45" s="5">
        <v>728.54</v>
      </c>
      <c r="EB45" s="5">
        <v>45694.720000000001</v>
      </c>
    </row>
    <row r="46" spans="1:132" x14ac:dyDescent="0.45">
      <c r="A46" s="3" t="s">
        <v>16</v>
      </c>
      <c r="B46" s="5">
        <v>20229.75</v>
      </c>
      <c r="C46" s="5">
        <v>15390.88</v>
      </c>
      <c r="D46" s="5">
        <v>25919.52</v>
      </c>
      <c r="E46" s="5">
        <v>26459.51</v>
      </c>
      <c r="F46" s="5">
        <v>31319.42</v>
      </c>
      <c r="G46" s="5">
        <v>30239.439999999999</v>
      </c>
      <c r="H46" s="5">
        <v>22139.59</v>
      </c>
      <c r="I46" s="5">
        <v>25424.55</v>
      </c>
      <c r="J46" s="5">
        <v>25424.55</v>
      </c>
      <c r="K46" s="5">
        <v>22034.61</v>
      </c>
      <c r="L46" s="5">
        <v>28249.5</v>
      </c>
      <c r="M46" s="5">
        <v>27119.52</v>
      </c>
      <c r="N46" s="5">
        <v>113884.52</v>
      </c>
      <c r="O46" s="5">
        <v>98494.720000000001</v>
      </c>
      <c r="P46" s="5">
        <v>99264.21</v>
      </c>
      <c r="Q46" s="5">
        <v>106189.62</v>
      </c>
      <c r="R46" s="5">
        <v>1294866.1412</v>
      </c>
      <c r="S46" s="5">
        <v>1363142.0933999999</v>
      </c>
      <c r="T46" s="5">
        <v>1373469.5482000001</v>
      </c>
      <c r="U46" s="5">
        <v>1339462.7904000001</v>
      </c>
      <c r="V46" s="5">
        <v>1257434.5728</v>
      </c>
      <c r="W46" s="5">
        <v>1301100.0984</v>
      </c>
      <c r="X46" s="5">
        <v>165374.51</v>
      </c>
      <c r="Y46" s="5">
        <v>151874.54999999999</v>
      </c>
      <c r="Z46" s="5">
        <v>202499.4</v>
      </c>
      <c r="AA46" s="5">
        <v>192374.43</v>
      </c>
      <c r="AB46" s="5">
        <v>197199.42</v>
      </c>
      <c r="AC46" s="5">
        <v>142799.57999999999</v>
      </c>
      <c r="AD46" s="5">
        <v>166599.51</v>
      </c>
      <c r="AE46" s="5">
        <v>122399.64</v>
      </c>
      <c r="AF46" s="5">
        <v>194396.4</v>
      </c>
      <c r="AG46" s="5">
        <v>196016.37</v>
      </c>
      <c r="AH46" s="5">
        <v>208436.14</v>
      </c>
      <c r="AI46" s="5">
        <v>180356.66</v>
      </c>
      <c r="AJ46" s="5">
        <v>47566.642200000002</v>
      </c>
      <c r="AK46" s="5">
        <v>45553.239399999999</v>
      </c>
      <c r="AL46" s="5">
        <v>66917.680600000007</v>
      </c>
      <c r="AM46" s="5">
        <v>57997.187599999997</v>
      </c>
      <c r="AN46" s="5">
        <v>57158.2696</v>
      </c>
      <c r="AO46" s="5">
        <v>49048.7304</v>
      </c>
      <c r="AP46" s="5">
        <v>54529.660400000001</v>
      </c>
      <c r="AQ46" s="5">
        <v>66721.933199999999</v>
      </c>
      <c r="AR46" s="5">
        <v>46084.553999999996</v>
      </c>
      <c r="AS46" s="5">
        <v>56347.315799999997</v>
      </c>
      <c r="AT46" s="5">
        <v>40072.309399999998</v>
      </c>
      <c r="AU46" s="5">
        <v>57381.981200000002</v>
      </c>
      <c r="AV46" s="5">
        <v>293888.52</v>
      </c>
      <c r="AW46" s="5">
        <v>290006.82250000001</v>
      </c>
      <c r="AX46" s="5">
        <v>334586.3175</v>
      </c>
      <c r="AY46" s="5">
        <v>312336.58750000002</v>
      </c>
      <c r="AZ46" s="5">
        <v>283804.11</v>
      </c>
      <c r="BA46" s="5">
        <v>418443.54</v>
      </c>
      <c r="BB46" s="5">
        <v>399732.65</v>
      </c>
      <c r="BC46" s="5">
        <v>367413.84</v>
      </c>
      <c r="BD46" s="5">
        <v>394629.68</v>
      </c>
      <c r="BE46" s="5">
        <v>628377.26249999995</v>
      </c>
      <c r="BF46" s="5">
        <v>691206.26249999995</v>
      </c>
      <c r="BG46" s="5">
        <v>734401.2</v>
      </c>
      <c r="BH46" s="5">
        <v>622007.1</v>
      </c>
      <c r="BI46" s="5">
        <v>351842.4</v>
      </c>
      <c r="BJ46" s="5">
        <v>395822.7</v>
      </c>
      <c r="BK46" s="5">
        <v>324965.55</v>
      </c>
      <c r="BL46" s="5">
        <v>702637.65</v>
      </c>
      <c r="BM46" s="5">
        <v>1005493.87</v>
      </c>
      <c r="BN46" s="5">
        <v>1205876.99</v>
      </c>
      <c r="BO46" s="5">
        <v>1080637.54</v>
      </c>
      <c r="BP46" s="5">
        <v>1055589.6499999999</v>
      </c>
      <c r="BQ46" s="5">
        <v>1202298.72</v>
      </c>
      <c r="BR46" s="5">
        <v>39344.550000000003</v>
      </c>
      <c r="BS46" s="5">
        <v>35632.800000000003</v>
      </c>
      <c r="BT46" s="5">
        <v>40829.25</v>
      </c>
      <c r="BU46" s="5">
        <v>42313.95</v>
      </c>
      <c r="BV46" s="5">
        <v>47510.400000000001</v>
      </c>
      <c r="BW46" s="5">
        <v>43798.65</v>
      </c>
      <c r="BX46" s="5">
        <v>43798.65</v>
      </c>
      <c r="BY46" s="5">
        <v>35632.800000000003</v>
      </c>
      <c r="BZ46" s="5">
        <v>34890.449999999997</v>
      </c>
      <c r="CA46" s="5">
        <v>37117.5</v>
      </c>
      <c r="CB46" s="5">
        <v>117840.45</v>
      </c>
      <c r="CC46" s="5">
        <v>128774.1</v>
      </c>
      <c r="CD46" s="5">
        <v>106906.8</v>
      </c>
      <c r="CE46" s="5">
        <v>98402.85</v>
      </c>
      <c r="CF46" s="5">
        <v>421980.39</v>
      </c>
      <c r="CG46" s="5">
        <v>357610.5</v>
      </c>
      <c r="CH46" s="5">
        <v>381451.2</v>
      </c>
      <c r="CI46" s="5">
        <v>350458.29</v>
      </c>
      <c r="CJ46" s="5">
        <v>410060.04</v>
      </c>
      <c r="CK46" s="5">
        <v>359994.57</v>
      </c>
      <c r="CL46" s="5">
        <v>376683.06</v>
      </c>
      <c r="CM46" s="5">
        <v>333769.8</v>
      </c>
      <c r="CN46" s="5">
        <v>19688.099999999999</v>
      </c>
      <c r="CO46" s="5">
        <v>7218.6</v>
      </c>
      <c r="CP46" s="5">
        <v>46619.58</v>
      </c>
      <c r="CQ46" s="5">
        <v>10849.07</v>
      </c>
      <c r="CR46" s="5">
        <v>12220.51</v>
      </c>
      <c r="CS46" s="5">
        <v>11951.12</v>
      </c>
      <c r="CT46" s="5">
        <v>72954.149999999994</v>
      </c>
      <c r="CU46" s="5">
        <v>74353.75</v>
      </c>
      <c r="CV46" s="5">
        <v>78027.7</v>
      </c>
      <c r="CW46" s="5">
        <v>40307.67</v>
      </c>
      <c r="CX46" s="5">
        <v>22595.48</v>
      </c>
      <c r="CY46" s="5">
        <v>22095.58</v>
      </c>
      <c r="CZ46" s="5">
        <v>21445.71</v>
      </c>
      <c r="DA46" s="5">
        <v>20645.87</v>
      </c>
      <c r="DB46" s="5">
        <v>7307.39</v>
      </c>
      <c r="DC46" s="5">
        <v>39360</v>
      </c>
      <c r="DD46" s="5">
        <v>25406.37</v>
      </c>
      <c r="DE46" s="5">
        <v>24636.48</v>
      </c>
      <c r="DF46" s="5">
        <v>21276.959999999999</v>
      </c>
      <c r="DG46" s="5">
        <v>20192.259999999998</v>
      </c>
      <c r="DH46" s="5">
        <v>21973.93</v>
      </c>
      <c r="DI46" s="5">
        <v>21919.94</v>
      </c>
      <c r="DJ46" s="5">
        <v>22081.91</v>
      </c>
      <c r="DK46" s="5">
        <v>2427.3000000000002</v>
      </c>
      <c r="DL46" s="5">
        <v>2679.02</v>
      </c>
      <c r="DM46" s="5">
        <v>39591</v>
      </c>
      <c r="DN46" s="5">
        <v>21541.38</v>
      </c>
      <c r="DO46" s="5">
        <v>34818.39</v>
      </c>
      <c r="DP46" s="5">
        <v>48860</v>
      </c>
      <c r="DQ46" s="5">
        <v>22435.56</v>
      </c>
      <c r="DR46" s="5">
        <v>23140.74</v>
      </c>
      <c r="DS46" s="5">
        <v>27970.799999999999</v>
      </c>
      <c r="DT46" s="5">
        <v>27105.65</v>
      </c>
      <c r="DU46" s="5">
        <v>15444.05</v>
      </c>
      <c r="DV46" s="5">
        <v>9480.24</v>
      </c>
      <c r="DW46" s="5">
        <v>7425.12</v>
      </c>
      <c r="DX46" s="5">
        <v>12382.5</v>
      </c>
      <c r="DY46" s="5">
        <v>12636.5</v>
      </c>
      <c r="DZ46" s="5">
        <v>10668</v>
      </c>
      <c r="EA46" s="5">
        <v>21177.56</v>
      </c>
      <c r="EB46" s="5">
        <v>29358677.220699999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 S u m m a r y  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 S u m m a r y  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 M e a s u r e s \ S a l e s \ T a g I n f o \ V a l u e < / K e y > < / D i a g r a m O b j e c t K e y > < D i a g r a m O b j e c t K e y > < K e y > M e a s u r e s \ O r d e r _ C o u n t < / K e y > < / D i a g r a m O b j e c t K e y > < D i a g r a m O b j e c t K e y > < K e y > M e a s u r e s \ O r d e r _ C o u n t \ T a g I n f o \ F o r m u l a < / K e y > < / D i a g r a m O b j e c t K e y > < D i a g r a m O b j e c t K e y > < K e y > M e a s u r e s \ O r d e r _ C o u n t \ T a g I n f o \ V a l u e < / K e y > < / D i a g r a m O b j e c t K e y > < D i a g r a m O b j e c t K e y > < K e y > M e a s u r e s \ C u s t o m e r   C o u n t < / K e y > < / D i a g r a m O b j e c t K e y > < D i a g r a m O b j e c t K e y > < K e y > M e a s u r e s \ C u s t o m e r   C o u n t \ T a g I n f o \ F o r m u l a < / K e y > < / D i a g r a m O b j e c t K e y > < D i a g r a m O b j e c t K e y > < K e y > M e a s u r e s \ C u s t o m e r   C o u n t \ T a g I n f o \ V a l u e < / K e y > < / D i a g r a m O b j e c t K e y > < D i a g r a m O b j e c t K e y > < K e y > M e a s u r e s \ S a l e s   S P   P Y < / K e y > < / D i a g r a m O b j e c t K e y > < D i a g r a m O b j e c t K e y > < K e y > M e a s u r e s \ S a l e s   S P   P Y \ T a g I n f o \ F o r m u l a < / K e y > < / D i a g r a m O b j e c t K e y > < D i a g r a m O b j e c t K e y > < K e y > M e a s u r e s \ S a l e s   S P   P Y \ T a g I n f o \ V a l u e < / K e y > < / D i a g r a m O b j e c t K e y > < D i a g r a m O b j e c t K e y > < K e y > M e a s u r e s \ S a l e s   P M < / K e y > < / D i a g r a m O b j e c t K e y > < D i a g r a m O b j e c t K e y > < K e y > M e a s u r e s \ S a l e s   P M \ T a g I n f o \ F o r m u l a < / K e y > < / D i a g r a m O b j e c t K e y > < D i a g r a m O b j e c t K e y > < K e y > M e a s u r e s \ S a l e s   P M \ T a g I n f o \ V a l u e < / K e y > < / D i a g r a m O b j e c t K e y > < D i a g r a m O b j e c t K e y > < K e y > M e a s u r e s \ S a l e s   Y T D < / K e y > < / D i a g r a m O b j e c t K e y > < D i a g r a m O b j e c t K e y > < K e y > M e a s u r e s \ S a l e s   Y T D \ T a g I n f o \ F o r m u l a < / K e y > < / D i a g r a m O b j e c t K e y > < D i a g r a m O b j e c t K e y > < K e y > M e a s u r e s \ S a l e s   Y T D \ T a g I n f o \ V a l u e < / K e y > < / D i a g r a m O b j e c t K e y > < D i a g r a m O b j e c t K e y > < K e y > M e a s u r e s \ S a l e s   3   M M A < / K e y > < / D i a g r a m O b j e c t K e y > < D i a g r a m O b j e c t K e y > < K e y > M e a s u r e s \ S a l e s   3   M M A \ T a g I n f o \ F o r m u l a < / K e y > < / D i a g r a m O b j e c t K e y > < D i a g r a m O b j e c t K e y > < K e y > M e a s u r e s \ S a l e s   3   M M A \ T a g I n f o \ V a l u e < / K e y > < / D i a g r a m O b j e c t K e y > < D i a g r a m O b j e c t K e y > < K e y > M e a s u r e s \ S a l e s   3   M M T < / K e y > < / D i a g r a m O b j e c t K e y > < D i a g r a m O b j e c t K e y > < K e y > M e a s u r e s \ S a l e s   3   M M T \ T a g I n f o \ F o r m u l a < / K e y > < / D i a g r a m O b j e c t K e y > < D i a g r a m O b j e c t K e y > < K e y > M e a s u r e s \ S a l e s   3   M M T \ T a g I n f o \ V a l u e < / K e y > < / D i a g r a m O b j e c t K e y > < D i a g r a m O b j e c t K e y > < K e y > M e a s u r e s \ S a l e s   1 2   M M A < / K e y > < / D i a g r a m O b j e c t K e y > < D i a g r a m O b j e c t K e y > < K e y > M e a s u r e s \ S a l e s   1 2   M M A \ T a g I n f o \ F o r m u l a < / K e y > < / D i a g r a m O b j e c t K e y > < D i a g r a m O b j e c t K e y > < K e y > M e a s u r e s \ S a l e s   1 2   M M A \ T a g I n f o \ V a l u e < / K e y > < / D i a g r a m O b j e c t K e y > < D i a g r a m O b j e c t K e y > < K e y > M e a s u r e s \ S a l e s   1 2   M M T < / K e y > < / D i a g r a m O b j e c t K e y > < D i a g r a m O b j e c t K e y > < K e y > M e a s u r e s \ S a l e s   1 2   M M T \ T a g I n f o \ F o r m u l a < / K e y > < / D i a g r a m O b j e c t K e y > < D i a g r a m O b j e c t K e y > < K e y > M e a s u r e s \ S a l e s   1 2   M M T \ T a g I n f o \ V a l u e < / K e y > < / D i a g r a m O b j e c t K e y > < D i a g r a m O b j e c t K e y > < K e y > M e a s u r e s \ S a l e s   S P   P Y   G r o w t h < / K e y > < / D i a g r a m O b j e c t K e y > < D i a g r a m O b j e c t K e y > < K e y > M e a s u r e s \ S a l e s   S P   P Y   G r o w t h \ T a g I n f o \ F o r m u l a < / K e y > < / D i a g r a m O b j e c t K e y > < D i a g r a m O b j e c t K e y > < K e y > M e a s u r e s \ S a l e s   S P   P Y   G r o w t h \ T a g I n f o \ V a l u e < / K e y > < / D i a g r a m O b j e c t K e y > < D i a g r a m O b j e c t K e y > < K e y > M e a s u r e s \ S a l e s   S P   P Y   G r o w t h   % < / K e y > < / D i a g r a m O b j e c t K e y > < D i a g r a m O b j e c t K e y > < K e y > M e a s u r e s \ S a l e s   S P   P Y   G r o w t h   % \ T a g I n f o \ F o r m u l a < / K e y > < / D i a g r a m O b j e c t K e y > < D i a g r a m O b j e c t K e y > < K e y > M e a s u r e s \ S a l e s   S P   P Y   G r o w t h   % \ T a g I n f o \ V a l u e < / K e y > < / D i a g r a m O b j e c t K e y > < D i a g r a m O b j e c t K e y > < K e y > M e a s u r e s \ S a l e s   P M   M O M   G r o w t h < / K e y > < / D i a g r a m O b j e c t K e y > < D i a g r a m O b j e c t K e y > < K e y > M e a s u r e s \ S a l e s   P M   M O M   G r o w t h \ T a g I n f o \ F o r m u l a < / K e y > < / D i a g r a m O b j e c t K e y > < D i a g r a m O b j e c t K e y > < K e y > M e a s u r e s \ S a l e s   P M   M O M   G r o w t h \ T a g I n f o \ V a l u e < / K e y > < / D i a g r a m O b j e c t K e y > < D i a g r a m O b j e c t K e y > < K e y > M e a s u r e s \ S a l e s   P M   M O M   G r o w t h   % < / K e y > < / D i a g r a m O b j e c t K e y > < D i a g r a m O b j e c t K e y > < K e y > M e a s u r e s \ S a l e s   P M   M O M   G r o w t h   % \ T a g I n f o \ F o r m u l a < / K e y > < / D i a g r a m O b j e c t K e y > < D i a g r a m O b j e c t K e y > < K e y > M e a s u r e s \ S a l e s   P M   M O M   G r o w t h   % \ T a g I n f o \ V a l u e < / K e y > < / D i a g r a m O b j e c t K e y > < D i a g r a m O b j e c t K e y > < K e y > M e a s u r e s \ S a l e s   P Y   Y T D < / K e y > < / D i a g r a m O b j e c t K e y > < D i a g r a m O b j e c t K e y > < K e y > M e a s u r e s \ S a l e s   P Y   Y T D \ T a g I n f o \ F o r m u l a < / K e y > < / D i a g r a m O b j e c t K e y > < D i a g r a m O b j e c t K e y > < K e y > M e a s u r e s \ S a l e s   P Y   Y T D \ T a g I n f o \ V a l u e < / K e y > < / D i a g r a m O b j e c t K e y > < D i a g r a m O b j e c t K e y > < K e y > M e a s u r e s \ S a l e s   P Y   Y T D   G r o w t h < / K e y > < / D i a g r a m O b j e c t K e y > < D i a g r a m O b j e c t K e y > < K e y > M e a s u r e s \ S a l e s   P Y   Y T D   G r o w t h \ T a g I n f o \ F o r m u l a < / K e y > < / D i a g r a m O b j e c t K e y > < D i a g r a m O b j e c t K e y > < K e y > M e a s u r e s \ S a l e s   P Y   Y T D   G r o w t h \ T a g I n f o \ V a l u e < / K e y > < / D i a g r a m O b j e c t K e y > < D i a g r a m O b j e c t K e y > < K e y > M e a s u r e s \ S a l e s   P Y   Y T D   G r o w t h   % < / K e y > < / D i a g r a m O b j e c t K e y > < D i a g r a m O b j e c t K e y > < K e y > M e a s u r e s \ S a l e s   P Y   Y T D   G r o w t h   % \ T a g I n f o \ F o r m u l a < / K e y > < / D i a g r a m O b j e c t K e y > < D i a g r a m O b j e c t K e y > < K e y > M e a s u r e s \ S a l e s   P Y   Y T D   G r o w t h   % \ T a g I n f o \ V a l u e < / K e y > < / D i a g r a m O b j e c t K e y > < D i a g r a m O b j e c t K e y > < K e y > M e a s u r e s \ 3 / 1 2   R o C < / K e y > < / D i a g r a m O b j e c t K e y > < D i a g r a m O b j e c t K e y > < K e y > M e a s u r e s \ 3 / 1 2   R o C \ T a g I n f o \ F o r m u l a < / K e y > < / D i a g r a m O b j e c t K e y > < D i a g r a m O b j e c t K e y > < K e y > M e a s u r e s \ 3 / 1 2   R o C \ T a g I n f o \ V a l u e < / K e y > < / D i a g r a m O b j e c t K e y > < D i a g r a m O b j e c t K e y > < K e y > M e a s u r e s \ 1 2 / 1 2   R o C < / K e y > < / D i a g r a m O b j e c t K e y > < D i a g r a m O b j e c t K e y > < K e y > M e a s u r e s \ 1 2 / 1 2   R o C \ T a g I n f o \ F o r m u l a < / K e y > < / D i a g r a m O b j e c t K e y > < D i a g r a m O b j e c t K e y > < K e y > M e a s u r e s \ 1 2 / 1 2   R o C \ T a g I n f o \ V a l u e < / K e y > < / D i a g r a m O b j e c t K e y > < D i a g r a m O b j e c t K e y > < K e y > M e a s u r e s \ 3 / 1 2   R o C 2 < / K e y > < / D i a g r a m O b j e c t K e y > < D i a g r a m O b j e c t K e y > < K e y > M e a s u r e s \ 3 / 1 2   R o C 2 \ T a g I n f o \ F o r m u l a < / K e y > < / D i a g r a m O b j e c t K e y > < D i a g r a m O b j e c t K e y > < K e y > M e a s u r e s \ 3 / 1 2   R o C 2 \ T a g I n f o \ V a l u e < / K e y > < / D i a g r a m O b j e c t K e y > < D i a g r a m O b j e c t K e y > < K e y > M e a s u r e s \ 1 2 / 1 2   R o C 2 < / K e y > < / D i a g r a m O b j e c t K e y > < D i a g r a m O b j e c t K e y > < K e y > M e a s u r e s \ 1 2 / 1 2   R o C 2 \ T a g I n f o \ F o r m u l a < / K e y > < / D i a g r a m O b j e c t K e y > < D i a g r a m O b j e c t K e y > < K e y > M e a s u r e s \ 1 2 / 1 2   R o C 2 \ T a g I n f o \ V a l u e < / K e y > < / D i a g r a m O b j e c t K e y > < D i a g r a m O b j e c t K e y > < K e y > C o l u m n s \ R o w I D < / K e y > < / D i a g r a m O b j e c t K e y > < D i a g r a m O b j e c t K e y > < K e y > C o l u m n s \ O r d e r Y e a r < / K e y > < / D i a g r a m O b j e c t K e y > < D i a g r a m O b j e c t K e y > < K e y > C o l u m n s \ O r d e r M o n t h < / K e y > < / D i a g r a m O b j e c t K e y > < D i a g r a m O b j e c t K e y > < K e y > C o l u m n s \ O r d e r C o u n t < / K e y > < / D i a g r a m O b j e c t K e y > < D i a g r a m O b j e c t K e y > < K e y > C o l u m n s \ C u s t o m e r C o u n t < / K e y > < / D i a g r a m O b j e c t K e y > < D i a g r a m O b j e c t K e y > < K e y > C o l u m n s \ S a l e s _ < / K e y > < / D i a g r a m O b j e c t K e y > < D i a g r a m O b j e c t K e y > < K e y > C o l u m n s \ S a l e s   S P P Y < / K e y > < / D i a g r a m O b j e c t K e y > < D i a g r a m O b j e c t K e y > < K e y > C o l u m n s \ S a l e s P M < / K e y > < / D i a g r a m O b j e c t K e y > < D i a g r a m O b j e c t K e y > < K e y > C o l u m n s \ S a l e s Y T D < / K e y > < / D i a g r a m O b j e c t K e y > < D i a g r a m O b j e c t K e y > < K e y > C o l u m n s \ S a l e s   3 M M A < / K e y > < / D i a g r a m O b j e c t K e y > < D i a g r a m O b j e c t K e y > < K e y > C o l u m n s \ S a l e s   3 M M T < / K e y > < / D i a g r a m O b j e c t K e y > < D i a g r a m O b j e c t K e y > < K e y > C o l u m n s \ S a l e s   1 2 M M A < / K e y > < / D i a g r a m O b j e c t K e y > < D i a g r a m O b j e c t K e y > < K e y > C o l u m n s \ S a l e s   1 2 M M T < / K e y > < / D i a g r a m O b j e c t K e y > < D i a g r a m O b j e c t K e y > < K e y > C o l u m n s \ S a l e s   S P P Y   G r o w t h < / K e y > < / D i a g r a m O b j e c t K e y > < D i a g r a m O b j e c t K e y > < K e y > C o l u m n s \ S a l e s   S P P Y   G r o w t h   % < / K e y > < / D i a g r a m O b j e c t K e y > < D i a g r a m O b j e c t K e y > < K e y > C o l u m n s \ S a l e s   P M M O M   G r o w t h < / K e y > < / D i a g r a m O b j e c t K e y > < D i a g r a m O b j e c t K e y > < K e y > C o l u m n s \ S a l e s   P M M O M   G r o w t h   % < / K e y > < / D i a g r a m O b j e c t K e y > < D i a g r a m O b j e c t K e y > < K e y > C o l u m n s \ S a l e s   P Y Y T D < / K e y > < / D i a g r a m O b j e c t K e y > < D i a g r a m O b j e c t K e y > < K e y > C o l u m n s \ S a l e s   P Y Y T D   G r o w t h < / K e y > < / D i a g r a m O b j e c t K e y > < D i a g r a m O b j e c t K e y > < K e y > C o l u m n s \ S a l e s   P Y Y T D   G r o w t h   % < / K e y > < / D i a g r a m O b j e c t K e y > < D i a g r a m O b j e c t K e y > < K e y > C o l u m n s \ 3 / 1 2 _ R o C < / K e y > < / D i a g r a m O b j e c t K e y > < D i a g r a m O b j e c t K e y > < K e y > C o l u m n s \ 1 2 / 1 2 _ R o C < / K e y > < / D i a g r a m O b j e c t K e y > < D i a g r a m O b j e c t K e y > < K e y > C o l u m n s \ 3 / 1 2 _ R o C 2 < / K e y > < / D i a g r a m O b j e c t K e y > < D i a g r a m O b j e c t K e y > < K e y > C o l u m n s \ 1 2 / 1 2 _ R o C 2 < / K e y > < / D i a g r a m O b j e c t K e y > < D i a g r a m O b j e c t K e y > < K e y > C o l u m n s \ C o u n t   P r e c e d i n g 0 3 < / K e y > < / D i a g r a m O b j e c t K e y > < D i a g r a m O b j e c t K e y > < K e y > C o l u m n s \ C o u n t   P r e c e d i n g 1 2 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 2 3 < / F o c u s C o l u m n > < S e l e c t i o n E n d C o l u m n > 2 3 < / S e l e c t i o n E n d C o l u m n > < S e l e c t i o n S t a r t C o l u m n > 2 3 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 M e a s u r e s \ O r d e r _ C o u n t 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 M e a s u r e s \ O r d e r _ C o u n t \ T a g I n f o \ F o r m u l a 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 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 M e a s u r e s \ C u s t o m e r 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 S P   P Y 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 S P   P Y \ T a g I n f o \ F o r m u l a 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 S P   P Y \ T a g I n f o \ V a l u e 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 P M \ T a g I n f o \ F o r m u l a 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 Y T D 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 Y T D \ T a g I n f o \ V a l u e 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 3   M M A 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 3   M M A \ T a g I n f o \ F o r m u l a 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 3   M M A \ T a g I n f o \ V a l u e 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 3   M M T 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 3   M M T \ T a g I n f o \ F o r m u l a 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 3   M M T \ T a g I n f o \ V a l u e 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 1 2   M M A 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 1 2   M M A \ T a g I n f o \ F o r m u l a 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 1 2   M M A \ T a g I n f o \ V a l u e 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 1 2   M M T 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 1 2   M M T \ T a g I n f o \ F o r m u l a 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 1 2   M M T \ T a g I n f o \ V a l u e 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 S P   P Y   G r o w t h 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 S P   P Y   G r o w t h \ T a g I n f o \ F o r m u l a 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 S P   P Y   G r o w t h \ T a g I n f o \ V a l u e 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 S P   P Y   G r o w t h   % 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 S P   P Y   G r o w t h 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 S P   P Y   G r o w t h 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 P M   M O M   G r o w t h 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 P M   M O M   G r o w t h \ T a g I n f o \ F o r m u l a 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 P M   M O M   G r o w t h \ T a g I n f o \ V a l u e 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 P M   M O M   G r o w t h   % 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 P M   M O M   G r o w t h 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 P M   M O M   G r o w t h 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 P Y   Y T D 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 P Y 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 P Y   Y T D \ T a g I n f o \ V a l u e 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 P Y   Y T D   G r o w t h 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 P Y   Y T D   G r o w t h \ T a g I n f o \ F o r m u l a 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 P Y   Y T D   G r o w t h \ T a g I n f o \ V a l u e 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 P Y   Y T D   G r o w t h   % 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 P Y   Y T D   G r o w t h 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 P Y   Y T D   G r o w t h 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 M e a s u r e s \ 3 / 1 2   R o C 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 M e a s u r e s \ 3 / 1 2   R o C \ T a g I n f o \ F o r m u l a 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 M e a s u r e s \ 3 / 1 2   R o C \ T a g I n f o \ V a l u e 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 M e a s u r e s \ 1 2 / 1 2   R o C 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 M e a s u r e s \ 1 2 / 1 2   R o C \ T a g I n f o \ F o r m u l a 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 M e a s u r e s \ 1 2 / 1 2   R o C \ T a g I n f o \ V a l u e 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 M e a s u r e s \ 3 / 1 2   R o C 2 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 M e a s u r e s \ 3 / 1 2   R o C 2 \ T a g I n f o \ F o r m u l a 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 M e a s u r e s \ 3 / 1 2   R o C 2 \ T a g I n f o \ V a l u e 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 M e a s u r e s \ 1 2 / 1 2   R o C 2 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 M e a s u r e s \ 1 2 / 1 2   R o C 2 \ T a g I n f o \ F o r m u l a 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 M e a s u r e s \ 1 2 / 1 2   R o C 2 \ T a g I n f o \ V a l u e 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 S P P Y 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 C o l u m n s \ S a l e s Y T D 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 3 M M A 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 3 M M T 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 1 2 M M A 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 1 2 M M T 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 S P P Y   G r o w t h 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 S P P Y   G r o w t h   % 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 P M M O M   G r o w t h 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 P M M O M   G r o w t h   % 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 P Y Y T D 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 P Y Y T D   G r o w t h 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 P Y Y T D   G r o w t h   % 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 C o l u m n s \ 3 / 1 2 _ R o C 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 C o l u m n s \ 1 2 / 1 2 _ R o C 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 C o l u m n s \ 3 / 1 2 _ R o C 2 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 C o l u m n s \ 1 2 / 1 2 _ R o C 2 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 P r e c e d i n g 0 3 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 P r e c e d i n g 1 2 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 2 0 1 9 - 0 7 - 0 7 T 2 3 : 1 8 : 3 3 . 8 8 8 6 7 4 9 - 0 5 : 0 0 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 S u m m a r y  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 S u m m a r y  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 S P P Y 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 3 M M A 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 3 M M T 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 1 2 M M A 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 1 2 M M T 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 S P P Y   G r o w t h 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 S P P Y   G r o w t h 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 P M M O M   G r o w t h 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 P M M O M   G r o w t h 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 P Y Y T D 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 P Y Y T D   G r o w t h 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 P Y Y T D   G r o w t h 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 C o l u m n s \ 3 / 1 2 _ R o C 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 C o l u m n s \ 1 2 / 1 2 _ R o C 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 C o l u m n s \ 3 / 1 2 _ R o C 2 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 C o l u m n s \ 1 2 / 1 2 _ R o C 2 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 P r e c e d i n g 0 3 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 P r e c e d i n g 1 2 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 R o w I D < / s t r i n g > < / k e y > < v a l u e > < i n t > 1 4 1 < / i n t > < / v a l u e > < / i t e m > < i t e m > < k e y > < s t r i n g > O r d e r Y e a r < / s t r i n g > < / k e y > < v a l u e > < i n t > 1 8 6 < / i n t > < / v a l u e > < / i t e m > < i t e m > < k e y > < s t r i n g > O r d e r M o n t h < / s t r i n g > < / k e y > < v a l u e > < i n t > 2 1 8 < / i n t > < / v a l u e > < / i t e m > < i t e m > < k e y > < s t r i n g > C u s t o m e r C o u n t < / s t r i n g > < / k e y > < v a l u e > < i n t > 2 6 3 < / i n t > < / v a l u e > < / i t e m > < i t e m > < k e y > < s t r i n g > S a l e s   S P P Y < / s t r i n g > < / k e y > < v a l u e > < i n t > 2 0 0 < / i n t > < / v a l u e > < / i t e m > < i t e m > < k e y > < s t r i n g > S a l e s _ < / s t r i n g > < / k e y > < v a l u e > < i n t > 1 2 5 < / i n t > < / v a l u e > < / i t e m > < i t e m > < k e y > < s t r i n g > S a l e s Y T D < / s t r i n g > < / k e y > < v a l u e > < i n t > 1 8 0 < / i n t > < / v a l u e > < / i t e m > < i t e m > < k e y > < s t r i n g > S a l e s   3 M M A < / s t r i n g > < / k e y > < v a l u e > < i n t > 2 2 3 < / i n t > < / v a l u e > < / i t e m > < i t e m > < k e y > < s t r i n g > S a l e s   3 M M T < / s t r i n g > < / k e y > < v a l u e > < i n t > 2 2 1 < / i n t > < / v a l u e > < / i t e m > < i t e m > < k e y > < s t r i n g > S a l e s   1 2 M M A < / s t r i n g > < / k e y > < v a l u e > < i n t > 2 3 8 < / i n t > < / v a l u e > < / i t e m > < i t e m > < k e y > < s t r i n g > S a l e s   1 2 M M T < / s t r i n g > < / k e y > < v a l u e > < i n t > 2 3 6 < / i n t > < / v a l u e > < / i t e m > < i t e m > < k e y > < s t r i n g > S a l e s   S P P Y   G r o w t h < / s t r i n g > < / k e y > < v a l u e > < i n t > 2 9 9 < / i n t > < / v a l u e > < / i t e m > < i t e m > < k e y > < s t r i n g > S a l e s   S P P Y   G r o w t h   % < / s t r i n g > < / k e y > < v a l u e > < i n t > 3 2 7 < / i n t > < / v a l u e > < / i t e m > < i t e m > < k e y > < s t r i n g > S a l e s   P M M O M   G r o w t h < / s t r i n g > < / k e y > < v a l u e > < i n t > 3 5 2 < / i n t > < / v a l u e > < / i t e m > < i t e m > < k e y > < s t r i n g > S a l e s   P M M O M   G r o w t h   % < / s t r i n g > < / k e y > < v a l u e > < i n t > 3 8 0 < / i n t > < / v a l u e > < / i t e m > < i t e m > < k e y > < s t r i n g > S a l e s   P Y Y T D < / s t r i n g > < / k e y > < v a l u e > < i n t > 2 1 8 < / i n t > < / v a l u e > < / i t e m > < i t e m > < k e y > < s t r i n g > S a l e s   P Y Y T D   G r o w t h < / s t r i n g > < / k e y > < v a l u e > < i n t > 3 1 7 < / i n t > < / v a l u e > < / i t e m > < i t e m > < k e y > < s t r i n g > S a l e s   P Y Y T D   G r o w t h   % < / s t r i n g > < / k e y > < v a l u e > < i n t > 3 4 5 < / i n t > < / v a l u e > < / i t e m > < i t e m > < k e y > < s t r i n g > 3 / 1 2 _ R o C < / s t r i n g > < / k e y > < v a l u e > < i n t > 1 7 4 < / i n t > < / v a l u e > < / i t e m > < i t e m > < k e y > < s t r i n g > 1 2 / 1 2 _ R o C < / s t r i n g > < / k e y > < v a l u e > < i n t > 1 8 9 < / i n t > < / v a l u e > < / i t e m > < i t e m > < k e y > < s t r i n g > 3 / 1 2 _ R o C 2 < / s t r i n g > < / k e y > < v a l u e > < i n t > 1 8 9 < / i n t > < / v a l u e > < / i t e m > < i t e m > < k e y > < s t r i n g > 1 2 / 1 2 _ R o C 2 < / s t r i n g > < / k e y > < v a l u e > < i n t > 2 0 4 < / i n t > < / v a l u e > < / i t e m > < i t e m > < k e y > < s t r i n g > C o u n t   P r e c e d i n g 0 3 < / s t r i n g > < / k e y > < v a l u e > < i n t > 2 9 6 < / i n t > < / v a l u e > < / i t e m > < i t e m > < k e y > < s t r i n g > C o u n t   P r e c e d i n g 1 2 < / s t r i n g > < / k e y > < v a l u e > < i n t > 2 9 6 < / i n t > < / v a l u e > < / i t e m > < i t e m > < k e y > < s t r i n g > O r d e r C o u n t < / s t r i n g > < / k e y > < v a l u e > < i n t > 2 1 5 < / i n t > < / v a l u e > < / i t e m > < i t e m > < k e y > < s t r i n g > S a l e s P M < / s t r i n g > < / k e y > < v a l u e > < i n t > 1 7 4 < / i n t > < / v a l u e > < / i t e m > < / C o l u m n W i d t h s > < C o l u m n D i s p l a y I n d e x > < i t e m > < k e y > < s t r i n g > R o w I D < / s t r i n g > < / k e y > < v a l u e > < i n t > 0 < / i n t > < / v a l u e > < / i t e m > < i t e m > < k e y > < s t r i n g > O r d e r Y e a r < / s t r i n g > < / k e y > < v a l u e > < i n t > 1 < / i n t > < / v a l u e > < / i t e m > < i t e m > < k e y > < s t r i n g > O r d e r M o n t h < / s t r i n g > < / k e y > < v a l u e > < i n t > 2 < / i n t > < / v a l u e > < / i t e m > < i t e m > < k e y > < s t r i n g > C u s t o m e r C o u n t < / s t r i n g > < / k e y > < v a l u e > < i n t > 4 < / i n t > < / v a l u e > < / i t e m > < i t e m > < k e y > < s t r i n g > S a l e s   S P P Y < / s t r i n g > < / k e y > < v a l u e > < i n t > 6 < / i n t > < / v a l u e > < / i t e m > < i t e m > < k e y > < s t r i n g > S a l e s _ < / s t r i n g > < / k e y > < v a l u e > < i n t > 5 < / i n t > < / v a l u e > < / i t e m > < i t e m > < k e y > < s t r i n g > S a l e s Y T D < / s t r i n g > < / k e y > < v a l u e > < i n t > 8 < / i n t > < / v a l u e > < / i t e m > < i t e m > < k e y > < s t r i n g > S a l e s   3 M M A < / s t r i n g > < / k e y > < v a l u e > < i n t > 9 < / i n t > < / v a l u e > < / i t e m > < i t e m > < k e y > < s t r i n g > S a l e s   3 M M T < / s t r i n g > < / k e y > < v a l u e > < i n t > 1 0 < / i n t > < / v a l u e > < / i t e m > < i t e m > < k e y > < s t r i n g > S a l e s   1 2 M M A < / s t r i n g > < / k e y > < v a l u e > < i n t > 1 1 < / i n t > < / v a l u e > < / i t e m > < i t e m > < k e y > < s t r i n g > S a l e s   1 2 M M T < / s t r i n g > < / k e y > < v a l u e > < i n t > 1 2 < / i n t > < / v a l u e > < / i t e m > < i t e m > < k e y > < s t r i n g > S a l e s   S P P Y   G r o w t h < / s t r i n g > < / k e y > < v a l u e > < i n t > 1 3 < / i n t > < / v a l u e > < / i t e m > < i t e m > < k e y > < s t r i n g > S a l e s   S P P Y   G r o w t h   % < / s t r i n g > < / k e y > < v a l u e > < i n t > 1 4 < / i n t > < / v a l u e > < / i t e m > < i t e m > < k e y > < s t r i n g > S a l e s   P M M O M   G r o w t h < / s t r i n g > < / k e y > < v a l u e > < i n t > 1 5 < / i n t > < / v a l u e > < / i t e m > < i t e m > < k e y > < s t r i n g > S a l e s   P M M O M   G r o w t h   % < / s t r i n g > < / k e y > < v a l u e > < i n t > 1 6 < / i n t > < / v a l u e > < / i t e m > < i t e m > < k e y > < s t r i n g > S a l e s   P Y Y T D < / s t r i n g > < / k e y > < v a l u e > < i n t > 1 7 < / i n t > < / v a l u e > < / i t e m > < i t e m > < k e y > < s t r i n g > S a l e s   P Y Y T D   G r o w t h < / s t r i n g > < / k e y > < v a l u e > < i n t > 1 8 < / i n t > < / v a l u e > < / i t e m > < i t e m > < k e y > < s t r i n g > S a l e s   P Y Y T D   G r o w t h   % < / s t r i n g > < / k e y > < v a l u e > < i n t > 1 9 < / i n t > < / v a l u e > < / i t e m > < i t e m > < k e y > < s t r i n g > 3 / 1 2 _ R o C < / s t r i n g > < / k e y > < v a l u e > < i n t > 2 0 < / i n t > < / v a l u e > < / i t e m > < i t e m > < k e y > < s t r i n g > 1 2 / 1 2 _ R o C < / s t r i n g > < / k e y > < v a l u e > < i n t > 2 1 < / i n t > < / v a l u e > < / i t e m > < i t e m > < k e y > < s t r i n g > 3 / 1 2 _ R o C 2 < / s t r i n g > < / k e y > < v a l u e > < i n t > 2 2 < / i n t > < / v a l u e > < / i t e m > < i t e m > < k e y > < s t r i n g > 1 2 / 1 2 _ R o C 2 < / s t r i n g > < / k e y > < v a l u e > < i n t > 2 3 < / i n t > < / v a l u e > < / i t e m > < i t e m > < k e y > < s t r i n g > C o u n t   P r e c e d i n g 0 3 < / s t r i n g > < / k e y > < v a l u e > < i n t > 2 4 < / i n t > < / v a l u e > < / i t e m > < i t e m > < k e y > < s t r i n g > C o u n t   P r e c e d i n g 1 2 < / s t r i n g > < / k e y > < v a l u e > < i n t > 2 5 < / i n t > < / v a l u e > < / i t e m > < i t e m > < k e y > < s t r i n g > O r d e r C o u n t < / s t r i n g > < / k e y > < v a l u e > < i n t > 3 < / i n t > < / v a l u e > < / i t e m > < i t e m > < k e y > < s t r i n g > S a l e s P M 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Props1.xml><?xml version="1.0" encoding="utf-8"?>
<ds:datastoreItem xmlns:ds="http://schemas.openxmlformats.org/officeDocument/2006/customXml" ds:itemID="{82E39A3D-8C87-4B8C-BBBE-8A1B73B1017F}">
  <ds:schemaRefs/>
</ds:datastoreItem>
</file>

<file path=customXml/itemProps10.xml><?xml version="1.0" encoding="utf-8"?>
<ds:datastoreItem xmlns:ds="http://schemas.openxmlformats.org/officeDocument/2006/customXml" ds:itemID="{BD8FFF82-A7BB-4EB7-9440-4BB8BCFFDE4C}">
  <ds:schemaRefs/>
</ds:datastoreItem>
</file>

<file path=customXml/itemProps11.xml><?xml version="1.0" encoding="utf-8"?>
<ds:datastoreItem xmlns:ds="http://schemas.openxmlformats.org/officeDocument/2006/customXml" ds:itemID="{94F52B11-D90A-4D83-8DCD-C886D8FCF9DD}">
  <ds:schemaRefs/>
</ds:datastoreItem>
</file>

<file path=customXml/itemProps12.xml><?xml version="1.0" encoding="utf-8"?>
<ds:datastoreItem xmlns:ds="http://schemas.openxmlformats.org/officeDocument/2006/customXml" ds:itemID="{D8EC1A82-DEF4-4D8F-BE0B-ACDEA0F7F24B}">
  <ds:schemaRefs/>
</ds:datastoreItem>
</file>

<file path=customXml/itemProps13.xml><?xml version="1.0" encoding="utf-8"?>
<ds:datastoreItem xmlns:ds="http://schemas.openxmlformats.org/officeDocument/2006/customXml" ds:itemID="{4C8B0CFF-9C03-4790-9458-ABD325E42E20}">
  <ds:schemaRefs/>
</ds:datastoreItem>
</file>

<file path=customXml/itemProps14.xml><?xml version="1.0" encoding="utf-8"?>
<ds:datastoreItem xmlns:ds="http://schemas.openxmlformats.org/officeDocument/2006/customXml" ds:itemID="{58790F93-C214-43BA-9E43-D5CC5D456E53}">
  <ds:schemaRefs/>
</ds:datastoreItem>
</file>

<file path=customXml/itemProps15.xml><?xml version="1.0" encoding="utf-8"?>
<ds:datastoreItem xmlns:ds="http://schemas.openxmlformats.org/officeDocument/2006/customXml" ds:itemID="{C18F2983-3838-4B41-A1E5-E9D155E912EF}">
  <ds:schemaRefs/>
</ds:datastoreItem>
</file>

<file path=customXml/itemProps16.xml><?xml version="1.0" encoding="utf-8"?>
<ds:datastoreItem xmlns:ds="http://schemas.openxmlformats.org/officeDocument/2006/customXml" ds:itemID="{B0D984BB-F200-4E75-8208-D816DFDE0E72}">
  <ds:schemaRefs/>
</ds:datastoreItem>
</file>

<file path=customXml/itemProps2.xml><?xml version="1.0" encoding="utf-8"?>
<ds:datastoreItem xmlns:ds="http://schemas.openxmlformats.org/officeDocument/2006/customXml" ds:itemID="{EFCD1E2C-1999-41D6-9B85-661F3E44FA35}">
  <ds:schemaRefs/>
</ds:datastoreItem>
</file>

<file path=customXml/itemProps3.xml><?xml version="1.0" encoding="utf-8"?>
<ds:datastoreItem xmlns:ds="http://schemas.openxmlformats.org/officeDocument/2006/customXml" ds:itemID="{E5BB0213-C518-41A5-9AF7-2C3871E89639}">
  <ds:schemaRefs/>
</ds:datastoreItem>
</file>

<file path=customXml/itemProps4.xml><?xml version="1.0" encoding="utf-8"?>
<ds:datastoreItem xmlns:ds="http://schemas.openxmlformats.org/officeDocument/2006/customXml" ds:itemID="{4EE8AB3E-786E-40F6-8F0B-9F5710B37F9E}">
  <ds:schemaRefs/>
</ds:datastoreItem>
</file>

<file path=customXml/itemProps5.xml><?xml version="1.0" encoding="utf-8"?>
<ds:datastoreItem xmlns:ds="http://schemas.openxmlformats.org/officeDocument/2006/customXml" ds:itemID="{70D3DCEE-2B58-46B6-8D25-D8A868F651FB}">
  <ds:schemaRefs/>
</ds:datastoreItem>
</file>

<file path=customXml/itemProps6.xml><?xml version="1.0" encoding="utf-8"?>
<ds:datastoreItem xmlns:ds="http://schemas.openxmlformats.org/officeDocument/2006/customXml" ds:itemID="{2B3B89D5-6908-4548-846A-4A47FDD61EB0}">
  <ds:schemaRefs/>
</ds:datastoreItem>
</file>

<file path=customXml/itemProps7.xml><?xml version="1.0" encoding="utf-8"?>
<ds:datastoreItem xmlns:ds="http://schemas.openxmlformats.org/officeDocument/2006/customXml" ds:itemID="{6F33CBAB-ED0E-4E9C-9029-91866D835707}">
  <ds:schemaRefs/>
</ds:datastoreItem>
</file>

<file path=customXml/itemProps8.xml><?xml version="1.0" encoding="utf-8"?>
<ds:datastoreItem xmlns:ds="http://schemas.openxmlformats.org/officeDocument/2006/customXml" ds:itemID="{5F43DB7B-D862-4CEE-90BD-C5F1BC4B3115}">
  <ds:schemaRefs/>
</ds:datastoreItem>
</file>

<file path=customXml/itemProps9.xml><?xml version="1.0" encoding="utf-8"?>
<ds:datastoreItem xmlns:ds="http://schemas.openxmlformats.org/officeDocument/2006/customXml" ds:itemID="{99BA96EE-BCAE-4CFA-8D2F-224BD40A6A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 Results</vt:lpstr>
      <vt:lpstr>Fig 11-1</vt:lpstr>
      <vt:lpstr>Fig 11-2</vt:lpstr>
      <vt:lpstr>Fig 11-3</vt:lpstr>
      <vt:lpstr>Moving avg table</vt:lpstr>
      <vt:lpstr>validate against Tabular 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Groom</dc:creator>
  <cp:lastModifiedBy>Clayton D. Groom</cp:lastModifiedBy>
  <dcterms:created xsi:type="dcterms:W3CDTF">2015-02-15T21:37:34Z</dcterms:created>
  <dcterms:modified xsi:type="dcterms:W3CDTF">2019-08-08T15:18:10Z</dcterms:modified>
</cp:coreProperties>
</file>