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SkyDrive\Books\Content\Chapter-11 Simple Descriptive Statistics\"/>
    </mc:Choice>
  </mc:AlternateContent>
  <bookViews>
    <workbookView xWindow="0" yWindow="0" windowWidth="20490" windowHeight="7755" activeTab="5"/>
  </bookViews>
  <sheets>
    <sheet name="Mean" sheetId="1" r:id="rId1"/>
    <sheet name="Median" sheetId="2" r:id="rId2"/>
    <sheet name="Mode" sheetId="3" r:id="rId3"/>
    <sheet name="Range" sheetId="4" r:id="rId4"/>
    <sheet name="Variance" sheetId="6" r:id="rId5"/>
    <sheet name="Quantiles" sheetId="7" r:id="rId6"/>
  </sheets>
  <calcPr calcId="152511"/>
</workbook>
</file>

<file path=xl/calcChain.xml><?xml version="1.0" encoding="utf-8"?>
<calcChain xmlns="http://schemas.openxmlformats.org/spreadsheetml/2006/main">
  <c r="D26" i="7" l="1"/>
  <c r="D25" i="7"/>
  <c r="E16" i="6" l="1"/>
  <c r="E14" i="6" l="1"/>
  <c r="E3" i="6"/>
  <c r="E4" i="6"/>
  <c r="E5" i="6"/>
  <c r="E6" i="6"/>
  <c r="E7" i="6"/>
  <c r="E8" i="6"/>
  <c r="E9" i="6"/>
  <c r="E10" i="6"/>
  <c r="E11" i="6"/>
  <c r="E12" i="6"/>
  <c r="E13" i="6"/>
  <c r="E2" i="6"/>
  <c r="B14" i="6"/>
  <c r="C2" i="6" s="1"/>
  <c r="D2" i="6" s="1"/>
  <c r="G11" i="4"/>
  <c r="G10" i="4"/>
  <c r="G12" i="4" s="1"/>
  <c r="B37" i="6" l="1"/>
  <c r="B33" i="6"/>
  <c r="C12" i="6"/>
  <c r="D12" i="6" s="1"/>
  <c r="C13" i="6"/>
  <c r="D13" i="6" s="1"/>
  <c r="C9" i="6"/>
  <c r="D9" i="6" s="1"/>
  <c r="C5" i="6"/>
  <c r="D5" i="6" s="1"/>
  <c r="C11" i="6"/>
  <c r="D11" i="6" s="1"/>
  <c r="C7" i="6"/>
  <c r="D7" i="6" s="1"/>
  <c r="C3" i="6"/>
  <c r="D3" i="6" s="1"/>
  <c r="C10" i="6"/>
  <c r="D10" i="6" s="1"/>
  <c r="C8" i="6"/>
  <c r="D8" i="6" s="1"/>
  <c r="C6" i="6"/>
  <c r="D6" i="6" s="1"/>
  <c r="C4" i="6"/>
  <c r="D4" i="6" s="1"/>
  <c r="E7" i="3"/>
  <c r="E6" i="3"/>
  <c r="B17" i="1"/>
  <c r="C22" i="6" l="1"/>
  <c r="D22" i="6" s="1"/>
  <c r="E22" i="6" s="1"/>
  <c r="C24" i="6"/>
  <c r="D24" i="6" s="1"/>
  <c r="E24" i="6" s="1"/>
  <c r="C26" i="6"/>
  <c r="D26" i="6" s="1"/>
  <c r="E26" i="6" s="1"/>
  <c r="C28" i="6"/>
  <c r="D28" i="6" s="1"/>
  <c r="E28" i="6" s="1"/>
  <c r="C30" i="6"/>
  <c r="D30" i="6" s="1"/>
  <c r="E30" i="6" s="1"/>
  <c r="C32" i="6"/>
  <c r="D32" i="6" s="1"/>
  <c r="E32" i="6" s="1"/>
  <c r="C23" i="6"/>
  <c r="D23" i="6" s="1"/>
  <c r="E23" i="6" s="1"/>
  <c r="C25" i="6"/>
  <c r="D25" i="6" s="1"/>
  <c r="E25" i="6" s="1"/>
  <c r="C27" i="6"/>
  <c r="D27" i="6" s="1"/>
  <c r="E27" i="6" s="1"/>
  <c r="C29" i="6"/>
  <c r="D29" i="6" s="1"/>
  <c r="E29" i="6" s="1"/>
  <c r="C31" i="6"/>
  <c r="D31" i="6" s="1"/>
  <c r="E31" i="6" s="1"/>
  <c r="C21" i="6"/>
  <c r="D21" i="6" s="1"/>
  <c r="D14" i="6"/>
  <c r="E21" i="6" l="1"/>
  <c r="E33" i="6" s="1"/>
  <c r="D33" i="6"/>
</calcChain>
</file>

<file path=xl/sharedStrings.xml><?xml version="1.0" encoding="utf-8"?>
<sst xmlns="http://schemas.openxmlformats.org/spreadsheetml/2006/main" count="100" uniqueCount="44">
  <si>
    <t>Id</t>
  </si>
  <si>
    <t>Income</t>
  </si>
  <si>
    <t>Mean</t>
  </si>
  <si>
    <t>Average</t>
  </si>
  <si>
    <t>New Average</t>
  </si>
  <si>
    <t>Hour</t>
  </si>
  <si>
    <t>Sales</t>
  </si>
  <si>
    <t>Sales ordered</t>
  </si>
  <si>
    <t>Size</t>
  </si>
  <si>
    <t xml:space="preserve">Family </t>
  </si>
  <si>
    <t>Brand-1</t>
  </si>
  <si>
    <t>Brand-2</t>
  </si>
  <si>
    <t>Brand-3</t>
  </si>
  <si>
    <t>Brand-4</t>
  </si>
  <si>
    <t>Brand-5</t>
  </si>
  <si>
    <t>Brand-6</t>
  </si>
  <si>
    <t>Brand-7</t>
  </si>
  <si>
    <t>Brand-8</t>
  </si>
  <si>
    <t>Brand-9</t>
  </si>
  <si>
    <t>Price</t>
  </si>
  <si>
    <t>Day</t>
  </si>
  <si>
    <t>Stock Price</t>
  </si>
  <si>
    <t>Deviation</t>
  </si>
  <si>
    <t>Squared Deviation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</si>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</sst>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18" fillId="0" borderId="0" xfId="1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  <xf numFmtId="0" fontId="16" fillId="0" borderId="0" xfId="0" applyFont="1"/>
    <xf numFmtId="1" fontId="0" fillId="0" borderId="0" xfId="0" applyNumberFormat="1"/>
    <xf numFmtId="6" fontId="0" fillId="0" borderId="0" xfId="0" applyNumberFormat="1"/>
    <xf numFmtId="6" fontId="16" fillId="0" borderId="0" xfId="0" applyNumberFormat="1" applyFont="1"/>
    <xf numFmtId="165" fontId="18" fillId="0" borderId="0" xfId="43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3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Average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Mean!$C$2:$C$15</c:f>
              <c:numCache>
                <c:formatCode>0</c:formatCode>
                <c:ptCount val="14"/>
                <c:pt idx="0">
                  <c:v>59364.285714285717</c:v>
                </c:pt>
                <c:pt idx="1">
                  <c:v>59364.285714285717</c:v>
                </c:pt>
                <c:pt idx="2">
                  <c:v>59364.285714285717</c:v>
                </c:pt>
                <c:pt idx="3">
                  <c:v>59364.285714285717</c:v>
                </c:pt>
                <c:pt idx="4">
                  <c:v>59364.285714285717</c:v>
                </c:pt>
                <c:pt idx="5">
                  <c:v>59364.285714285717</c:v>
                </c:pt>
                <c:pt idx="6">
                  <c:v>59364.285714285717</c:v>
                </c:pt>
                <c:pt idx="7">
                  <c:v>59364.285714285717</c:v>
                </c:pt>
                <c:pt idx="8">
                  <c:v>59364.285714285717</c:v>
                </c:pt>
                <c:pt idx="9">
                  <c:v>59364.285714285717</c:v>
                </c:pt>
                <c:pt idx="10">
                  <c:v>59364.285714285717</c:v>
                </c:pt>
                <c:pt idx="11">
                  <c:v>59364.285714285717</c:v>
                </c:pt>
                <c:pt idx="12">
                  <c:v>59364.285714285717</c:v>
                </c:pt>
                <c:pt idx="13">
                  <c:v>59364.285714285717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51320"/>
        <c:axId val="370651712"/>
      </c:lineChart>
      <c:scatterChart>
        <c:scatterStyle val="lineMarker"/>
        <c:varyColors val="0"/>
        <c:ser>
          <c:idx val="0"/>
          <c:order val="0"/>
          <c:tx>
            <c:v>Monthly Income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Mean!$B$2:$B$15</c:f>
              <c:numCache>
                <c:formatCode>_(* #,##0_);_(* \(#,##0\);_(* "-"??_);_(@_)</c:formatCode>
                <c:ptCount val="14"/>
                <c:pt idx="0">
                  <c:v>7400</c:v>
                </c:pt>
                <c:pt idx="1">
                  <c:v>9800</c:v>
                </c:pt>
                <c:pt idx="2">
                  <c:v>6500</c:v>
                </c:pt>
                <c:pt idx="3">
                  <c:v>9100</c:v>
                </c:pt>
                <c:pt idx="4">
                  <c:v>9000</c:v>
                </c:pt>
                <c:pt idx="5">
                  <c:v>718900</c:v>
                </c:pt>
                <c:pt idx="6">
                  <c:v>9400</c:v>
                </c:pt>
                <c:pt idx="7">
                  <c:v>9300</c:v>
                </c:pt>
                <c:pt idx="8">
                  <c:v>7800</c:v>
                </c:pt>
                <c:pt idx="9">
                  <c:v>8900</c:v>
                </c:pt>
                <c:pt idx="10">
                  <c:v>8600</c:v>
                </c:pt>
                <c:pt idx="11">
                  <c:v>9600</c:v>
                </c:pt>
                <c:pt idx="12">
                  <c:v>10000</c:v>
                </c:pt>
                <c:pt idx="13">
                  <c:v>6800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1320"/>
        <c:axId val="370651712"/>
      </c:scatterChart>
      <c:catAx>
        <c:axId val="370651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1712"/>
        <c:crosses val="autoZero"/>
        <c:auto val="1"/>
        <c:lblAlgn val="ctr"/>
        <c:lblOffset val="100"/>
        <c:noMultiLvlLbl val="0"/>
      </c:catAx>
      <c:valAx>
        <c:axId val="370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Average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Variance!$C$2:$C$13</c:f>
              <c:numCache>
                <c:formatCode>0</c:formatCode>
                <c:ptCount val="1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652496"/>
        <c:axId val="370652888"/>
      </c:lineChart>
      <c:scatterChart>
        <c:scatterStyle val="lineMarker"/>
        <c:varyColors val="0"/>
        <c:ser>
          <c:idx val="0"/>
          <c:order val="0"/>
          <c:tx>
            <c:v>Stock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yVal>
            <c:numRef>
              <c:f>Variance!$B$2:$B$13</c:f>
              <c:numCache>
                <c:formatCode>General</c:formatCode>
                <c:ptCount val="12"/>
                <c:pt idx="0">
                  <c:v>66</c:v>
                </c:pt>
                <c:pt idx="1">
                  <c:v>55</c:v>
                </c:pt>
                <c:pt idx="2">
                  <c:v>60</c:v>
                </c:pt>
                <c:pt idx="3">
                  <c:v>60</c:v>
                </c:pt>
                <c:pt idx="4">
                  <c:v>77</c:v>
                </c:pt>
                <c:pt idx="5">
                  <c:v>70</c:v>
                </c:pt>
                <c:pt idx="6">
                  <c:v>79</c:v>
                </c:pt>
                <c:pt idx="7">
                  <c:v>82</c:v>
                </c:pt>
                <c:pt idx="8">
                  <c:v>77</c:v>
                </c:pt>
                <c:pt idx="9">
                  <c:v>72</c:v>
                </c:pt>
                <c:pt idx="10">
                  <c:v>75</c:v>
                </c:pt>
                <c:pt idx="11">
                  <c:v>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52496"/>
        <c:axId val="370652888"/>
      </c:scatterChart>
      <c:catAx>
        <c:axId val="370652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2888"/>
        <c:crosses val="autoZero"/>
        <c:auto val="1"/>
        <c:lblAlgn val="ctr"/>
        <c:lblOffset val="100"/>
        <c:noMultiLvlLbl val="0"/>
      </c:catAx>
      <c:valAx>
        <c:axId val="370652888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5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42862</xdr:rowOff>
    </xdr:from>
    <xdr:to>
      <xdr:col>13</xdr:col>
      <xdr:colOff>85725</xdr:colOff>
      <xdr:row>16</xdr:row>
      <xdr:rowOff>119062</xdr:rowOff>
    </xdr:to>
    <xdr:graphicFrame macro="">
      <xdr:nvGraphicFramePr>
        <xdr:cNvPr id="4" name="Chart 3" title="Monthly Income &amp; its Avera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42861</xdr:rowOff>
    </xdr:from>
    <xdr:to>
      <xdr:col>17</xdr:col>
      <xdr:colOff>495300</xdr:colOff>
      <xdr:row>16</xdr:row>
      <xdr:rowOff>142874</xdr:rowOff>
    </xdr:to>
    <xdr:graphicFrame macro="">
      <xdr:nvGraphicFramePr>
        <xdr:cNvPr id="2" name="Chart 1" title="Monthly Income &amp; its Averag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showGridLines="0" workbookViewId="0"/>
  </sheetViews>
  <sheetFormatPr defaultRowHeight="15" x14ac:dyDescent="0.25"/>
  <cols>
    <col min="2" max="2" width="10.5703125" bestFit="1" customWidth="1"/>
    <col min="3" max="3" width="8.28515625" bestFit="1" customWidth="1"/>
    <col min="4" max="4" width="12.85546875" bestFit="1" customWidth="1"/>
    <col min="5" max="9" width="7" bestFit="1" customWidth="1"/>
    <col min="10" max="10" width="9" bestFit="1" customWidth="1"/>
    <col min="11" max="16" width="7" bestFit="1" customWidth="1"/>
    <col min="17" max="17" width="8" bestFit="1" customWidth="1"/>
    <col min="18" max="18" width="7" bestFit="1" customWidth="1"/>
  </cols>
  <sheetData>
    <row r="1" spans="1:4" x14ac:dyDescent="0.25">
      <c r="A1" s="3" t="s">
        <v>0</v>
      </c>
      <c r="B1" s="3" t="s">
        <v>1</v>
      </c>
      <c r="C1" s="5" t="s">
        <v>3</v>
      </c>
      <c r="D1" s="5" t="s">
        <v>4</v>
      </c>
    </row>
    <row r="2" spans="1:4" x14ac:dyDescent="0.25">
      <c r="A2" s="1">
        <v>1</v>
      </c>
      <c r="B2" s="2">
        <v>7400</v>
      </c>
      <c r="C2" s="6">
        <v>59364.285714285717</v>
      </c>
      <c r="D2" s="6">
        <v>8630.7692307692305</v>
      </c>
    </row>
    <row r="3" spans="1:4" x14ac:dyDescent="0.25">
      <c r="A3" s="1">
        <v>2</v>
      </c>
      <c r="B3" s="2">
        <v>9800</v>
      </c>
      <c r="C3" s="6">
        <v>59364.285714285717</v>
      </c>
      <c r="D3" s="6">
        <v>8630.7692307692305</v>
      </c>
    </row>
    <row r="4" spans="1:4" x14ac:dyDescent="0.25">
      <c r="A4" s="1">
        <v>3</v>
      </c>
      <c r="B4" s="2">
        <v>6500</v>
      </c>
      <c r="C4" s="6">
        <v>59364.285714285717</v>
      </c>
      <c r="D4" s="6">
        <v>8630.7692307692305</v>
      </c>
    </row>
    <row r="5" spans="1:4" x14ac:dyDescent="0.25">
      <c r="A5" s="1">
        <v>4</v>
      </c>
      <c r="B5" s="2">
        <v>9100</v>
      </c>
      <c r="C5" s="6">
        <v>59364.285714285717</v>
      </c>
      <c r="D5" s="6">
        <v>8630.7692307692305</v>
      </c>
    </row>
    <row r="6" spans="1:4" x14ac:dyDescent="0.25">
      <c r="A6" s="1">
        <v>5</v>
      </c>
      <c r="B6" s="2">
        <v>9000</v>
      </c>
      <c r="C6" s="6">
        <v>59364.285714285717</v>
      </c>
      <c r="D6" s="6">
        <v>8630.7692307692305</v>
      </c>
    </row>
    <row r="7" spans="1:4" x14ac:dyDescent="0.25">
      <c r="A7" s="1">
        <v>6</v>
      </c>
      <c r="B7" s="2">
        <v>718900</v>
      </c>
      <c r="C7" s="6">
        <v>59364.285714285717</v>
      </c>
      <c r="D7" s="6">
        <v>8630.7692307692305</v>
      </c>
    </row>
    <row r="8" spans="1:4" x14ac:dyDescent="0.25">
      <c r="A8" s="1">
        <v>7</v>
      </c>
      <c r="B8" s="2">
        <v>9400</v>
      </c>
      <c r="C8" s="6">
        <v>59364.285714285717</v>
      </c>
      <c r="D8" s="6">
        <v>8630.7692307692305</v>
      </c>
    </row>
    <row r="9" spans="1:4" x14ac:dyDescent="0.25">
      <c r="A9" s="1">
        <v>8</v>
      </c>
      <c r="B9" s="2">
        <v>9300</v>
      </c>
      <c r="C9" s="6">
        <v>59364.285714285717</v>
      </c>
      <c r="D9" s="6">
        <v>8630.7692307692305</v>
      </c>
    </row>
    <row r="10" spans="1:4" x14ac:dyDescent="0.25">
      <c r="A10" s="1">
        <v>9</v>
      </c>
      <c r="B10" s="2">
        <v>7800</v>
      </c>
      <c r="C10" s="6">
        <v>59364.285714285717</v>
      </c>
      <c r="D10" s="6">
        <v>8630.7692307692305</v>
      </c>
    </row>
    <row r="11" spans="1:4" x14ac:dyDescent="0.25">
      <c r="A11" s="1">
        <v>10</v>
      </c>
      <c r="B11" s="2">
        <v>8900</v>
      </c>
      <c r="C11" s="6">
        <v>59364.285714285717</v>
      </c>
      <c r="D11" s="6">
        <v>8630.7692307692305</v>
      </c>
    </row>
    <row r="12" spans="1:4" x14ac:dyDescent="0.25">
      <c r="A12" s="1">
        <v>11</v>
      </c>
      <c r="B12" s="2">
        <v>8600</v>
      </c>
      <c r="C12" s="6">
        <v>59364.285714285717</v>
      </c>
      <c r="D12" s="6">
        <v>8630.7692307692305</v>
      </c>
    </row>
    <row r="13" spans="1:4" x14ac:dyDescent="0.25">
      <c r="A13" s="1">
        <v>12</v>
      </c>
      <c r="B13" s="2">
        <v>9600</v>
      </c>
      <c r="C13" s="6">
        <v>59364.285714285717</v>
      </c>
      <c r="D13" s="6">
        <v>8630.7692307692305</v>
      </c>
    </row>
    <row r="14" spans="1:4" x14ac:dyDescent="0.25">
      <c r="A14" s="1">
        <v>13</v>
      </c>
      <c r="B14" s="2">
        <v>10000</v>
      </c>
      <c r="C14" s="6">
        <v>59364.285714285717</v>
      </c>
      <c r="D14" s="6">
        <v>8630.7692307692305</v>
      </c>
    </row>
    <row r="15" spans="1:4" x14ac:dyDescent="0.25">
      <c r="A15" s="1">
        <v>14</v>
      </c>
      <c r="B15" s="2">
        <v>6800</v>
      </c>
      <c r="C15" s="6">
        <v>59364.285714285717</v>
      </c>
      <c r="D15" s="6">
        <v>8630.7692307692305</v>
      </c>
    </row>
    <row r="17" spans="1:18" x14ac:dyDescent="0.25">
      <c r="A17" s="5" t="s">
        <v>2</v>
      </c>
      <c r="B17" s="4">
        <f>AVERAGE(B2:B15)</f>
        <v>59364.285714285717</v>
      </c>
    </row>
    <row r="23" spans="1:18" x14ac:dyDescent="0.25">
      <c r="D23" s="3" t="s">
        <v>0</v>
      </c>
      <c r="E23" s="1">
        <v>1</v>
      </c>
      <c r="F23" s="1">
        <v>2</v>
      </c>
      <c r="G23" s="1">
        <v>3</v>
      </c>
      <c r="H23" s="1">
        <v>4</v>
      </c>
      <c r="I23" s="1">
        <v>5</v>
      </c>
      <c r="J23" s="1">
        <v>6</v>
      </c>
      <c r="K23" s="1">
        <v>7</v>
      </c>
      <c r="L23" s="1">
        <v>8</v>
      </c>
      <c r="M23" s="1">
        <v>9</v>
      </c>
      <c r="N23" s="1">
        <v>10</v>
      </c>
      <c r="O23" s="1">
        <v>11</v>
      </c>
      <c r="P23" s="1">
        <v>12</v>
      </c>
      <c r="Q23" s="1">
        <v>13</v>
      </c>
      <c r="R23" s="1">
        <v>14</v>
      </c>
    </row>
    <row r="24" spans="1:18" x14ac:dyDescent="0.25">
      <c r="D24" s="3" t="s">
        <v>1</v>
      </c>
      <c r="E24" s="2">
        <v>7400</v>
      </c>
      <c r="F24" s="2">
        <v>9800</v>
      </c>
      <c r="G24" s="2">
        <v>6500</v>
      </c>
      <c r="H24" s="2">
        <v>9100</v>
      </c>
      <c r="I24" s="2">
        <v>9000</v>
      </c>
      <c r="J24" s="2">
        <v>718900</v>
      </c>
      <c r="K24" s="2">
        <v>9400</v>
      </c>
      <c r="L24" s="2">
        <v>9300</v>
      </c>
      <c r="M24" s="2">
        <v>7800</v>
      </c>
      <c r="N24" s="2">
        <v>8900</v>
      </c>
      <c r="O24" s="2">
        <v>8600</v>
      </c>
      <c r="P24" s="2">
        <v>9600</v>
      </c>
      <c r="Q24" s="2">
        <v>10000</v>
      </c>
      <c r="R24" s="2">
        <v>6800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G17" sqref="G17"/>
    </sheetView>
  </sheetViews>
  <sheetFormatPr defaultRowHeight="15" x14ac:dyDescent="0.25"/>
  <sheetData>
    <row r="1" spans="1:16" x14ac:dyDescent="0.25">
      <c r="A1" t="s">
        <v>5</v>
      </c>
      <c r="B1" t="s">
        <v>6</v>
      </c>
      <c r="E1" t="s">
        <v>7</v>
      </c>
    </row>
    <row r="2" spans="1:16" x14ac:dyDescent="0.25">
      <c r="A2">
        <v>1</v>
      </c>
      <c r="B2" s="7">
        <v>100</v>
      </c>
      <c r="E2" s="7">
        <v>30</v>
      </c>
      <c r="G2" t="s">
        <v>5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</row>
    <row r="3" spans="1:16" x14ac:dyDescent="0.25">
      <c r="A3">
        <v>2</v>
      </c>
      <c r="B3" s="7">
        <v>90</v>
      </c>
      <c r="E3" s="7">
        <v>90</v>
      </c>
      <c r="G3" t="s">
        <v>6</v>
      </c>
      <c r="H3" s="7">
        <v>100</v>
      </c>
      <c r="I3" s="7">
        <v>90</v>
      </c>
      <c r="J3" s="7">
        <v>250</v>
      </c>
      <c r="K3" s="7">
        <v>300</v>
      </c>
      <c r="L3" s="7">
        <v>120</v>
      </c>
      <c r="M3" s="7">
        <v>30</v>
      </c>
      <c r="N3" s="7">
        <v>700</v>
      </c>
      <c r="O3" s="7">
        <v>500</v>
      </c>
      <c r="P3" s="7">
        <v>100</v>
      </c>
    </row>
    <row r="4" spans="1:16" x14ac:dyDescent="0.25">
      <c r="A4">
        <v>3</v>
      </c>
      <c r="B4" s="7">
        <v>250</v>
      </c>
      <c r="E4" s="7">
        <v>100</v>
      </c>
    </row>
    <row r="5" spans="1:16" x14ac:dyDescent="0.25">
      <c r="A5">
        <v>4</v>
      </c>
      <c r="B5" s="7">
        <v>300</v>
      </c>
      <c r="E5" s="7">
        <v>100</v>
      </c>
    </row>
    <row r="6" spans="1:16" x14ac:dyDescent="0.25">
      <c r="A6">
        <v>5</v>
      </c>
      <c r="B6" s="7">
        <v>120</v>
      </c>
      <c r="E6" s="8">
        <v>120</v>
      </c>
      <c r="H6" s="7"/>
      <c r="I6" s="7"/>
      <c r="J6" s="7"/>
      <c r="K6" s="7"/>
      <c r="L6" s="8"/>
      <c r="M6" s="7"/>
      <c r="N6" s="7"/>
      <c r="O6" s="7"/>
      <c r="P6" s="7"/>
    </row>
    <row r="7" spans="1:16" x14ac:dyDescent="0.25">
      <c r="A7">
        <v>6</v>
      </c>
      <c r="B7" s="7">
        <v>30</v>
      </c>
      <c r="E7" s="7">
        <v>250</v>
      </c>
    </row>
    <row r="8" spans="1:16" x14ac:dyDescent="0.25">
      <c r="A8">
        <v>7</v>
      </c>
      <c r="B8" s="7">
        <v>700</v>
      </c>
      <c r="E8" s="7">
        <v>300</v>
      </c>
    </row>
    <row r="9" spans="1:16" x14ac:dyDescent="0.25">
      <c r="A9">
        <v>8</v>
      </c>
      <c r="B9" s="7">
        <v>500</v>
      </c>
      <c r="E9" s="7">
        <v>500</v>
      </c>
    </row>
    <row r="10" spans="1:16" x14ac:dyDescent="0.25">
      <c r="A10">
        <v>9</v>
      </c>
      <c r="B10" s="7">
        <v>100</v>
      </c>
      <c r="E10" s="7">
        <v>700</v>
      </c>
    </row>
    <row r="14" spans="1:16" x14ac:dyDescent="0.25">
      <c r="A14" t="s">
        <v>5</v>
      </c>
      <c r="B14" t="s">
        <v>6</v>
      </c>
      <c r="E14" t="s">
        <v>7</v>
      </c>
    </row>
    <row r="15" spans="1:16" x14ac:dyDescent="0.25">
      <c r="A15">
        <v>1</v>
      </c>
      <c r="B15" s="7">
        <v>100</v>
      </c>
      <c r="E15" s="7">
        <v>30</v>
      </c>
    </row>
    <row r="16" spans="1:16" x14ac:dyDescent="0.25">
      <c r="A16">
        <v>2</v>
      </c>
      <c r="B16" s="7">
        <v>90</v>
      </c>
      <c r="E16" s="7">
        <v>90</v>
      </c>
    </row>
    <row r="17" spans="1:18" x14ac:dyDescent="0.25">
      <c r="A17">
        <v>3</v>
      </c>
      <c r="B17" s="7">
        <v>250</v>
      </c>
      <c r="E17" s="7">
        <v>90</v>
      </c>
    </row>
    <row r="18" spans="1:18" x14ac:dyDescent="0.25">
      <c r="A18">
        <v>4</v>
      </c>
      <c r="B18" s="7">
        <v>300</v>
      </c>
      <c r="E18" s="7">
        <v>100</v>
      </c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>
        <v>5</v>
      </c>
      <c r="B19" s="7">
        <v>120</v>
      </c>
      <c r="E19" s="7">
        <v>100</v>
      </c>
    </row>
    <row r="20" spans="1:18" x14ac:dyDescent="0.25">
      <c r="A20">
        <v>6</v>
      </c>
      <c r="B20" s="7">
        <v>30</v>
      </c>
      <c r="E20" s="7">
        <v>120</v>
      </c>
    </row>
    <row r="21" spans="1:18" x14ac:dyDescent="0.25">
      <c r="A21">
        <v>7</v>
      </c>
      <c r="B21" s="7">
        <v>700</v>
      </c>
      <c r="E21" s="7">
        <v>250</v>
      </c>
    </row>
    <row r="22" spans="1:18" x14ac:dyDescent="0.25">
      <c r="A22">
        <v>8</v>
      </c>
      <c r="B22" s="7">
        <v>500</v>
      </c>
      <c r="E22" s="7">
        <v>300</v>
      </c>
    </row>
    <row r="23" spans="1:18" x14ac:dyDescent="0.25">
      <c r="A23">
        <v>9</v>
      </c>
      <c r="B23" s="7">
        <v>100</v>
      </c>
      <c r="E23" s="7">
        <v>500</v>
      </c>
    </row>
    <row r="24" spans="1:18" x14ac:dyDescent="0.25">
      <c r="A24">
        <v>10</v>
      </c>
      <c r="B24" s="7">
        <v>90</v>
      </c>
      <c r="E24" s="7">
        <v>700</v>
      </c>
    </row>
  </sheetData>
  <sortState ref="E15:E24">
    <sortCondition ref="E1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E7" sqref="E7"/>
    </sheetView>
  </sheetViews>
  <sheetFormatPr defaultRowHeight="15" x14ac:dyDescent="0.25"/>
  <sheetData>
    <row r="2" spans="2:12" x14ac:dyDescent="0.25">
      <c r="B2" t="s">
        <v>9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</row>
    <row r="3" spans="2:12" x14ac:dyDescent="0.25">
      <c r="B3" s="5" t="s">
        <v>8</v>
      </c>
      <c r="C3" s="5">
        <v>3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5">
        <v>4</v>
      </c>
      <c r="J3" s="5">
        <v>4</v>
      </c>
      <c r="K3" s="5">
        <v>2</v>
      </c>
      <c r="L3" s="5">
        <v>4</v>
      </c>
    </row>
    <row r="6" spans="2:12" x14ac:dyDescent="0.25">
      <c r="E6">
        <f>AVERAGE(C3:L3)</f>
        <v>3.7</v>
      </c>
    </row>
    <row r="7" spans="2:12" x14ac:dyDescent="0.25">
      <c r="E7">
        <f>MEDIAN(C3:L3)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2"/>
  <sheetViews>
    <sheetView workbookViewId="0">
      <selection activeCell="I1" sqref="I1"/>
    </sheetView>
  </sheetViews>
  <sheetFormatPr defaultRowHeight="15" x14ac:dyDescent="0.25"/>
  <cols>
    <col min="2" max="2" width="7.5703125" bestFit="1" customWidth="1"/>
    <col min="3" max="5" width="8" bestFit="1" customWidth="1"/>
    <col min="6" max="6" width="8.42578125" bestFit="1" customWidth="1"/>
    <col min="7" max="11" width="8" bestFit="1" customWidth="1"/>
  </cols>
  <sheetData>
    <row r="5" spans="2:11" x14ac:dyDescent="0.25">
      <c r="B5" s="3" t="s">
        <v>0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">
        <v>18</v>
      </c>
    </row>
    <row r="6" spans="2:11" x14ac:dyDescent="0.25">
      <c r="B6" s="3" t="s">
        <v>19</v>
      </c>
      <c r="C6" s="9">
        <v>4700</v>
      </c>
      <c r="D6" s="9">
        <v>4800</v>
      </c>
      <c r="E6" s="9">
        <v>8900</v>
      </c>
      <c r="F6" s="9">
        <v>6000</v>
      </c>
      <c r="G6" s="9">
        <v>2900</v>
      </c>
      <c r="H6" s="9">
        <v>7400</v>
      </c>
      <c r="I6" s="9">
        <v>3300</v>
      </c>
      <c r="J6" s="9">
        <v>7800</v>
      </c>
      <c r="K6" s="9">
        <v>3900</v>
      </c>
    </row>
    <row r="10" spans="2:11" x14ac:dyDescent="0.25">
      <c r="G10" s="10">
        <f>MAX(C6:K6)</f>
        <v>8900</v>
      </c>
    </row>
    <row r="11" spans="2:11" x14ac:dyDescent="0.25">
      <c r="G11" s="10">
        <f>MIN(C6:K6)</f>
        <v>2900</v>
      </c>
    </row>
    <row r="12" spans="2:11" x14ac:dyDescent="0.25">
      <c r="G12" s="10">
        <f>G10-G11</f>
        <v>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showGridLines="0" topLeftCell="B1" workbookViewId="0">
      <selection activeCell="E16" sqref="E16"/>
    </sheetView>
  </sheetViews>
  <sheetFormatPr defaultRowHeight="15" x14ac:dyDescent="0.25"/>
  <cols>
    <col min="1" max="1" width="9.140625" style="13"/>
    <col min="2" max="2" width="16.85546875" style="13" bestFit="1" customWidth="1"/>
    <col min="3" max="3" width="8.28515625" style="13" bestFit="1" customWidth="1"/>
    <col min="4" max="4" width="9.5703125" bestFit="1" customWidth="1"/>
    <col min="5" max="5" width="17.5703125" style="1" bestFit="1" customWidth="1"/>
    <col min="6" max="6" width="9.5703125" customWidth="1"/>
    <col min="7" max="10" width="7" bestFit="1" customWidth="1"/>
    <col min="11" max="11" width="9" bestFit="1" customWidth="1"/>
    <col min="12" max="17" width="7" bestFit="1" customWidth="1"/>
    <col min="18" max="18" width="8" bestFit="1" customWidth="1"/>
    <col min="19" max="19" width="7" bestFit="1" customWidth="1"/>
  </cols>
  <sheetData>
    <row r="1" spans="1:6" x14ac:dyDescent="0.25">
      <c r="A1" s="12" t="s">
        <v>20</v>
      </c>
      <c r="B1" s="12" t="s">
        <v>21</v>
      </c>
      <c r="C1" s="12" t="s">
        <v>3</v>
      </c>
      <c r="D1" s="12" t="s">
        <v>22</v>
      </c>
      <c r="E1" s="12" t="s">
        <v>23</v>
      </c>
      <c r="F1" s="12"/>
    </row>
    <row r="2" spans="1:6" x14ac:dyDescent="0.25">
      <c r="A2" s="13">
        <v>1</v>
      </c>
      <c r="B2" s="14">
        <v>66</v>
      </c>
      <c r="C2" s="15">
        <f t="shared" ref="C2:C13" si="0">$B$14</f>
        <v>70</v>
      </c>
      <c r="D2" s="6">
        <f>B2-C2</f>
        <v>-4</v>
      </c>
      <c r="E2" s="11">
        <f>D2^2</f>
        <v>16</v>
      </c>
      <c r="F2" s="6"/>
    </row>
    <row r="3" spans="1:6" x14ac:dyDescent="0.25">
      <c r="A3" s="13">
        <v>2</v>
      </c>
      <c r="B3" s="14">
        <v>55</v>
      </c>
      <c r="C3" s="15">
        <f t="shared" si="0"/>
        <v>70</v>
      </c>
      <c r="D3" s="6">
        <f t="shared" ref="D3:D13" si="1">B3-C3</f>
        <v>-15</v>
      </c>
      <c r="E3" s="11">
        <f t="shared" ref="E3:E13" si="2">D3^2</f>
        <v>225</v>
      </c>
      <c r="F3" s="6"/>
    </row>
    <row r="4" spans="1:6" x14ac:dyDescent="0.25">
      <c r="A4" s="13">
        <v>3</v>
      </c>
      <c r="B4" s="14">
        <v>60</v>
      </c>
      <c r="C4" s="15">
        <f t="shared" si="0"/>
        <v>70</v>
      </c>
      <c r="D4" s="6">
        <f t="shared" si="1"/>
        <v>-10</v>
      </c>
      <c r="E4" s="11">
        <f t="shared" si="2"/>
        <v>100</v>
      </c>
      <c r="F4" s="6"/>
    </row>
    <row r="5" spans="1:6" x14ac:dyDescent="0.25">
      <c r="A5" s="13">
        <v>4</v>
      </c>
      <c r="B5" s="14">
        <v>60</v>
      </c>
      <c r="C5" s="15">
        <f t="shared" si="0"/>
        <v>70</v>
      </c>
      <c r="D5" s="6">
        <f t="shared" si="1"/>
        <v>-10</v>
      </c>
      <c r="E5" s="11">
        <f t="shared" si="2"/>
        <v>100</v>
      </c>
      <c r="F5" s="6"/>
    </row>
    <row r="6" spans="1:6" x14ac:dyDescent="0.25">
      <c r="A6" s="13">
        <v>5</v>
      </c>
      <c r="B6" s="14">
        <v>77</v>
      </c>
      <c r="C6" s="15">
        <f t="shared" si="0"/>
        <v>70</v>
      </c>
      <c r="D6" s="6">
        <f t="shared" si="1"/>
        <v>7</v>
      </c>
      <c r="E6" s="11">
        <f t="shared" si="2"/>
        <v>49</v>
      </c>
      <c r="F6" s="6"/>
    </row>
    <row r="7" spans="1:6" x14ac:dyDescent="0.25">
      <c r="A7" s="13">
        <v>6</v>
      </c>
      <c r="B7" s="14">
        <v>70</v>
      </c>
      <c r="C7" s="15">
        <f t="shared" si="0"/>
        <v>70</v>
      </c>
      <c r="D7" s="6">
        <f t="shared" si="1"/>
        <v>0</v>
      </c>
      <c r="E7" s="11">
        <f t="shared" si="2"/>
        <v>0</v>
      </c>
      <c r="F7" s="6"/>
    </row>
    <row r="8" spans="1:6" x14ac:dyDescent="0.25">
      <c r="A8" s="13">
        <v>7</v>
      </c>
      <c r="B8" s="14">
        <v>79</v>
      </c>
      <c r="C8" s="15">
        <f t="shared" si="0"/>
        <v>70</v>
      </c>
      <c r="D8" s="6">
        <f t="shared" si="1"/>
        <v>9</v>
      </c>
      <c r="E8" s="11">
        <f t="shared" si="2"/>
        <v>81</v>
      </c>
      <c r="F8" s="6"/>
    </row>
    <row r="9" spans="1:6" x14ac:dyDescent="0.25">
      <c r="A9" s="13">
        <v>8</v>
      </c>
      <c r="B9" s="14">
        <v>82</v>
      </c>
      <c r="C9" s="15">
        <f t="shared" si="0"/>
        <v>70</v>
      </c>
      <c r="D9" s="6">
        <f t="shared" si="1"/>
        <v>12</v>
      </c>
      <c r="E9" s="11">
        <f t="shared" si="2"/>
        <v>144</v>
      </c>
      <c r="F9" s="6"/>
    </row>
    <row r="10" spans="1:6" x14ac:dyDescent="0.25">
      <c r="A10" s="13">
        <v>9</v>
      </c>
      <c r="B10" s="14">
        <v>77</v>
      </c>
      <c r="C10" s="15">
        <f t="shared" si="0"/>
        <v>70</v>
      </c>
      <c r="D10" s="6">
        <f t="shared" si="1"/>
        <v>7</v>
      </c>
      <c r="E10" s="11">
        <f t="shared" si="2"/>
        <v>49</v>
      </c>
      <c r="F10" s="6"/>
    </row>
    <row r="11" spans="1:6" x14ac:dyDescent="0.25">
      <c r="A11" s="13">
        <v>10</v>
      </c>
      <c r="B11" s="14">
        <v>72</v>
      </c>
      <c r="C11" s="15">
        <f t="shared" si="0"/>
        <v>70</v>
      </c>
      <c r="D11" s="6">
        <f t="shared" si="1"/>
        <v>2</v>
      </c>
      <c r="E11" s="11">
        <f t="shared" si="2"/>
        <v>4</v>
      </c>
      <c r="F11" s="6"/>
    </row>
    <row r="12" spans="1:6" x14ac:dyDescent="0.25">
      <c r="A12" s="13">
        <v>11</v>
      </c>
      <c r="B12" s="14">
        <v>75</v>
      </c>
      <c r="C12" s="15">
        <f t="shared" si="0"/>
        <v>70</v>
      </c>
      <c r="D12" s="6">
        <f t="shared" si="1"/>
        <v>5</v>
      </c>
      <c r="E12" s="11">
        <f t="shared" si="2"/>
        <v>25</v>
      </c>
      <c r="F12" s="6"/>
    </row>
    <row r="13" spans="1:6" x14ac:dyDescent="0.25">
      <c r="A13" s="13">
        <v>12</v>
      </c>
      <c r="B13" s="14">
        <v>67</v>
      </c>
      <c r="C13" s="15">
        <f t="shared" si="0"/>
        <v>70</v>
      </c>
      <c r="D13" s="6">
        <f t="shared" si="1"/>
        <v>-3</v>
      </c>
      <c r="E13" s="11">
        <f t="shared" si="2"/>
        <v>9</v>
      </c>
      <c r="F13" s="6"/>
    </row>
    <row r="14" spans="1:6" x14ac:dyDescent="0.25">
      <c r="A14" s="12" t="s">
        <v>2</v>
      </c>
      <c r="B14" s="16">
        <f>AVERAGE(B2:B13)</f>
        <v>70</v>
      </c>
      <c r="D14" s="6">
        <f>SUM(D2:D13)</f>
        <v>0</v>
      </c>
      <c r="E14" s="11">
        <f>AVERAGE(E2:E13)</f>
        <v>66.833333333333329</v>
      </c>
      <c r="F14" s="6"/>
    </row>
    <row r="16" spans="1:6" x14ac:dyDescent="0.25">
      <c r="E16" s="18">
        <f>SQRT(E14)</f>
        <v>8.1751656456204813</v>
      </c>
    </row>
    <row r="20" spans="1:5" x14ac:dyDescent="0.25">
      <c r="A20" s="12" t="s">
        <v>20</v>
      </c>
      <c r="B20" s="12" t="s">
        <v>21</v>
      </c>
      <c r="C20" s="12" t="s">
        <v>3</v>
      </c>
      <c r="D20" s="12" t="s">
        <v>22</v>
      </c>
      <c r="E20" s="12" t="s">
        <v>23</v>
      </c>
    </row>
    <row r="21" spans="1:5" x14ac:dyDescent="0.25">
      <c r="A21" s="13">
        <v>1</v>
      </c>
      <c r="B21" s="14">
        <v>32</v>
      </c>
      <c r="C21" s="15">
        <f>$B$33</f>
        <v>41</v>
      </c>
      <c r="D21" s="6">
        <f>B21-C21</f>
        <v>-9</v>
      </c>
      <c r="E21" s="11">
        <f>D21^2</f>
        <v>81</v>
      </c>
    </row>
    <row r="22" spans="1:5" x14ac:dyDescent="0.25">
      <c r="A22" s="13">
        <v>2</v>
      </c>
      <c r="B22" s="14">
        <v>28</v>
      </c>
      <c r="C22" s="15">
        <f t="shared" ref="C22:C32" si="3">$B$33</f>
        <v>41</v>
      </c>
      <c r="D22" s="6">
        <f t="shared" ref="D22:D32" si="4">B22-C22</f>
        <v>-13</v>
      </c>
      <c r="E22" s="11">
        <f t="shared" ref="E22:E32" si="5">D22^2</f>
        <v>169</v>
      </c>
    </row>
    <row r="23" spans="1:5" x14ac:dyDescent="0.25">
      <c r="A23" s="13">
        <v>3</v>
      </c>
      <c r="B23" s="14">
        <v>75</v>
      </c>
      <c r="C23" s="15">
        <f t="shared" si="3"/>
        <v>41</v>
      </c>
      <c r="D23" s="6">
        <f t="shared" si="4"/>
        <v>34</v>
      </c>
      <c r="E23" s="11">
        <f t="shared" si="5"/>
        <v>1156</v>
      </c>
    </row>
    <row r="24" spans="1:5" x14ac:dyDescent="0.25">
      <c r="A24" s="13">
        <v>4</v>
      </c>
      <c r="B24" s="14">
        <v>22</v>
      </c>
      <c r="C24" s="15">
        <f t="shared" si="3"/>
        <v>41</v>
      </c>
      <c r="D24" s="6">
        <f t="shared" si="4"/>
        <v>-19</v>
      </c>
      <c r="E24" s="11">
        <f t="shared" si="5"/>
        <v>361</v>
      </c>
    </row>
    <row r="25" spans="1:5" x14ac:dyDescent="0.25">
      <c r="A25" s="13">
        <v>5</v>
      </c>
      <c r="B25" s="14">
        <v>41</v>
      </c>
      <c r="C25" s="15">
        <f t="shared" si="3"/>
        <v>41</v>
      </c>
      <c r="D25" s="6">
        <f t="shared" si="4"/>
        <v>0</v>
      </c>
      <c r="E25" s="11">
        <f t="shared" si="5"/>
        <v>0</v>
      </c>
    </row>
    <row r="26" spans="1:5" x14ac:dyDescent="0.25">
      <c r="A26" s="13">
        <v>6</v>
      </c>
      <c r="B26" s="14">
        <v>75</v>
      </c>
      <c r="C26" s="15">
        <f t="shared" si="3"/>
        <v>41</v>
      </c>
      <c r="D26" s="6">
        <f t="shared" si="4"/>
        <v>34</v>
      </c>
      <c r="E26" s="11">
        <f t="shared" si="5"/>
        <v>1156</v>
      </c>
    </row>
    <row r="27" spans="1:5" x14ac:dyDescent="0.25">
      <c r="A27" s="13">
        <v>7</v>
      </c>
      <c r="B27" s="14">
        <v>63</v>
      </c>
      <c r="C27" s="15">
        <f t="shared" si="3"/>
        <v>41</v>
      </c>
      <c r="D27" s="6">
        <f t="shared" si="4"/>
        <v>22</v>
      </c>
      <c r="E27" s="11">
        <f t="shared" si="5"/>
        <v>484</v>
      </c>
    </row>
    <row r="28" spans="1:5" x14ac:dyDescent="0.25">
      <c r="A28" s="13">
        <v>8</v>
      </c>
      <c r="B28" s="14">
        <v>25</v>
      </c>
      <c r="C28" s="15">
        <f t="shared" si="3"/>
        <v>41</v>
      </c>
      <c r="D28" s="6">
        <f t="shared" si="4"/>
        <v>-16</v>
      </c>
      <c r="E28" s="11">
        <f t="shared" si="5"/>
        <v>256</v>
      </c>
    </row>
    <row r="29" spans="1:5" x14ac:dyDescent="0.25">
      <c r="A29" s="13">
        <v>9</v>
      </c>
      <c r="B29" s="14">
        <v>59</v>
      </c>
      <c r="C29" s="15">
        <f t="shared" si="3"/>
        <v>41</v>
      </c>
      <c r="D29" s="6">
        <f t="shared" si="4"/>
        <v>18</v>
      </c>
      <c r="E29" s="11">
        <f t="shared" si="5"/>
        <v>324</v>
      </c>
    </row>
    <row r="30" spans="1:5" x14ac:dyDescent="0.25">
      <c r="A30" s="13">
        <v>10</v>
      </c>
      <c r="B30" s="14">
        <v>19</v>
      </c>
      <c r="C30" s="15">
        <f t="shared" si="3"/>
        <v>41</v>
      </c>
      <c r="D30" s="6">
        <f t="shared" si="4"/>
        <v>-22</v>
      </c>
      <c r="E30" s="11">
        <f t="shared" si="5"/>
        <v>484</v>
      </c>
    </row>
    <row r="31" spans="1:5" x14ac:dyDescent="0.25">
      <c r="A31" s="13">
        <v>11</v>
      </c>
      <c r="B31" s="14">
        <v>21</v>
      </c>
      <c r="C31" s="15">
        <f t="shared" si="3"/>
        <v>41</v>
      </c>
      <c r="D31" s="6">
        <f t="shared" si="4"/>
        <v>-20</v>
      </c>
      <c r="E31" s="11">
        <f t="shared" si="5"/>
        <v>400</v>
      </c>
    </row>
    <row r="32" spans="1:5" x14ac:dyDescent="0.25">
      <c r="A32" s="13">
        <v>12</v>
      </c>
      <c r="B32" s="14">
        <v>32</v>
      </c>
      <c r="C32" s="15">
        <f t="shared" si="3"/>
        <v>41</v>
      </c>
      <c r="D32" s="6">
        <f t="shared" si="4"/>
        <v>-9</v>
      </c>
      <c r="E32" s="11">
        <f t="shared" si="5"/>
        <v>81</v>
      </c>
    </row>
    <row r="33" spans="1:5" x14ac:dyDescent="0.25">
      <c r="A33" s="12" t="s">
        <v>2</v>
      </c>
      <c r="B33" s="17">
        <f>AVERAGE(B21:B32)</f>
        <v>41</v>
      </c>
      <c r="D33" s="6">
        <f>SUM(D21:D32)</f>
        <v>0</v>
      </c>
      <c r="E33" s="11">
        <f>AVERAGE(E21:E32)</f>
        <v>412.66666666666669</v>
      </c>
    </row>
    <row r="37" spans="1:5" x14ac:dyDescent="0.25">
      <c r="B37" s="13">
        <f>_xlfn.VAR.P(B21:B32)</f>
        <v>412.66666666666669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26"/>
  <sheetViews>
    <sheetView tabSelected="1" topLeftCell="A3" workbookViewId="0">
      <selection activeCell="D4" sqref="D4:D23"/>
    </sheetView>
  </sheetViews>
  <sheetFormatPr defaultRowHeight="15" x14ac:dyDescent="0.25"/>
  <cols>
    <col min="3" max="3" width="4" bestFit="1" customWidth="1"/>
    <col min="6" max="7" width="3" bestFit="1" customWidth="1"/>
    <col min="8" max="8" width="4" bestFit="1" customWidth="1"/>
    <col min="9" max="10" width="3" bestFit="1" customWidth="1"/>
    <col min="11" max="13" width="4" bestFit="1" customWidth="1"/>
    <col min="14" max="14" width="3" bestFit="1" customWidth="1"/>
    <col min="15" max="25" width="4" bestFit="1" customWidth="1"/>
  </cols>
  <sheetData>
    <row r="4" spans="3:25" x14ac:dyDescent="0.25">
      <c r="C4" t="s">
        <v>30</v>
      </c>
      <c r="D4">
        <v>35</v>
      </c>
    </row>
    <row r="5" spans="3:25" x14ac:dyDescent="0.25">
      <c r="C5" t="s">
        <v>24</v>
      </c>
      <c r="D5">
        <v>37</v>
      </c>
    </row>
    <row r="6" spans="3:25" x14ac:dyDescent="0.25">
      <c r="C6" t="s">
        <v>33</v>
      </c>
      <c r="D6">
        <v>37</v>
      </c>
    </row>
    <row r="7" spans="3:25" x14ac:dyDescent="0.25">
      <c r="C7" t="s">
        <v>26</v>
      </c>
      <c r="D7">
        <v>40</v>
      </c>
    </row>
    <row r="8" spans="3:25" x14ac:dyDescent="0.25">
      <c r="C8" t="s">
        <v>31</v>
      </c>
      <c r="D8">
        <v>40</v>
      </c>
    </row>
    <row r="9" spans="3:25" x14ac:dyDescent="0.25">
      <c r="C9" t="s">
        <v>38</v>
      </c>
      <c r="D9">
        <v>43</v>
      </c>
      <c r="F9" t="s">
        <v>24</v>
      </c>
      <c r="G9" t="s">
        <v>25</v>
      </c>
      <c r="H9" t="s">
        <v>26</v>
      </c>
      <c r="I9" t="s">
        <v>27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</row>
    <row r="10" spans="3:25" x14ac:dyDescent="0.25">
      <c r="C10" t="s">
        <v>35</v>
      </c>
      <c r="D10">
        <v>52</v>
      </c>
      <c r="F10">
        <v>37</v>
      </c>
      <c r="G10">
        <v>58</v>
      </c>
      <c r="H10">
        <v>40</v>
      </c>
      <c r="I10">
        <v>55</v>
      </c>
      <c r="J10">
        <v>67</v>
      </c>
      <c r="K10">
        <v>75</v>
      </c>
      <c r="L10">
        <v>35</v>
      </c>
      <c r="M10">
        <v>40</v>
      </c>
      <c r="N10">
        <v>56</v>
      </c>
      <c r="O10">
        <v>37</v>
      </c>
      <c r="P10">
        <v>60</v>
      </c>
      <c r="Q10">
        <v>52</v>
      </c>
      <c r="R10">
        <v>57</v>
      </c>
      <c r="S10">
        <v>66</v>
      </c>
      <c r="T10">
        <v>43</v>
      </c>
      <c r="U10">
        <v>74</v>
      </c>
      <c r="V10">
        <v>75</v>
      </c>
      <c r="W10">
        <v>63</v>
      </c>
      <c r="X10">
        <v>72</v>
      </c>
      <c r="Y10">
        <v>54</v>
      </c>
    </row>
    <row r="11" spans="3:25" x14ac:dyDescent="0.25">
      <c r="C11" t="s">
        <v>43</v>
      </c>
      <c r="D11">
        <v>54</v>
      </c>
    </row>
    <row r="12" spans="3:25" x14ac:dyDescent="0.25">
      <c r="C12" t="s">
        <v>27</v>
      </c>
      <c r="D12">
        <v>55</v>
      </c>
    </row>
    <row r="13" spans="3:25" x14ac:dyDescent="0.25">
      <c r="C13" t="s">
        <v>32</v>
      </c>
      <c r="D13">
        <v>56</v>
      </c>
      <c r="F13" t="s">
        <v>30</v>
      </c>
      <c r="G13" t="s">
        <v>24</v>
      </c>
      <c r="H13" t="s">
        <v>33</v>
      </c>
      <c r="I13" t="s">
        <v>26</v>
      </c>
      <c r="J13" t="s">
        <v>31</v>
      </c>
      <c r="K13" t="s">
        <v>38</v>
      </c>
      <c r="L13" t="s">
        <v>35</v>
      </c>
      <c r="M13" t="s">
        <v>43</v>
      </c>
      <c r="N13" t="s">
        <v>27</v>
      </c>
      <c r="O13" t="s">
        <v>32</v>
      </c>
      <c r="P13" t="s">
        <v>36</v>
      </c>
      <c r="Q13" t="s">
        <v>25</v>
      </c>
      <c r="R13" t="s">
        <v>34</v>
      </c>
      <c r="S13" t="s">
        <v>41</v>
      </c>
      <c r="T13" t="s">
        <v>37</v>
      </c>
      <c r="U13" t="s">
        <v>28</v>
      </c>
      <c r="V13" t="s">
        <v>42</v>
      </c>
      <c r="W13" t="s">
        <v>39</v>
      </c>
      <c r="X13" t="s">
        <v>29</v>
      </c>
      <c r="Y13" t="s">
        <v>40</v>
      </c>
    </row>
    <row r="14" spans="3:25" x14ac:dyDescent="0.25">
      <c r="C14" t="s">
        <v>36</v>
      </c>
      <c r="D14">
        <v>57</v>
      </c>
      <c r="F14">
        <v>35</v>
      </c>
      <c r="G14">
        <v>37</v>
      </c>
      <c r="H14">
        <v>37</v>
      </c>
      <c r="I14">
        <v>40</v>
      </c>
      <c r="J14">
        <v>40</v>
      </c>
      <c r="K14">
        <v>43</v>
      </c>
      <c r="L14">
        <v>52</v>
      </c>
      <c r="M14">
        <v>54</v>
      </c>
      <c r="N14">
        <v>55</v>
      </c>
      <c r="O14">
        <v>56</v>
      </c>
      <c r="P14">
        <v>57</v>
      </c>
      <c r="Q14">
        <v>58</v>
      </c>
      <c r="R14">
        <v>60</v>
      </c>
      <c r="S14">
        <v>63</v>
      </c>
      <c r="T14">
        <v>66</v>
      </c>
      <c r="U14">
        <v>67</v>
      </c>
      <c r="V14">
        <v>72</v>
      </c>
      <c r="W14">
        <v>74</v>
      </c>
      <c r="X14">
        <v>75</v>
      </c>
      <c r="Y14">
        <v>75</v>
      </c>
    </row>
    <row r="15" spans="3:25" x14ac:dyDescent="0.25">
      <c r="C15" t="s">
        <v>25</v>
      </c>
      <c r="D15">
        <v>58</v>
      </c>
    </row>
    <row r="16" spans="3:25" x14ac:dyDescent="0.25">
      <c r="C16" t="s">
        <v>34</v>
      </c>
      <c r="D16">
        <v>60</v>
      </c>
    </row>
    <row r="17" spans="3:4" x14ac:dyDescent="0.25">
      <c r="C17" t="s">
        <v>41</v>
      </c>
      <c r="D17">
        <v>63</v>
      </c>
    </row>
    <row r="18" spans="3:4" x14ac:dyDescent="0.25">
      <c r="C18" t="s">
        <v>37</v>
      </c>
      <c r="D18">
        <v>66</v>
      </c>
    </row>
    <row r="19" spans="3:4" x14ac:dyDescent="0.25">
      <c r="C19" t="s">
        <v>28</v>
      </c>
      <c r="D19">
        <v>67</v>
      </c>
    </row>
    <row r="20" spans="3:4" x14ac:dyDescent="0.25">
      <c r="C20" t="s">
        <v>42</v>
      </c>
      <c r="D20">
        <v>72</v>
      </c>
    </row>
    <row r="21" spans="3:4" x14ac:dyDescent="0.25">
      <c r="C21" t="s">
        <v>39</v>
      </c>
      <c r="D21">
        <v>74</v>
      </c>
    </row>
    <row r="22" spans="3:4" x14ac:dyDescent="0.25">
      <c r="C22" t="s">
        <v>29</v>
      </c>
      <c r="D22">
        <v>75</v>
      </c>
    </row>
    <row r="23" spans="3:4" x14ac:dyDescent="0.25">
      <c r="C23" t="s">
        <v>40</v>
      </c>
      <c r="D23">
        <v>75</v>
      </c>
    </row>
    <row r="25" spans="3:4" x14ac:dyDescent="0.25">
      <c r="D25">
        <f>AVERAGE(D4:D23)</f>
        <v>55.8</v>
      </c>
    </row>
    <row r="26" spans="3:4" x14ac:dyDescent="0.25">
      <c r="D26">
        <f>MEDIAN(D4:D23)</f>
        <v>56.5</v>
      </c>
    </row>
  </sheetData>
  <sortState ref="C4:D23">
    <sortCondition ref="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Mean</vt:lpstr>
      <vt:lpstr>Median</vt:lpstr>
      <vt:lpstr>Mode</vt:lpstr>
      <vt:lpstr>Range</vt:lpstr>
      <vt:lpstr>Variance</vt:lpstr>
      <vt:lpstr>Quantiles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</dc:creator>
  <cp:lastModifiedBy>DV Analytics</cp:lastModifiedBy>
  <dcterms:modified xsi:type="dcterms:W3CDTF">2014-02-26T19:28:13Z</dcterms:modified>
</cp:coreProperties>
</file>