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" i="1"/>
  <c r="I4"/>
  <c r="M4" s="1"/>
  <c r="J4"/>
  <c r="H5"/>
  <c r="L5" s="1"/>
  <c r="I5"/>
  <c r="J5"/>
  <c r="H6"/>
  <c r="I6"/>
  <c r="J6"/>
  <c r="H7"/>
  <c r="I7"/>
  <c r="J7"/>
  <c r="G5"/>
  <c r="G6"/>
  <c r="G7"/>
  <c r="G4"/>
  <c r="M5"/>
  <c r="L4"/>
  <c r="M8" l="1"/>
  <c r="O13" s="1"/>
  <c r="Q13" s="1"/>
  <c r="O15" l="1"/>
  <c r="Q15" s="1"/>
  <c r="O14"/>
  <c r="Q14" s="1"/>
  <c r="O17"/>
  <c r="Q17" s="1"/>
  <c r="O18"/>
  <c r="Q18" s="1"/>
  <c r="O20"/>
  <c r="Q20" s="1"/>
  <c r="O12"/>
  <c r="Q12" s="1"/>
  <c r="O16"/>
  <c r="Q16" s="1"/>
  <c r="O19"/>
  <c r="Q19" s="1"/>
  <c r="O21"/>
  <c r="Q21" s="1"/>
  <c r="W13" l="1"/>
  <c r="Z13" s="1"/>
  <c r="AC13" s="1"/>
  <c r="AD13" s="1"/>
  <c r="X13"/>
  <c r="AA13" s="1"/>
</calcChain>
</file>

<file path=xl/sharedStrings.xml><?xml version="1.0" encoding="utf-8"?>
<sst xmlns="http://schemas.openxmlformats.org/spreadsheetml/2006/main" count="17" uniqueCount="17">
  <si>
    <t>Input</t>
  </si>
  <si>
    <t>Scaled input</t>
  </si>
  <si>
    <t>Convolution weights</t>
  </si>
  <si>
    <t>Convolution bias</t>
  </si>
  <si>
    <t>Convolution output</t>
  </si>
  <si>
    <t>Max pooling</t>
  </si>
  <si>
    <t>Connection from flatten layer to hidden layer</t>
  </si>
  <si>
    <t>bias</t>
  </si>
  <si>
    <t>weight of each neuron</t>
  </si>
  <si>
    <t>bias of each neuron</t>
  </si>
  <si>
    <t>Matrix mul</t>
  </si>
  <si>
    <t>Activation</t>
  </si>
  <si>
    <t>Connection from hidden to output</t>
  </si>
  <si>
    <t>Weights</t>
  </si>
  <si>
    <t>Output layer</t>
  </si>
  <si>
    <t>Softmax part1</t>
  </si>
  <si>
    <t>Softmax part2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</si>
</sst>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0" fillId="0" borderId="5" xfId="0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AD41"/>
  <sheetViews>
    <sheetView showGridLines="0" tabSelected="1" topLeftCell="U8" workbookViewId="0">
      <selection activeCell="AF19" sqref="AF19"/>
    </sheetView>
  </sheetViews>
  <sheetFormatPr defaultRowHeight="15"/>
  <cols>
    <col min="1" max="1" width="1.42578125" customWidth="1"/>
    <col min="2" max="2" width="2" customWidth="1"/>
    <col min="3" max="3" width="2.42578125" customWidth="1"/>
    <col min="4" max="4" width="2.28515625" customWidth="1"/>
    <col min="5" max="5" width="2.140625" customWidth="1"/>
    <col min="7" max="7" width="6.7109375" customWidth="1"/>
    <col min="8" max="8" width="3.7109375" customWidth="1"/>
    <col min="9" max="9" width="3" customWidth="1"/>
    <col min="10" max="10" width="3.140625" customWidth="1"/>
    <col min="11" max="11" width="2.85546875" customWidth="1"/>
    <col min="12" max="13" width="20.7109375" customWidth="1"/>
    <col min="15" max="15" width="11.5703125" customWidth="1"/>
    <col min="16" max="16" width="1.42578125" customWidth="1"/>
    <col min="17" max="17" width="9.85546875" customWidth="1"/>
    <col min="18" max="18" width="1.140625" customWidth="1"/>
    <col min="19" max="19" width="2.5703125" customWidth="1"/>
    <col min="20" max="20" width="8.28515625" customWidth="1"/>
    <col min="21" max="21" width="9.5703125" customWidth="1"/>
    <col min="22" max="22" width="3.5703125" customWidth="1"/>
    <col min="23" max="23" width="19.85546875" customWidth="1"/>
    <col min="24" max="24" width="20.5703125" customWidth="1"/>
    <col min="25" max="25" width="3.140625" customWidth="1"/>
    <col min="26" max="26" width="5.5703125" customWidth="1"/>
    <col min="27" max="27" width="8.42578125" customWidth="1"/>
    <col min="28" max="28" width="2.42578125" customWidth="1"/>
    <col min="29" max="29" width="10" customWidth="1"/>
    <col min="30" max="30" width="5.140625" customWidth="1"/>
  </cols>
  <sheetData>
    <row r="2" spans="2:30" ht="15.75" thickBot="1"/>
    <row r="3" spans="2:30" ht="15.75" thickBot="1">
      <c r="B3" s="18" t="s">
        <v>0</v>
      </c>
      <c r="C3" s="19"/>
      <c r="D3" s="19"/>
      <c r="E3" s="20"/>
      <c r="G3" s="18" t="s">
        <v>1</v>
      </c>
      <c r="H3" s="19"/>
      <c r="I3" s="19"/>
      <c r="J3" s="20"/>
      <c r="L3" s="10" t="s">
        <v>4</v>
      </c>
      <c r="M3" s="11"/>
    </row>
    <row r="4" spans="2:30">
      <c r="B4" s="4">
        <v>1</v>
      </c>
      <c r="C4" s="5">
        <v>2</v>
      </c>
      <c r="D4" s="5">
        <v>3</v>
      </c>
      <c r="E4" s="6">
        <v>4</v>
      </c>
      <c r="G4" s="4">
        <f>B4/8</f>
        <v>0.125</v>
      </c>
      <c r="H4" s="5">
        <f t="shared" ref="H4:J7" si="0">C4/8</f>
        <v>0.25</v>
      </c>
      <c r="I4" s="5">
        <f t="shared" si="0"/>
        <v>0.375</v>
      </c>
      <c r="J4" s="6">
        <f t="shared" si="0"/>
        <v>0.5</v>
      </c>
      <c r="L4" s="4">
        <f>SUMPRODUCT(G4:I6,$E$12:$G$14)+$G$16</f>
        <v>0.4691744874999999</v>
      </c>
      <c r="M4" s="6">
        <f>SUMPRODUCT(H4:J6,$E$12:$G$14)+$G$16</f>
        <v>0.76952161875000002</v>
      </c>
    </row>
    <row r="5" spans="2:30" ht="15.75" thickBot="1">
      <c r="B5" s="4">
        <v>2</v>
      </c>
      <c r="C5" s="5">
        <v>3</v>
      </c>
      <c r="D5" s="5">
        <v>4</v>
      </c>
      <c r="E5" s="6">
        <v>5</v>
      </c>
      <c r="G5" s="4">
        <f t="shared" ref="G5:G7" si="1">B5/8</f>
        <v>0.25</v>
      </c>
      <c r="H5" s="5">
        <f t="shared" si="0"/>
        <v>0.375</v>
      </c>
      <c r="I5" s="5">
        <f t="shared" si="0"/>
        <v>0.5</v>
      </c>
      <c r="J5" s="6">
        <f t="shared" si="0"/>
        <v>0.625</v>
      </c>
      <c r="L5" s="7">
        <f>SUMPRODUCT(G5:I7,$E$12:$G$14)+$G$16</f>
        <v>1.22148708625</v>
      </c>
      <c r="M5" s="9">
        <f>SUMPRODUCT(H5:J7,$E$12:$G$14)+$G$16</f>
        <v>1.5056778174999998</v>
      </c>
    </row>
    <row r="6" spans="2:30">
      <c r="B6" s="4">
        <v>5</v>
      </c>
      <c r="C6" s="5">
        <v>6</v>
      </c>
      <c r="D6" s="5">
        <v>7</v>
      </c>
      <c r="E6" s="6">
        <v>8</v>
      </c>
      <c r="G6" s="4">
        <f t="shared" si="1"/>
        <v>0.625</v>
      </c>
      <c r="H6" s="5">
        <f t="shared" si="0"/>
        <v>0.75</v>
      </c>
      <c r="I6" s="5">
        <f t="shared" si="0"/>
        <v>0.875</v>
      </c>
      <c r="J6" s="6">
        <f t="shared" si="0"/>
        <v>1</v>
      </c>
    </row>
    <row r="7" spans="2:30" ht="15.75" thickBot="1">
      <c r="B7" s="7">
        <v>1</v>
      </c>
      <c r="C7" s="8">
        <v>3</v>
      </c>
      <c r="D7" s="8">
        <v>4</v>
      </c>
      <c r="E7" s="9">
        <v>5</v>
      </c>
      <c r="G7" s="7">
        <f t="shared" si="1"/>
        <v>0.125</v>
      </c>
      <c r="H7" s="8">
        <f t="shared" si="0"/>
        <v>0.375</v>
      </c>
      <c r="I7" s="8">
        <f t="shared" si="0"/>
        <v>0.5</v>
      </c>
      <c r="J7" s="9">
        <f t="shared" si="0"/>
        <v>0.625</v>
      </c>
    </row>
    <row r="8" spans="2:30">
      <c r="L8" t="s">
        <v>5</v>
      </c>
      <c r="M8">
        <f>MAX(L4:M5)</f>
        <v>1.5056778174999998</v>
      </c>
    </row>
    <row r="9" spans="2:30" ht="15.75" thickBot="1"/>
    <row r="10" spans="2:30" ht="15.75" thickBot="1">
      <c r="L10" s="27" t="s">
        <v>6</v>
      </c>
      <c r="M10" s="28"/>
      <c r="T10" s="2" t="s">
        <v>12</v>
      </c>
      <c r="U10" s="3"/>
    </row>
    <row r="11" spans="2:30" ht="15.75" thickBot="1">
      <c r="E11" s="18" t="s">
        <v>2</v>
      </c>
      <c r="F11" s="19"/>
      <c r="G11" s="20"/>
      <c r="L11" s="29" t="s">
        <v>8</v>
      </c>
      <c r="M11" s="30" t="s">
        <v>9</v>
      </c>
      <c r="O11" s="29" t="s">
        <v>10</v>
      </c>
      <c r="Q11" s="29" t="s">
        <v>11</v>
      </c>
      <c r="R11" s="36"/>
      <c r="T11" s="10" t="s">
        <v>13</v>
      </c>
      <c r="U11" s="11"/>
    </row>
    <row r="12" spans="2:30" ht="15.75" thickBot="1">
      <c r="E12" s="12">
        <v>0.65027789999999996</v>
      </c>
      <c r="F12" s="13">
        <v>0.36745549999999999</v>
      </c>
      <c r="G12" s="14">
        <v>-4.3640610000000003E-2</v>
      </c>
      <c r="L12" s="25">
        <v>-0.36407083000000001</v>
      </c>
      <c r="M12" s="22">
        <v>0</v>
      </c>
      <c r="O12" s="31">
        <f>$M$8*L12+M12</f>
        <v>-0.54817337272981348</v>
      </c>
      <c r="Q12" s="31">
        <f>IF(O12&gt;0,O12,0)</f>
        <v>0</v>
      </c>
      <c r="R12" s="5"/>
      <c r="T12" s="4">
        <v>-0.3295091</v>
      </c>
      <c r="U12" s="6">
        <v>0.41282815</v>
      </c>
      <c r="W12" s="10" t="s">
        <v>14</v>
      </c>
      <c r="X12" s="11"/>
      <c r="Z12" s="10" t="s">
        <v>15</v>
      </c>
      <c r="AA12" s="11"/>
      <c r="AC12" s="10" t="s">
        <v>16</v>
      </c>
      <c r="AD12" s="11"/>
    </row>
    <row r="13" spans="2:30" ht="15.75" thickBot="1">
      <c r="E13" s="12">
        <v>0.82055389999999995</v>
      </c>
      <c r="F13" s="13">
        <v>0.57358730000000002</v>
      </c>
      <c r="G13" s="14">
        <v>0.13939372999999999</v>
      </c>
      <c r="L13" s="25">
        <v>-0.33606455000000002</v>
      </c>
      <c r="M13" s="22">
        <v>0</v>
      </c>
      <c r="O13" s="31">
        <f t="shared" ref="O13:O21" si="2">$M$8*L13+M13</f>
        <v>-0.50600493818311965</v>
      </c>
      <c r="Q13" s="31">
        <f t="shared" ref="Q13:Q21" si="3">IF(O13&gt;0,O13,0)</f>
        <v>0</v>
      </c>
      <c r="R13" s="5"/>
      <c r="T13" s="4">
        <v>6.5401970000000004E-2</v>
      </c>
      <c r="U13" s="6">
        <v>-0.41082587999999998</v>
      </c>
      <c r="W13" s="7">
        <f>SUMPRODUCT($Q$12:$Q$21,T12:T21)+T23</f>
        <v>0.22828045213361825</v>
      </c>
      <c r="X13" s="9">
        <f>SUMPRODUCT($Q$12:$Q$21,U12:U21)+U23</f>
        <v>-1.8692633086210924</v>
      </c>
      <c r="Z13" s="7">
        <f>EXP(W13)</f>
        <v>1.2564376466441767</v>
      </c>
      <c r="AA13" s="9">
        <f>EXP(X13)</f>
        <v>0.15423724522089727</v>
      </c>
      <c r="AC13" s="7">
        <f>Z13/SUM(Z13:AA13)</f>
        <v>0.89066421603564661</v>
      </c>
      <c r="AD13" s="9">
        <f>1-AC13</f>
        <v>0.10933578396435339</v>
      </c>
    </row>
    <row r="14" spans="2:30" ht="15.75" thickBot="1">
      <c r="E14" s="15">
        <v>-0.12925120000000001</v>
      </c>
      <c r="F14" s="16">
        <v>5.7939820000000003E-2</v>
      </c>
      <c r="G14" s="17">
        <v>-3.3539289999999999E-2</v>
      </c>
      <c r="L14" s="25">
        <v>0.95168209999999998</v>
      </c>
      <c r="M14" s="23">
        <v>-9.2102450000000002E-2</v>
      </c>
      <c r="O14" s="31">
        <f t="shared" si="2"/>
        <v>1.3408241772818166</v>
      </c>
      <c r="Q14" s="31">
        <f t="shared" si="3"/>
        <v>1.3408241772818166</v>
      </c>
      <c r="R14" s="5"/>
      <c r="T14" s="4">
        <v>0.31798247000000002</v>
      </c>
      <c r="U14" s="6">
        <v>-0.60452830000000002</v>
      </c>
    </row>
    <row r="15" spans="2:30" ht="15.75" thickBot="1">
      <c r="L15" s="25">
        <v>0.95759046000000003</v>
      </c>
      <c r="M15" s="22">
        <v>-9.2812130000000007E-2</v>
      </c>
      <c r="O15" s="31">
        <f t="shared" si="2"/>
        <v>1.3490105838716209</v>
      </c>
      <c r="Q15" s="31">
        <f t="shared" si="3"/>
        <v>1.3490105838716209</v>
      </c>
      <c r="R15" s="5"/>
      <c r="T15" s="4">
        <v>4.2085570000000003E-2</v>
      </c>
      <c r="U15" s="6">
        <v>-1.0544610000000001</v>
      </c>
    </row>
    <row r="16" spans="2:30" ht="15.75" thickBot="1">
      <c r="E16" s="10" t="s">
        <v>3</v>
      </c>
      <c r="F16" s="11"/>
      <c r="G16" s="21">
        <v>-0.11086546</v>
      </c>
      <c r="L16" s="25">
        <v>-0.23468167000000001</v>
      </c>
      <c r="M16" s="23">
        <v>0</v>
      </c>
      <c r="O16" s="31">
        <f t="shared" si="2"/>
        <v>-0.3533549846928552</v>
      </c>
      <c r="Q16" s="31">
        <f t="shared" si="3"/>
        <v>0</v>
      </c>
      <c r="R16" s="5"/>
      <c r="T16" s="4">
        <v>-7.4925119999999998E-2</v>
      </c>
      <c r="U16" s="6">
        <v>-0.52714729999999999</v>
      </c>
    </row>
    <row r="17" spans="12:21">
      <c r="L17" s="25">
        <v>-0.39945259999999999</v>
      </c>
      <c r="M17" s="23">
        <v>0</v>
      </c>
      <c r="O17" s="31">
        <f t="shared" si="2"/>
        <v>-0.60144691896270042</v>
      </c>
      <c r="Q17" s="31">
        <f t="shared" si="3"/>
        <v>0</v>
      </c>
      <c r="R17" s="5"/>
      <c r="T17" s="4">
        <v>-0.61771363000000001</v>
      </c>
      <c r="U17" s="6">
        <v>0.27582282000000002</v>
      </c>
    </row>
    <row r="18" spans="12:21">
      <c r="L18" s="25">
        <v>0.52091549999999998</v>
      </c>
      <c r="M18" s="22">
        <v>-5.0477540000000001E-2</v>
      </c>
      <c r="O18" s="31">
        <f t="shared" si="2"/>
        <v>0.73385337314192112</v>
      </c>
      <c r="Q18" s="31">
        <f t="shared" si="3"/>
        <v>0.73385337314192112</v>
      </c>
      <c r="R18" s="5"/>
      <c r="T18" s="4">
        <v>0.33810689999999999</v>
      </c>
      <c r="U18" s="6">
        <v>-0.18967173000000001</v>
      </c>
    </row>
    <row r="19" spans="12:21">
      <c r="L19" s="25">
        <v>-0.36213338</v>
      </c>
      <c r="M19" s="23">
        <v>0</v>
      </c>
      <c r="O19" s="31">
        <f t="shared" si="2"/>
        <v>-0.54525619724229812</v>
      </c>
      <c r="Q19" s="31">
        <f t="shared" si="3"/>
        <v>0</v>
      </c>
      <c r="R19" s="5"/>
      <c r="T19" s="4">
        <v>-7.4733969999999997E-2</v>
      </c>
      <c r="U19" s="6">
        <v>-4.5740599999999999E-2</v>
      </c>
    </row>
    <row r="20" spans="12:21">
      <c r="L20" s="25">
        <v>-0.27343171999999999</v>
      </c>
      <c r="M20" s="23">
        <v>0</v>
      </c>
      <c r="O20" s="31">
        <f t="shared" si="2"/>
        <v>-0.41170007540487102</v>
      </c>
      <c r="Q20" s="31">
        <f t="shared" si="3"/>
        <v>0</v>
      </c>
      <c r="R20" s="5"/>
      <c r="T20" s="4">
        <v>-0.34213107999999998</v>
      </c>
      <c r="U20" s="6">
        <v>0.17781854</v>
      </c>
    </row>
    <row r="21" spans="12:21" ht="15.75" thickBot="1">
      <c r="L21" s="26">
        <v>-5.3754150000000001E-2</v>
      </c>
      <c r="M21" s="24">
        <v>0</v>
      </c>
      <c r="O21" s="32">
        <f t="shared" si="2"/>
        <v>-8.0936431253567614E-2</v>
      </c>
      <c r="Q21" s="32">
        <f t="shared" si="3"/>
        <v>0</v>
      </c>
      <c r="R21" s="5"/>
      <c r="T21" s="7">
        <v>-0.50685290000000005</v>
      </c>
      <c r="U21" s="9">
        <v>0.67832415999999995</v>
      </c>
    </row>
    <row r="22" spans="12:21" ht="15.75" thickBot="1"/>
    <row r="23" spans="12:21" ht="15.75" thickBot="1">
      <c r="S23" s="35" t="s">
        <v>7</v>
      </c>
      <c r="T23" s="33">
        <v>-0.50297289999999995</v>
      </c>
      <c r="U23" s="34">
        <v>0.50297314000000004</v>
      </c>
    </row>
    <row r="32" spans="12:21">
      <c r="P32">
        <v>-0.3295091</v>
      </c>
      <c r="Q32">
        <v>0.41282815</v>
      </c>
    </row>
    <row r="33" spans="16:17">
      <c r="P33">
        <v>6.5401970000000004E-2</v>
      </c>
      <c r="Q33">
        <v>-0.41082587999999998</v>
      </c>
    </row>
    <row r="34" spans="16:17">
      <c r="P34">
        <v>0.31798247000000002</v>
      </c>
      <c r="Q34">
        <v>-0.60452830000000002</v>
      </c>
    </row>
    <row r="35" spans="16:17">
      <c r="P35">
        <v>4.2085570000000003E-2</v>
      </c>
      <c r="Q35">
        <v>-1.0544610000000001</v>
      </c>
    </row>
    <row r="36" spans="16:17">
      <c r="P36">
        <v>-7.4925119999999998E-2</v>
      </c>
      <c r="Q36">
        <v>-0.52714729999999999</v>
      </c>
    </row>
    <row r="37" spans="16:17">
      <c r="P37">
        <v>-0.61771363000000001</v>
      </c>
      <c r="Q37">
        <v>0.27582282000000002</v>
      </c>
    </row>
    <row r="38" spans="16:17">
      <c r="P38">
        <v>0.33810689999999999</v>
      </c>
      <c r="Q38">
        <v>-0.18967173000000001</v>
      </c>
    </row>
    <row r="39" spans="16:17">
      <c r="P39">
        <v>-7.4733969999999997E-2</v>
      </c>
      <c r="Q39">
        <v>-4.5740599999999999E-2</v>
      </c>
    </row>
    <row r="40" spans="16:17">
      <c r="P40">
        <v>-0.34213107999999998</v>
      </c>
      <c r="Q40">
        <v>0.17781854</v>
      </c>
    </row>
    <row r="41" spans="16:17">
      <c r="P41">
        <v>-0.50685290000000005</v>
      </c>
      <c r="Q41">
        <v>0.67832415999999995</v>
      </c>
    </row>
  </sheetData>
  <mergeCells count="11">
    <mergeCell ref="T10:U10"/>
    <mergeCell ref="T11:U11"/>
    <mergeCell ref="W12:X12"/>
    <mergeCell ref="Z12:AA12"/>
    <mergeCell ref="AC12:AD12"/>
    <mergeCell ref="B3:E3"/>
    <mergeCell ref="G3:J3"/>
    <mergeCell ref="E16:F16"/>
    <mergeCell ref="E11:G11"/>
    <mergeCell ref="L3:M3"/>
    <mergeCell ref="L10:M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6:L9"/>
  <sheetViews>
    <sheetView workbookViewId="0">
      <selection activeCell="C9" sqref="C9:L9"/>
    </sheetView>
  </sheetViews>
  <sheetFormatPr defaultRowHeight="15"/>
  <sheetData>
    <row r="6" spans="3:12">
      <c r="C6" s="1">
        <v>-0.36407083000000001</v>
      </c>
      <c r="D6">
        <v>-0.33606455000000002</v>
      </c>
      <c r="E6">
        <v>0.95168209999999998</v>
      </c>
      <c r="F6">
        <v>0.95759046000000003</v>
      </c>
      <c r="G6">
        <v>-0.23468167000000001</v>
      </c>
      <c r="H6" s="1">
        <v>-0.39945259999999999</v>
      </c>
      <c r="I6">
        <v>0.52091549999999998</v>
      </c>
      <c r="J6">
        <v>-0.36213338</v>
      </c>
      <c r="K6">
        <v>-0.27343171999999999</v>
      </c>
      <c r="L6">
        <v>-5.3754150000000001E-2</v>
      </c>
    </row>
    <row r="9" spans="3:12">
      <c r="C9" s="1">
        <v>0</v>
      </c>
      <c r="D9">
        <v>0</v>
      </c>
      <c r="E9">
        <v>-9.2102450000000002E-2</v>
      </c>
      <c r="F9">
        <v>-9.2812130000000007E-2</v>
      </c>
      <c r="G9">
        <v>0</v>
      </c>
      <c r="H9" s="1">
        <v>0</v>
      </c>
      <c r="I9">
        <v>-5.0477540000000001E-2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2018-02-03T05:42:22Z</dcterms:created>
  <dcterms:modified xsi:type="dcterms:W3CDTF">2018-02-03T07:09:16Z</dcterms:modified>
</cp:coreProperties>
</file>