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pivotCache/pivotCacheRecords1.xml" ContentType="application/vnd.openxmlformats-officedocument.spreadsheetml.pivotCacheRecord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345" windowWidth="15975" windowHeight="7665"/>
  </bookViews>
  <sheets>
    <sheet name="Outcome of splitting" sheetId="7" r:id="rId1"/>
    <sheet name="Splitting a variable" sheetId="6" r:id="rId2"/>
    <sheet name="Information gain of variable" sheetId="5" r:id="rId3"/>
    <sheet name="overall entropy" sheetId="4" r:id="rId4"/>
    <sheet name="Sheet1" sheetId="1" r:id="rId5"/>
    <sheet name="Sheet2" sheetId="2" r:id="rId6"/>
    <sheet name="Sheet3" sheetId="3" r:id="rId7"/>
  </sheets>
  <calcPr calcId="124519"/>
  <pivotCaches>
    <pivotCache cacheId="10" r:id="rId8"/>
  </pivotCaches>
</workbook>
</file>

<file path=xl/calcChain.xml><?xml version="1.0" encoding="utf-8"?>
<calcChain xmlns="http://schemas.openxmlformats.org/spreadsheetml/2006/main">
  <c r="K6" i="6"/>
  <c r="L6"/>
  <c r="K7"/>
  <c r="L7"/>
  <c r="K8"/>
  <c r="L8"/>
  <c r="K9"/>
  <c r="L9"/>
  <c r="K10"/>
  <c r="L10"/>
  <c r="L5"/>
  <c r="K5"/>
  <c r="J6"/>
  <c r="J10"/>
  <c r="H6"/>
  <c r="H7"/>
  <c r="H8"/>
  <c r="H9"/>
  <c r="H10"/>
  <c r="H5"/>
  <c r="G6"/>
  <c r="G7"/>
  <c r="J7" s="1"/>
  <c r="G8"/>
  <c r="J8" s="1"/>
  <c r="G9"/>
  <c r="J9" s="1"/>
  <c r="G10"/>
  <c r="G5"/>
  <c r="J5" s="1"/>
  <c r="F5"/>
  <c r="F6"/>
  <c r="F7"/>
  <c r="F8"/>
  <c r="F9"/>
  <c r="F10"/>
  <c r="E6"/>
  <c r="E7"/>
  <c r="I7" s="1"/>
  <c r="M7" s="1"/>
  <c r="E8"/>
  <c r="E9"/>
  <c r="I9" s="1"/>
  <c r="M9" s="1"/>
  <c r="E10"/>
  <c r="E5"/>
  <c r="I5" s="1"/>
  <c r="M5" s="1"/>
  <c r="G5" i="5"/>
  <c r="I5" s="1"/>
  <c r="G6"/>
  <c r="I6" s="1"/>
  <c r="F6"/>
  <c r="H6" s="1"/>
  <c r="J6" s="1"/>
  <c r="K6" s="1"/>
  <c r="F5"/>
  <c r="H5" s="1"/>
  <c r="C8" i="4"/>
  <c r="B8"/>
  <c r="D12" s="1"/>
  <c r="I8" i="6" l="1"/>
  <c r="M8" s="1"/>
  <c r="I10"/>
  <c r="M10" s="1"/>
  <c r="I6"/>
  <c r="M6" s="1"/>
  <c r="J5" i="5"/>
  <c r="K5" s="1"/>
  <c r="K8" s="1"/>
  <c r="L10" s="1"/>
</calcChain>
</file>

<file path=xl/sharedStrings.xml><?xml version="1.0" encoding="utf-8"?>
<sst xmlns="http://schemas.openxmlformats.org/spreadsheetml/2006/main" count="140" uniqueCount="44">
  <si>
    <t>Edu_of_Emp</t>
  </si>
  <si>
    <t>marital_Status</t>
  </si>
  <si>
    <t>Emp_race_type</t>
  </si>
  <si>
    <t>sex_of_emp</t>
  </si>
  <si>
    <t>Emp_Sal</t>
  </si>
  <si>
    <t>Bachelors</t>
  </si>
  <si>
    <t>Never-married</t>
  </si>
  <si>
    <t>White</t>
  </si>
  <si>
    <t>Male</t>
  </si>
  <si>
    <t>&lt;=50K</t>
  </si>
  <si>
    <t>Married-civ-spouse</t>
  </si>
  <si>
    <t>HS-grad</t>
  </si>
  <si>
    <t>Divorced</t>
  </si>
  <si>
    <t>11th</t>
  </si>
  <si>
    <t>Black</t>
  </si>
  <si>
    <t>Female</t>
  </si>
  <si>
    <t>Masters</t>
  </si>
  <si>
    <t>9th</t>
  </si>
  <si>
    <t>Married-spouse-absent</t>
  </si>
  <si>
    <t>&gt;50K</t>
  </si>
  <si>
    <t>Some-college</t>
  </si>
  <si>
    <t>Asian-Pac-Islander</t>
  </si>
  <si>
    <t>Assoc-acdm</t>
  </si>
  <si>
    <t>Column Labels</t>
  </si>
  <si>
    <t>Grand Total</t>
  </si>
  <si>
    <t>Count of sex_of_emp</t>
  </si>
  <si>
    <t>p</t>
  </si>
  <si>
    <t>q</t>
  </si>
  <si>
    <t>Row Labels</t>
  </si>
  <si>
    <t>-plogp</t>
  </si>
  <si>
    <t>-qlogq</t>
  </si>
  <si>
    <t>-(plogp+qlogq)</t>
  </si>
  <si>
    <t>weighted uncertainty</t>
  </si>
  <si>
    <t>overall entropy</t>
  </si>
  <si>
    <t>entropy</t>
  </si>
  <si>
    <t>information gain</t>
  </si>
  <si>
    <t>Left node</t>
  </si>
  <si>
    <t>Right node</t>
  </si>
  <si>
    <t>Impurity</t>
  </si>
  <si>
    <t># of obs</t>
  </si>
  <si>
    <t>Weighted impurity</t>
  </si>
  <si>
    <t>Group1</t>
  </si>
  <si>
    <t>(All)</t>
  </si>
  <si>
    <t>Group2</t>
  </si>
</sst>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64" formatCode="_(* #,##0.000_);_(* \(#,##0.000\);_(* &quot;-&quot;??_);_(@_)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8">
    <xf numFmtId="0" fontId="0" fillId="0" borderId="0" xfId="0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pivotButton="1"/>
    <xf numFmtId="0" fontId="0" fillId="0" borderId="0" xfId="0" applyNumberFormat="1"/>
    <xf numFmtId="43" fontId="0" fillId="0" borderId="0" xfId="1" applyFont="1"/>
    <xf numFmtId="0" fontId="0" fillId="0" borderId="0" xfId="0" applyAlignment="1">
      <alignment horizontal="left"/>
    </xf>
    <xf numFmtId="0" fontId="0" fillId="0" borderId="0" xfId="0" quotePrefix="1"/>
    <xf numFmtId="0" fontId="0" fillId="0" borderId="0" xfId="0" applyAlignment="1">
      <alignment horizontal="center"/>
    </xf>
    <xf numFmtId="164" fontId="0" fillId="0" borderId="0" xfId="1" applyNumberFormat="1" applyFont="1"/>
    <xf numFmtId="0" fontId="0" fillId="0" borderId="0" xfId="0" applyAlignment="1">
      <alignment horizontal="left" indent="1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dmin" refreshedDate="43246.61413587963" createdVersion="3" refreshedVersion="3" minRefreshableVersion="3" recordCount="14">
  <cacheSource type="worksheet">
    <worksheetSource ref="A1:E15" sheet="Sheet1"/>
  </cacheSource>
  <cacheFields count="6">
    <cacheField name="Edu_of_Emp" numFmtId="0">
      <sharedItems count="7">
        <s v="Bachelors"/>
        <s v="HS-grad"/>
        <s v="11th"/>
        <s v="Masters"/>
        <s v="9th"/>
        <s v="Some-college"/>
        <s v="Assoc-acdm"/>
      </sharedItems>
      <fieldGroup par="5"/>
    </cacheField>
    <cacheField name="marital_Status" numFmtId="0">
      <sharedItems/>
    </cacheField>
    <cacheField name="Emp_race_type" numFmtId="0">
      <sharedItems/>
    </cacheField>
    <cacheField name="sex_of_emp" numFmtId="0">
      <sharedItems count="2">
        <s v="Male"/>
        <s v="Female"/>
      </sharedItems>
    </cacheField>
    <cacheField name="Emp_Sal" numFmtId="0">
      <sharedItems count="2">
        <s v="&lt;=50K"/>
        <s v="&gt;50K"/>
      </sharedItems>
    </cacheField>
    <cacheField name="Edu_of_Emp2" numFmtId="0" databaseField="0">
      <fieldGroup base="0">
        <discretePr count="7">
          <x v="1"/>
          <x v="1"/>
          <x v="0"/>
          <x v="1"/>
          <x v="0"/>
          <x v="1"/>
          <x v="0"/>
        </discretePr>
        <groupItems count="2">
          <s v="Group1"/>
          <s v="Group2"/>
        </groupItems>
      </fieldGroup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4">
  <r>
    <x v="0"/>
    <s v="Never-married"/>
    <s v="White"/>
    <x v="0"/>
    <x v="0"/>
  </r>
  <r>
    <x v="0"/>
    <s v="Married-civ-spouse"/>
    <s v="White"/>
    <x v="0"/>
    <x v="0"/>
  </r>
  <r>
    <x v="1"/>
    <s v="Divorced"/>
    <s v="White"/>
    <x v="0"/>
    <x v="0"/>
  </r>
  <r>
    <x v="2"/>
    <s v="Married-civ-spouse"/>
    <s v="Black"/>
    <x v="0"/>
    <x v="0"/>
  </r>
  <r>
    <x v="0"/>
    <s v="Married-civ-spouse"/>
    <s v="Black"/>
    <x v="1"/>
    <x v="0"/>
  </r>
  <r>
    <x v="3"/>
    <s v="Married-civ-spouse"/>
    <s v="White"/>
    <x v="1"/>
    <x v="0"/>
  </r>
  <r>
    <x v="4"/>
    <s v="Married-spouse-absent"/>
    <s v="Black"/>
    <x v="1"/>
    <x v="0"/>
  </r>
  <r>
    <x v="1"/>
    <s v="Married-civ-spouse"/>
    <s v="White"/>
    <x v="0"/>
    <x v="1"/>
  </r>
  <r>
    <x v="3"/>
    <s v="Never-married"/>
    <s v="White"/>
    <x v="1"/>
    <x v="1"/>
  </r>
  <r>
    <x v="0"/>
    <s v="Married-civ-spouse"/>
    <s v="White"/>
    <x v="0"/>
    <x v="1"/>
  </r>
  <r>
    <x v="5"/>
    <s v="Married-civ-spouse"/>
    <s v="Black"/>
    <x v="0"/>
    <x v="1"/>
  </r>
  <r>
    <x v="0"/>
    <s v="Married-civ-spouse"/>
    <s v="Asian-Pac-Islander"/>
    <x v="0"/>
    <x v="1"/>
  </r>
  <r>
    <x v="0"/>
    <s v="Never-married"/>
    <s v="White"/>
    <x v="1"/>
    <x v="0"/>
  </r>
  <r>
    <x v="6"/>
    <s v="Never-married"/>
    <s v="Black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10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>
  <location ref="A3:D7" firstHeaderRow="1" firstDataRow="2" firstDataCol="1" rowPageCount="1" colPageCount="1"/>
  <pivotFields count="6">
    <pivotField axis="axisPage" showAll="0">
      <items count="8">
        <item x="2"/>
        <item x="4"/>
        <item x="6"/>
        <item x="0"/>
        <item x="1"/>
        <item x="3"/>
        <item x="5"/>
        <item t="default"/>
      </items>
    </pivotField>
    <pivotField showAll="0"/>
    <pivotField showAll="0"/>
    <pivotField dataField="1" showAll="0">
      <items count="3">
        <item x="1"/>
        <item x="0"/>
        <item t="default"/>
      </items>
    </pivotField>
    <pivotField axis="axisCol" showAll="0">
      <items count="3">
        <item x="0"/>
        <item x="1"/>
        <item t="default"/>
      </items>
    </pivotField>
    <pivotField axis="axisRow" showAll="0" defaultSubtotal="0">
      <items count="2">
        <item n="Left node" x="0"/>
        <item n="Right node" x="1"/>
      </items>
    </pivotField>
  </pivotFields>
  <rowFields count="1">
    <field x="5"/>
  </rowFields>
  <rowItems count="3">
    <i>
      <x/>
    </i>
    <i>
      <x v="1"/>
    </i>
    <i t="grand">
      <x/>
    </i>
  </rowItems>
  <colFields count="1">
    <field x="4"/>
  </colFields>
  <colItems count="3">
    <i>
      <x/>
    </i>
    <i>
      <x v="1"/>
    </i>
    <i t="grand">
      <x/>
    </i>
  </colItems>
  <pageFields count="1">
    <pageField fld="0" hier="-1"/>
  </pageFields>
  <dataFields count="1">
    <dataField name="Count of sex_of_emp" fld="3" subtotal="count" baseField="0" baseItem="0"/>
  </dataFields>
  <pivotTableStyleInfo name="PivotStyleLight16" showRowHeaders="1" showColHeaders="1" showRowStripes="0" showColStripes="0" showLastColumn="1"/>
</pivotTableDefinition>
</file>

<file path=xl/pivotTables/pivotTable2.xml><?xml version="1.0" encoding="utf-8"?>
<pivotTableDefinition xmlns="http://schemas.openxmlformats.org/spreadsheetml/2006/main" name="PivotTable1" cacheId="10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>
  <location ref="A3:D14" firstHeaderRow="1" firstDataRow="2" firstDataCol="1"/>
  <pivotFields count="6">
    <pivotField axis="axisRow" showAll="0">
      <items count="8">
        <item x="2"/>
        <item x="4"/>
        <item x="6"/>
        <item x="0"/>
        <item x="1"/>
        <item x="3"/>
        <item x="5"/>
        <item t="default"/>
      </items>
    </pivotField>
    <pivotField showAll="0"/>
    <pivotField showAll="0"/>
    <pivotField dataField="1" showAll="0">
      <items count="3">
        <item x="1"/>
        <item x="0"/>
        <item t="default"/>
      </items>
    </pivotField>
    <pivotField axis="axisCol" showAll="0">
      <items count="3">
        <item x="0"/>
        <item x="1"/>
        <item t="default"/>
      </items>
    </pivotField>
    <pivotField axis="axisRow" showAll="0" defaultSubtotal="0">
      <items count="2">
        <item x="0"/>
        <item x="1"/>
      </items>
    </pivotField>
  </pivotFields>
  <rowFields count="2">
    <field x="5"/>
    <field x="0"/>
  </rowFields>
  <rowItems count="10">
    <i>
      <x/>
    </i>
    <i r="1">
      <x/>
    </i>
    <i r="1">
      <x v="1"/>
    </i>
    <i r="1">
      <x v="2"/>
    </i>
    <i>
      <x v="1"/>
    </i>
    <i r="1">
      <x v="3"/>
    </i>
    <i r="1">
      <x v="4"/>
    </i>
    <i r="1">
      <x v="5"/>
    </i>
    <i r="1">
      <x v="6"/>
    </i>
    <i t="grand">
      <x/>
    </i>
  </rowItems>
  <colFields count="1">
    <field x="4"/>
  </colFields>
  <colItems count="3">
    <i>
      <x/>
    </i>
    <i>
      <x v="1"/>
    </i>
    <i t="grand">
      <x/>
    </i>
  </colItems>
  <dataFields count="1">
    <dataField name="Count of sex_of_emp" fld="3" subtotal="count" baseField="0" baseItem="0"/>
  </dataFields>
  <pivotTableStyleInfo name="PivotStyleLight16" showRowHeaders="1" showColHeaders="1" showRowStripes="0" showColStripes="0" showLastColumn="1"/>
</pivotTableDefinition>
</file>

<file path=xl/pivotTables/pivotTable3.xml><?xml version="1.0" encoding="utf-8"?>
<pivotTableDefinition xmlns="http://schemas.openxmlformats.org/spreadsheetml/2006/main" name="PivotTable1" cacheId="10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>
  <location ref="A3:D7" firstHeaderRow="1" firstDataRow="2" firstDataCol="1"/>
  <pivotFields count="6">
    <pivotField showAll="0">
      <items count="8">
        <item x="2"/>
        <item x="4"/>
        <item x="6"/>
        <item x="0"/>
        <item x="1"/>
        <item x="3"/>
        <item x="5"/>
        <item t="default"/>
      </items>
    </pivotField>
    <pivotField showAll="0"/>
    <pivotField showAll="0"/>
    <pivotField axis="axisRow" dataField="1" showAll="0">
      <items count="3">
        <item x="1"/>
        <item x="0"/>
        <item t="default"/>
      </items>
    </pivotField>
    <pivotField axis="axisCol" showAll="0">
      <items count="3">
        <item x="0"/>
        <item x="1"/>
        <item t="default"/>
      </items>
    </pivotField>
    <pivotField showAll="0" defaultSubtotal="0">
      <items count="2">
        <item x="0"/>
        <item x="1"/>
      </items>
    </pivotField>
  </pivotFields>
  <rowFields count="1">
    <field x="3"/>
  </rowFields>
  <rowItems count="3">
    <i>
      <x/>
    </i>
    <i>
      <x v="1"/>
    </i>
    <i t="grand">
      <x/>
    </i>
  </rowItems>
  <colFields count="1">
    <field x="4"/>
  </colFields>
  <colItems count="3">
    <i>
      <x/>
    </i>
    <i>
      <x v="1"/>
    </i>
    <i t="grand">
      <x/>
    </i>
  </colItems>
  <dataFields count="1">
    <dataField name="Count of sex_of_emp" fld="3" subtotal="count" baseField="0" baseItem="0"/>
  </dataFields>
  <pivotTableStyleInfo name="PivotStyleLight16" showRowHeaders="1" showColHeaders="1" showRowStripes="0" showColStripes="0" showLastColumn="1"/>
</pivotTableDefinition>
</file>

<file path=xl/pivotTables/pivotTable4.xml><?xml version="1.0" encoding="utf-8"?>
<pivotTableDefinition xmlns="http://schemas.openxmlformats.org/spreadsheetml/2006/main" name="PivotTable1" cacheId="10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>
  <location ref="A3:D5" firstHeaderRow="1" firstDataRow="2" firstDataCol="1"/>
  <pivotFields count="6">
    <pivotField showAll="0">
      <items count="8">
        <item x="2"/>
        <item x="4"/>
        <item x="6"/>
        <item x="0"/>
        <item x="1"/>
        <item x="3"/>
        <item x="5"/>
        <item t="default"/>
      </items>
    </pivotField>
    <pivotField showAll="0"/>
    <pivotField showAll="0"/>
    <pivotField dataField="1" showAll="0"/>
    <pivotField axis="axisCol" showAll="0">
      <items count="3">
        <item x="0"/>
        <item x="1"/>
        <item t="default"/>
      </items>
    </pivotField>
    <pivotField showAll="0" defaultSubtotal="0">
      <items count="2">
        <item x="0"/>
        <item x="1"/>
      </items>
    </pivotField>
  </pivotFields>
  <rowItems count="1">
    <i/>
  </rowItems>
  <colFields count="1">
    <field x="4"/>
  </colFields>
  <colItems count="3">
    <i>
      <x/>
    </i>
    <i>
      <x v="1"/>
    </i>
    <i t="grand">
      <x/>
    </i>
  </colItems>
  <dataFields count="1">
    <dataField name="Count of sex_of_emp" fld="3" subtotal="count" baseField="0" baseItem="0"/>
  </dataFields>
  <pivotTableStyleInfo name="PivotStyleLight16"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0"/>
  <sheetViews>
    <sheetView tabSelected="1" workbookViewId="0">
      <selection activeCell="B15" sqref="B15"/>
    </sheetView>
  </sheetViews>
  <sheetFormatPr defaultRowHeight="15"/>
  <cols>
    <col min="1" max="1" width="20.140625" bestFit="1" customWidth="1"/>
    <col min="2" max="2" width="16.28515625" bestFit="1" customWidth="1"/>
    <col min="3" max="3" width="5.140625" customWidth="1"/>
    <col min="4" max="4" width="11.28515625" bestFit="1" customWidth="1"/>
  </cols>
  <sheetData>
    <row r="1" spans="1:13">
      <c r="A1" s="10" t="s">
        <v>0</v>
      </c>
      <c r="B1" t="s">
        <v>42</v>
      </c>
    </row>
    <row r="3" spans="1:13">
      <c r="A3" s="10" t="s">
        <v>25</v>
      </c>
      <c r="B3" s="10" t="s">
        <v>23</v>
      </c>
      <c r="E3" s="15"/>
      <c r="F3" s="15"/>
      <c r="G3" s="15"/>
      <c r="H3" s="15"/>
      <c r="I3" s="15"/>
      <c r="J3" s="15"/>
      <c r="K3" s="15"/>
      <c r="L3" s="15"/>
    </row>
    <row r="4" spans="1:13">
      <c r="A4" s="10" t="s">
        <v>28</v>
      </c>
      <c r="B4" t="s">
        <v>9</v>
      </c>
      <c r="C4" t="s">
        <v>19</v>
      </c>
      <c r="D4" t="s">
        <v>24</v>
      </c>
    </row>
    <row r="5" spans="1:13">
      <c r="A5" s="13" t="s">
        <v>36</v>
      </c>
      <c r="B5" s="11">
        <v>3</v>
      </c>
      <c r="C5" s="11"/>
      <c r="D5" s="11">
        <v>3</v>
      </c>
      <c r="M5" s="16"/>
    </row>
    <row r="6" spans="1:13">
      <c r="A6" s="13" t="s">
        <v>37</v>
      </c>
      <c r="B6" s="11">
        <v>6</v>
      </c>
      <c r="C6" s="11">
        <v>5</v>
      </c>
      <c r="D6" s="11">
        <v>11</v>
      </c>
      <c r="M6" s="16"/>
    </row>
    <row r="7" spans="1:13">
      <c r="A7" s="13" t="s">
        <v>24</v>
      </c>
      <c r="B7" s="11">
        <v>9</v>
      </c>
      <c r="C7" s="11">
        <v>5</v>
      </c>
      <c r="D7" s="11">
        <v>14</v>
      </c>
      <c r="M7" s="16"/>
    </row>
    <row r="8" spans="1:13">
      <c r="M8" s="16"/>
    </row>
    <row r="9" spans="1:13">
      <c r="M9" s="16"/>
    </row>
    <row r="10" spans="1:13">
      <c r="M10" s="16"/>
    </row>
  </sheetData>
  <mergeCells count="4">
    <mergeCell ref="E3:F3"/>
    <mergeCell ref="G3:H3"/>
    <mergeCell ref="I3:J3"/>
    <mergeCell ref="K3:L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3:M14"/>
  <sheetViews>
    <sheetView workbookViewId="0">
      <selection activeCell="M7" sqref="M7"/>
    </sheetView>
  </sheetViews>
  <sheetFormatPr defaultRowHeight="15"/>
  <cols>
    <col min="1" max="1" width="20.140625" bestFit="1" customWidth="1"/>
    <col min="2" max="2" width="16.28515625" bestFit="1" customWidth="1"/>
    <col min="3" max="3" width="5.140625" customWidth="1"/>
    <col min="4" max="4" width="11.28515625" bestFit="1" customWidth="1"/>
  </cols>
  <sheetData>
    <row r="3" spans="1:13">
      <c r="A3" s="10" t="s">
        <v>25</v>
      </c>
      <c r="B3" s="10" t="s">
        <v>23</v>
      </c>
      <c r="E3" s="15" t="s">
        <v>36</v>
      </c>
      <c r="F3" s="15"/>
      <c r="G3" s="15" t="s">
        <v>37</v>
      </c>
      <c r="H3" s="15"/>
      <c r="I3" s="15" t="s">
        <v>38</v>
      </c>
      <c r="J3" s="15"/>
      <c r="K3" s="15" t="s">
        <v>39</v>
      </c>
      <c r="L3" s="15"/>
    </row>
    <row r="4" spans="1:13">
      <c r="A4" s="10" t="s">
        <v>28</v>
      </c>
      <c r="B4" t="s">
        <v>9</v>
      </c>
      <c r="C4" t="s">
        <v>19</v>
      </c>
      <c r="D4" t="s">
        <v>24</v>
      </c>
      <c r="E4" t="s">
        <v>26</v>
      </c>
      <c r="F4" t="s">
        <v>27</v>
      </c>
      <c r="G4" t="s">
        <v>26</v>
      </c>
      <c r="H4" t="s">
        <v>27</v>
      </c>
      <c r="I4" t="s">
        <v>36</v>
      </c>
      <c r="J4" t="s">
        <v>37</v>
      </c>
      <c r="K4" t="s">
        <v>36</v>
      </c>
      <c r="L4" t="s">
        <v>37</v>
      </c>
      <c r="M4" t="s">
        <v>40</v>
      </c>
    </row>
    <row r="5" spans="1:13">
      <c r="A5" s="13" t="s">
        <v>41</v>
      </c>
      <c r="B5" s="11"/>
      <c r="C5" s="11"/>
      <c r="D5" s="11"/>
      <c r="E5" t="e">
        <f>SUM($B$5:B5)/SUM($D$5:D5)</f>
        <v>#DIV/0!</v>
      </c>
      <c r="F5" t="e">
        <f>SUM($C$5:C5)/SUM($D$5:D5)</f>
        <v>#DIV/0!</v>
      </c>
      <c r="G5">
        <f>SUM(B6:$B$11)/SUM(D6:$D$11)</f>
        <v>0.72727272727272729</v>
      </c>
      <c r="H5">
        <f>SUM(C6:$C$11)/SUM(D6:$D$11)</f>
        <v>0.27272727272727271</v>
      </c>
      <c r="I5" t="e">
        <f>1-(E5^2+F5^2)</f>
        <v>#DIV/0!</v>
      </c>
      <c r="J5">
        <f>1-(G5^2+H5^2)</f>
        <v>0.39669421487603307</v>
      </c>
      <c r="K5">
        <f>SUM($D$5:D5)</f>
        <v>0</v>
      </c>
      <c r="L5">
        <f>SUM(D6:$D$11)</f>
        <v>11</v>
      </c>
      <c r="M5" s="16" t="e">
        <f>SUMPRODUCT(I5:J5,K5:L5)/SUM(K5:L5)</f>
        <v>#DIV/0!</v>
      </c>
    </row>
    <row r="6" spans="1:13">
      <c r="A6" s="17" t="s">
        <v>13</v>
      </c>
      <c r="B6" s="11">
        <v>1</v>
      </c>
      <c r="C6" s="11"/>
      <c r="D6" s="11">
        <v>1</v>
      </c>
      <c r="E6">
        <f>SUM($B$5:B6)/SUM($D$5:D6)</f>
        <v>1</v>
      </c>
      <c r="F6">
        <f>SUM($C$5:C6)/SUM($D$5:D6)</f>
        <v>0</v>
      </c>
      <c r="G6">
        <f>SUM(B7:$B$11)/SUM(D7:$D$11)</f>
        <v>0.7</v>
      </c>
      <c r="H6">
        <f>SUM(C7:$C$11)/SUM(D7:$D$11)</f>
        <v>0.3</v>
      </c>
      <c r="I6">
        <f t="shared" ref="I6:I10" si="0">1-(E6^2+F6^2)</f>
        <v>0</v>
      </c>
      <c r="J6">
        <f t="shared" ref="J6:J10" si="1">1-(G6^2+H6^2)</f>
        <v>0.42000000000000004</v>
      </c>
      <c r="K6">
        <f>SUM($D$5:D6)</f>
        <v>1</v>
      </c>
      <c r="L6">
        <f>SUM(D7:$D$11)</f>
        <v>10</v>
      </c>
      <c r="M6" s="16">
        <f t="shared" ref="M6:M10" si="2">SUMPRODUCT(I6:J6,K6:L6)/SUM(K6:L6)</f>
        <v>0.38181818181818183</v>
      </c>
    </row>
    <row r="7" spans="1:13">
      <c r="A7" s="17" t="s">
        <v>17</v>
      </c>
      <c r="B7" s="11">
        <v>1</v>
      </c>
      <c r="C7" s="11"/>
      <c r="D7" s="11">
        <v>1</v>
      </c>
      <c r="E7">
        <f>SUM($B$5:B7)/SUM($D$5:D7)</f>
        <v>1</v>
      </c>
      <c r="F7">
        <f>SUM($C$5:C7)/SUM($D$5:D7)</f>
        <v>0</v>
      </c>
      <c r="G7">
        <f>SUM(B8:$B$11)/SUM(D8:$D$11)</f>
        <v>0.66666666666666663</v>
      </c>
      <c r="H7">
        <f>SUM(C8:$C$11)/SUM(D8:$D$11)</f>
        <v>0.33333333333333331</v>
      </c>
      <c r="I7">
        <f t="shared" si="0"/>
        <v>0</v>
      </c>
      <c r="J7">
        <f t="shared" si="1"/>
        <v>0.44444444444444442</v>
      </c>
      <c r="K7">
        <f>SUM($D$5:D7)</f>
        <v>2</v>
      </c>
      <c r="L7">
        <f>SUM(D8:$D$11)</f>
        <v>9</v>
      </c>
      <c r="M7" s="16">
        <f t="shared" si="2"/>
        <v>0.36363636363636365</v>
      </c>
    </row>
    <row r="8" spans="1:13">
      <c r="A8" s="17" t="s">
        <v>22</v>
      </c>
      <c r="B8" s="11">
        <v>1</v>
      </c>
      <c r="C8" s="11"/>
      <c r="D8" s="11">
        <v>1</v>
      </c>
      <c r="E8">
        <f>SUM($B$5:B8)/SUM($D$5:D8)</f>
        <v>1</v>
      </c>
      <c r="F8">
        <f>SUM($C$5:C8)/SUM($D$5:D8)</f>
        <v>0</v>
      </c>
      <c r="G8">
        <f>SUM(B9:$B$11)/SUM(D9:$D$11)</f>
        <v>0.625</v>
      </c>
      <c r="H8">
        <f>SUM(C9:$C$11)/SUM(D9:$D$11)</f>
        <v>0.375</v>
      </c>
      <c r="I8">
        <f t="shared" si="0"/>
        <v>0</v>
      </c>
      <c r="J8">
        <f t="shared" si="1"/>
        <v>0.46875</v>
      </c>
      <c r="K8">
        <f>SUM($D$5:D8)</f>
        <v>3</v>
      </c>
      <c r="L8">
        <f>SUM(D9:$D$11)</f>
        <v>8</v>
      </c>
      <c r="M8" s="16">
        <f t="shared" si="2"/>
        <v>0.34090909090909088</v>
      </c>
    </row>
    <row r="9" spans="1:13">
      <c r="A9" s="13" t="s">
        <v>43</v>
      </c>
      <c r="B9" s="11"/>
      <c r="C9" s="11"/>
      <c r="D9" s="11"/>
      <c r="E9">
        <f>SUM($B$5:B9)/SUM($D$5:D9)</f>
        <v>1</v>
      </c>
      <c r="F9">
        <f>SUM($C$5:C9)/SUM($D$5:D9)</f>
        <v>0</v>
      </c>
      <c r="G9">
        <f>SUM(B10:$B$11)/SUM(D10:$D$11)</f>
        <v>0.625</v>
      </c>
      <c r="H9">
        <f>SUM(C10:$C$11)/SUM(D10:$D$11)</f>
        <v>0.375</v>
      </c>
      <c r="I9">
        <f t="shared" si="0"/>
        <v>0</v>
      </c>
      <c r="J9">
        <f t="shared" si="1"/>
        <v>0.46875</v>
      </c>
      <c r="K9">
        <f>SUM($D$5:D9)</f>
        <v>3</v>
      </c>
      <c r="L9">
        <f>SUM(D10:$D$11)</f>
        <v>8</v>
      </c>
      <c r="M9" s="16">
        <f t="shared" si="2"/>
        <v>0.34090909090909088</v>
      </c>
    </row>
    <row r="10" spans="1:13">
      <c r="A10" s="17" t="s">
        <v>5</v>
      </c>
      <c r="B10" s="11">
        <v>4</v>
      </c>
      <c r="C10" s="11">
        <v>2</v>
      </c>
      <c r="D10" s="11">
        <v>6</v>
      </c>
      <c r="E10">
        <f>SUM($B$5:B10)/SUM($D$5:D10)</f>
        <v>0.77777777777777779</v>
      </c>
      <c r="F10">
        <f>SUM($C$5:C10)/SUM($D$5:D10)</f>
        <v>0.22222222222222221</v>
      </c>
      <c r="G10">
        <f>SUM(B11:$B$11)/SUM(D11:$D$11)</f>
        <v>0.5</v>
      </c>
      <c r="H10">
        <f>SUM(C11:$C$11)/SUM(D11:$D$11)</f>
        <v>0.5</v>
      </c>
      <c r="I10">
        <f t="shared" si="0"/>
        <v>0.34567901234567899</v>
      </c>
      <c r="J10">
        <f t="shared" si="1"/>
        <v>0.5</v>
      </c>
      <c r="K10">
        <f>SUM($D$5:D10)</f>
        <v>9</v>
      </c>
      <c r="L10">
        <f>SUM(D11:$D$11)</f>
        <v>2</v>
      </c>
      <c r="M10" s="16">
        <f t="shared" si="2"/>
        <v>0.3737373737373737</v>
      </c>
    </row>
    <row r="11" spans="1:13">
      <c r="A11" s="17" t="s">
        <v>11</v>
      </c>
      <c r="B11" s="11">
        <v>1</v>
      </c>
      <c r="C11" s="11">
        <v>1</v>
      </c>
      <c r="D11" s="11">
        <v>2</v>
      </c>
    </row>
    <row r="12" spans="1:13">
      <c r="A12" s="17" t="s">
        <v>16</v>
      </c>
      <c r="B12" s="11">
        <v>1</v>
      </c>
      <c r="C12" s="11">
        <v>1</v>
      </c>
      <c r="D12" s="11">
        <v>2</v>
      </c>
    </row>
    <row r="13" spans="1:13">
      <c r="A13" s="17" t="s">
        <v>20</v>
      </c>
      <c r="B13" s="11"/>
      <c r="C13" s="11">
        <v>1</v>
      </c>
      <c r="D13" s="11">
        <v>1</v>
      </c>
    </row>
    <row r="14" spans="1:13">
      <c r="A14" s="13" t="s">
        <v>24</v>
      </c>
      <c r="B14" s="11">
        <v>9</v>
      </c>
      <c r="C14" s="11">
        <v>5</v>
      </c>
      <c r="D14" s="11">
        <v>14</v>
      </c>
    </row>
  </sheetData>
  <mergeCells count="4">
    <mergeCell ref="E3:F3"/>
    <mergeCell ref="G3:H3"/>
    <mergeCell ref="I3:J3"/>
    <mergeCell ref="K3:L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3:L10"/>
  <sheetViews>
    <sheetView workbookViewId="0">
      <selection activeCell="J11" sqref="J11"/>
    </sheetView>
  </sheetViews>
  <sheetFormatPr defaultRowHeight="15"/>
  <cols>
    <col min="1" max="1" width="20.140625" bestFit="1" customWidth="1"/>
    <col min="2" max="2" width="16.28515625" bestFit="1" customWidth="1"/>
    <col min="3" max="3" width="5.140625" customWidth="1"/>
    <col min="4" max="4" width="11.28515625" bestFit="1" customWidth="1"/>
  </cols>
  <sheetData>
    <row r="3" spans="1:12">
      <c r="A3" s="10" t="s">
        <v>25</v>
      </c>
      <c r="B3" s="10" t="s">
        <v>23</v>
      </c>
    </row>
    <row r="4" spans="1:12">
      <c r="A4" s="10" t="s">
        <v>28</v>
      </c>
      <c r="B4" t="s">
        <v>9</v>
      </c>
      <c r="C4" t="s">
        <v>19</v>
      </c>
      <c r="D4" t="s">
        <v>24</v>
      </c>
      <c r="F4" t="s">
        <v>26</v>
      </c>
      <c r="G4" t="s">
        <v>27</v>
      </c>
      <c r="H4" s="14" t="s">
        <v>29</v>
      </c>
      <c r="I4" s="14" t="s">
        <v>30</v>
      </c>
      <c r="J4" s="14" t="s">
        <v>31</v>
      </c>
      <c r="K4" t="s">
        <v>32</v>
      </c>
    </row>
    <row r="5" spans="1:12">
      <c r="A5" s="13" t="s">
        <v>15</v>
      </c>
      <c r="B5" s="11">
        <v>4</v>
      </c>
      <c r="C5" s="11">
        <v>1</v>
      </c>
      <c r="D5" s="11">
        <v>5</v>
      </c>
      <c r="F5">
        <f>B5/SUM($B5:$C5)</f>
        <v>0.8</v>
      </c>
      <c r="G5">
        <f>C5/SUM($B5:$C5)</f>
        <v>0.2</v>
      </c>
      <c r="H5">
        <f>-(F5*LOG(F5,2))</f>
        <v>0.25754247590988982</v>
      </c>
      <c r="I5">
        <f>-(G5*LOG(G5,2))</f>
        <v>0.46438561897747244</v>
      </c>
      <c r="J5">
        <f>SUM(H5:I5)</f>
        <v>0.72192809488736231</v>
      </c>
      <c r="K5">
        <f>J5*D5/$D$7</f>
        <v>0.25783146245977223</v>
      </c>
    </row>
    <row r="6" spans="1:12">
      <c r="A6" s="13" t="s">
        <v>8</v>
      </c>
      <c r="B6" s="11">
        <v>5</v>
      </c>
      <c r="C6" s="11">
        <v>4</v>
      </c>
      <c r="D6" s="11">
        <v>9</v>
      </c>
      <c r="F6">
        <f>B6/SUM($B6:$C6)</f>
        <v>0.55555555555555558</v>
      </c>
      <c r="G6">
        <f>C6/SUM($B6:$C6)</f>
        <v>0.44444444444444442</v>
      </c>
      <c r="H6">
        <f>-(F6*LOG(F6,2))</f>
        <v>0.4711093925305278</v>
      </c>
      <c r="I6">
        <f>-(G6*LOG(G6,2))</f>
        <v>0.51996666730769436</v>
      </c>
      <c r="J6">
        <f>SUM(H6:I6)</f>
        <v>0.99107605983822222</v>
      </c>
      <c r="K6">
        <f>J6*D6/$D$7</f>
        <v>0.63712032418171438</v>
      </c>
    </row>
    <row r="7" spans="1:12">
      <c r="A7" s="13" t="s">
        <v>24</v>
      </c>
      <c r="B7" s="11">
        <v>9</v>
      </c>
      <c r="C7" s="11">
        <v>5</v>
      </c>
      <c r="D7" s="11">
        <v>14</v>
      </c>
    </row>
    <row r="8" spans="1:12">
      <c r="B8" s="12"/>
      <c r="C8" s="12"/>
      <c r="J8" t="s">
        <v>34</v>
      </c>
      <c r="K8">
        <f>SUM(K5:K6)</f>
        <v>0.89495178664148667</v>
      </c>
    </row>
    <row r="10" spans="1:12">
      <c r="J10" t="s">
        <v>35</v>
      </c>
      <c r="L10">
        <f>'overall entropy'!D12-'Information gain of variable'!K8</f>
        <v>4.5334172029144248E-2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3:D12"/>
  <sheetViews>
    <sheetView workbookViewId="0">
      <selection activeCell="E12" sqref="E12"/>
    </sheetView>
  </sheetViews>
  <sheetFormatPr defaultRowHeight="15"/>
  <cols>
    <col min="1" max="1" width="20.140625" bestFit="1" customWidth="1"/>
    <col min="2" max="2" width="16.28515625" bestFit="1" customWidth="1"/>
    <col min="3" max="3" width="5.140625" customWidth="1"/>
    <col min="4" max="4" width="11.28515625" bestFit="1" customWidth="1"/>
  </cols>
  <sheetData>
    <row r="3" spans="1:4">
      <c r="B3" s="10" t="s">
        <v>23</v>
      </c>
    </row>
    <row r="4" spans="1:4">
      <c r="B4" t="s">
        <v>9</v>
      </c>
      <c r="C4" t="s">
        <v>19</v>
      </c>
      <c r="D4" t="s">
        <v>24</v>
      </c>
    </row>
    <row r="5" spans="1:4">
      <c r="A5" t="s">
        <v>25</v>
      </c>
      <c r="B5" s="11">
        <v>9</v>
      </c>
      <c r="C5" s="11">
        <v>5</v>
      </c>
      <c r="D5" s="11">
        <v>14</v>
      </c>
    </row>
    <row r="7" spans="1:4">
      <c r="B7" t="s">
        <v>26</v>
      </c>
      <c r="C7" t="s">
        <v>27</v>
      </c>
    </row>
    <row r="8" spans="1:4">
      <c r="B8" s="12">
        <f>B5/D5</f>
        <v>0.6428571428571429</v>
      </c>
      <c r="C8" s="12">
        <f>C5/D5</f>
        <v>0.35714285714285715</v>
      </c>
    </row>
    <row r="12" spans="1:4">
      <c r="B12" t="s">
        <v>33</v>
      </c>
      <c r="D12">
        <f>-(B8*LOG(B8,2)+C8*LOG(C8,2))</f>
        <v>0.94028595867063092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5"/>
  <sheetViews>
    <sheetView workbookViewId="0">
      <selection activeCell="D8" sqref="D8"/>
    </sheetView>
  </sheetViews>
  <sheetFormatPr defaultRowHeight="15"/>
  <sheetData>
    <row r="1" spans="1: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>
      <c r="A2" s="4" t="s">
        <v>5</v>
      </c>
      <c r="B2" s="5" t="s">
        <v>6</v>
      </c>
      <c r="C2" s="5" t="s">
        <v>7</v>
      </c>
      <c r="D2" s="5" t="s">
        <v>8</v>
      </c>
      <c r="E2" s="6" t="s">
        <v>9</v>
      </c>
    </row>
    <row r="3" spans="1:5">
      <c r="A3" s="4" t="s">
        <v>5</v>
      </c>
      <c r="B3" s="5" t="s">
        <v>10</v>
      </c>
      <c r="C3" s="5" t="s">
        <v>7</v>
      </c>
      <c r="D3" s="5" t="s">
        <v>8</v>
      </c>
      <c r="E3" s="6" t="s">
        <v>9</v>
      </c>
    </row>
    <row r="4" spans="1:5">
      <c r="A4" s="4" t="s">
        <v>11</v>
      </c>
      <c r="B4" s="5" t="s">
        <v>12</v>
      </c>
      <c r="C4" s="5" t="s">
        <v>7</v>
      </c>
      <c r="D4" s="5" t="s">
        <v>8</v>
      </c>
      <c r="E4" s="6" t="s">
        <v>9</v>
      </c>
    </row>
    <row r="5" spans="1:5">
      <c r="A5" s="4" t="s">
        <v>13</v>
      </c>
      <c r="B5" s="5" t="s">
        <v>10</v>
      </c>
      <c r="C5" s="5" t="s">
        <v>14</v>
      </c>
      <c r="D5" s="5" t="s">
        <v>8</v>
      </c>
      <c r="E5" s="6" t="s">
        <v>9</v>
      </c>
    </row>
    <row r="6" spans="1:5">
      <c r="A6" s="4" t="s">
        <v>5</v>
      </c>
      <c r="B6" s="5" t="s">
        <v>10</v>
      </c>
      <c r="C6" s="5" t="s">
        <v>14</v>
      </c>
      <c r="D6" s="5" t="s">
        <v>15</v>
      </c>
      <c r="E6" s="6" t="s">
        <v>9</v>
      </c>
    </row>
    <row r="7" spans="1:5">
      <c r="A7" s="4" t="s">
        <v>16</v>
      </c>
      <c r="B7" s="5" t="s">
        <v>10</v>
      </c>
      <c r="C7" s="5" t="s">
        <v>7</v>
      </c>
      <c r="D7" s="5" t="s">
        <v>15</v>
      </c>
      <c r="E7" s="6" t="s">
        <v>9</v>
      </c>
    </row>
    <row r="8" spans="1:5">
      <c r="A8" s="4" t="s">
        <v>17</v>
      </c>
      <c r="B8" s="5" t="s">
        <v>18</v>
      </c>
      <c r="C8" s="5" t="s">
        <v>14</v>
      </c>
      <c r="D8" s="5" t="s">
        <v>15</v>
      </c>
      <c r="E8" s="6" t="s">
        <v>9</v>
      </c>
    </row>
    <row r="9" spans="1:5">
      <c r="A9" s="4" t="s">
        <v>11</v>
      </c>
      <c r="B9" s="5" t="s">
        <v>10</v>
      </c>
      <c r="C9" s="5" t="s">
        <v>7</v>
      </c>
      <c r="D9" s="5" t="s">
        <v>8</v>
      </c>
      <c r="E9" s="6" t="s">
        <v>19</v>
      </c>
    </row>
    <row r="10" spans="1:5">
      <c r="A10" s="4" t="s">
        <v>16</v>
      </c>
      <c r="B10" s="5" t="s">
        <v>6</v>
      </c>
      <c r="C10" s="5" t="s">
        <v>7</v>
      </c>
      <c r="D10" s="5" t="s">
        <v>15</v>
      </c>
      <c r="E10" s="6" t="s">
        <v>19</v>
      </c>
    </row>
    <row r="11" spans="1:5">
      <c r="A11" s="4" t="s">
        <v>5</v>
      </c>
      <c r="B11" s="5" t="s">
        <v>10</v>
      </c>
      <c r="C11" s="5" t="s">
        <v>7</v>
      </c>
      <c r="D11" s="5" t="s">
        <v>8</v>
      </c>
      <c r="E11" s="6" t="s">
        <v>19</v>
      </c>
    </row>
    <row r="12" spans="1:5">
      <c r="A12" s="4" t="s">
        <v>20</v>
      </c>
      <c r="B12" s="5" t="s">
        <v>10</v>
      </c>
      <c r="C12" s="5" t="s">
        <v>14</v>
      </c>
      <c r="D12" s="5" t="s">
        <v>8</v>
      </c>
      <c r="E12" s="6" t="s">
        <v>19</v>
      </c>
    </row>
    <row r="13" spans="1:5">
      <c r="A13" s="4" t="s">
        <v>5</v>
      </c>
      <c r="B13" s="5" t="s">
        <v>10</v>
      </c>
      <c r="C13" s="5" t="s">
        <v>21</v>
      </c>
      <c r="D13" s="5" t="s">
        <v>8</v>
      </c>
      <c r="E13" s="6" t="s">
        <v>19</v>
      </c>
    </row>
    <row r="14" spans="1:5">
      <c r="A14" s="4" t="s">
        <v>5</v>
      </c>
      <c r="B14" s="5" t="s">
        <v>6</v>
      </c>
      <c r="C14" s="5" t="s">
        <v>7</v>
      </c>
      <c r="D14" s="5" t="s">
        <v>15</v>
      </c>
      <c r="E14" s="6" t="s">
        <v>9</v>
      </c>
    </row>
    <row r="15" spans="1:5" ht="15.75" thickBot="1">
      <c r="A15" s="7" t="s">
        <v>22</v>
      </c>
      <c r="B15" s="8" t="s">
        <v>6</v>
      </c>
      <c r="C15" s="8" t="s">
        <v>14</v>
      </c>
      <c r="D15" s="8" t="s">
        <v>8</v>
      </c>
      <c r="E15" s="9" t="s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Outcome of splitting</vt:lpstr>
      <vt:lpstr>Splitting a variable</vt:lpstr>
      <vt:lpstr>Information gain of variable</vt:lpstr>
      <vt:lpstr>overall entropy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2018-05-26T09:14:05Z</dcterms:created>
  <dcterms:modified xsi:type="dcterms:W3CDTF">2018-05-26T09:43:52Z</dcterms:modified>
</cp:coreProperties>
</file>