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/>
  </bookViews>
  <sheets>
    <sheet name="pca_3vars" sheetId="1" r:id="rId1"/>
    <sheet name="Sheet2" sheetId="2" r:id="rId2"/>
    <sheet name="Sheet3" sheetId="3" r:id="rId3"/>
  </sheets>
  <definedNames>
    <definedName name="solver_adj" localSheetId="0" hidden="1">pca_3vars!$J$2:$L$4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pca_3vars!$J$11</definedName>
    <definedName name="solver_lhs2" localSheetId="0" hidden="1">pca_3vars!$J$10</definedName>
    <definedName name="solver_lhs3" localSheetId="0" hidden="1">pca_3vars!$J$11</definedName>
    <definedName name="solver_lhs4" localSheetId="0" hidden="1">pca_3vars!$J$13</definedName>
    <definedName name="solver_lin" localSheetId="0" hidden="1">2</definedName>
    <definedName name="solver_neg" localSheetId="0" hidden="1">2</definedName>
    <definedName name="solver_num" localSheetId="0" hidden="1">4</definedName>
    <definedName name="solver_nwt" localSheetId="0" hidden="1">1</definedName>
    <definedName name="solver_opt" localSheetId="0" hidden="1">pca_3vars!$J$9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pca_3vars!$J$10</definedName>
    <definedName name="solver_rhs2" localSheetId="0" hidden="1">pca_3vars!$J$9</definedName>
    <definedName name="solver_rhs3" localSheetId="0" hidden="1">pca_3vars!$J$10</definedName>
    <definedName name="solver_rhs4" localSheetId="0" hidden="1">3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K2" i="1"/>
  <c r="L2"/>
  <c r="D5" s="1"/>
  <c r="K3"/>
  <c r="L3"/>
  <c r="E3" s="1"/>
  <c r="K4"/>
  <c r="L4"/>
  <c r="J3"/>
  <c r="J4"/>
  <c r="F6" s="1"/>
  <c r="J2"/>
  <c r="F11"/>
  <c r="D6"/>
  <c r="D9"/>
  <c r="D11"/>
  <c r="J7"/>
  <c r="D2" l="1"/>
  <c r="D8"/>
  <c r="D10"/>
  <c r="E10"/>
  <c r="D4"/>
  <c r="E6"/>
  <c r="E2"/>
  <c r="E4"/>
  <c r="F3"/>
  <c r="E8"/>
  <c r="F7"/>
  <c r="D7"/>
  <c r="D3"/>
  <c r="E9"/>
  <c r="E5"/>
  <c r="F9"/>
  <c r="E11"/>
  <c r="E7"/>
  <c r="F5"/>
  <c r="F2"/>
  <c r="F8"/>
  <c r="F4"/>
  <c r="F10"/>
  <c r="J10" l="1"/>
  <c r="K10" s="1"/>
  <c r="J6"/>
  <c r="J13" s="1"/>
  <c r="J9"/>
  <c r="K9" s="1"/>
  <c r="J11"/>
  <c r="K11" s="1"/>
</calcChain>
</file>

<file path=xl/sharedStrings.xml><?xml version="1.0" encoding="utf-8"?>
<sst xmlns="http://schemas.openxmlformats.org/spreadsheetml/2006/main" count="24" uniqueCount="12">
  <si>
    <t>x1</t>
  </si>
  <si>
    <t>x2</t>
  </si>
  <si>
    <t>x3</t>
  </si>
  <si>
    <t>PC1</t>
  </si>
  <si>
    <t>PC2</t>
  </si>
  <si>
    <t>PC3</t>
  </si>
  <si>
    <t>PC variance</t>
  </si>
  <si>
    <t>Original variance</t>
  </si>
  <si>
    <t>PC1 variance</t>
  </si>
  <si>
    <t>PC2 variance</t>
  </si>
  <si>
    <t>PC3 variance</t>
  </si>
  <si>
    <t>Diff between original and pc variance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</si>
</sst>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0" fillId="0" borderId="13" xfId="0" applyBorder="1"/>
    <xf numFmtId="0" fontId="0" fillId="0" borderId="0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2" fillId="0" borderId="16" xfId="0" applyFont="1" applyBorder="1"/>
    <xf numFmtId="0" fontId="2" fillId="0" borderId="18" xfId="0" applyFont="1" applyBorder="1"/>
    <xf numFmtId="0" fontId="2" fillId="0" borderId="14" xfId="0" applyFont="1" applyBorder="1"/>
    <xf numFmtId="0" fontId="2" fillId="0" borderId="15" xfId="0" applyFont="1" applyBorder="1"/>
    <xf numFmtId="43" fontId="0" fillId="0" borderId="0" xfId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"/>
  <sheetViews>
    <sheetView tabSelected="1" workbookViewId="0">
      <selection activeCell="I18" sqref="I18"/>
    </sheetView>
  </sheetViews>
  <sheetFormatPr defaultRowHeight="15"/>
  <cols>
    <col min="9" max="9" width="15.28515625" customWidth="1"/>
    <col min="10" max="10" width="15.140625" customWidth="1"/>
  </cols>
  <sheetData>
    <row r="1" spans="1:12" ht="15.75" thickBot="1">
      <c r="A1" s="1" t="s">
        <v>0</v>
      </c>
      <c r="B1" s="2" t="s">
        <v>1</v>
      </c>
      <c r="C1" s="13" t="s">
        <v>2</v>
      </c>
      <c r="D1" t="s">
        <v>3</v>
      </c>
      <c r="E1" t="s">
        <v>4</v>
      </c>
      <c r="F1" t="s">
        <v>5</v>
      </c>
      <c r="I1" s="14"/>
      <c r="J1" s="21" t="s">
        <v>0</v>
      </c>
      <c r="K1" s="21" t="s">
        <v>1</v>
      </c>
      <c r="L1" s="22" t="s">
        <v>2</v>
      </c>
    </row>
    <row r="2" spans="1:12">
      <c r="A2" s="3">
        <v>1</v>
      </c>
      <c r="B2" s="4">
        <v>10.6</v>
      </c>
      <c r="C2" s="12">
        <v>112.7</v>
      </c>
      <c r="D2">
        <f ca="1">SUMPRODUCT(A2:C2,$J$2:$L$2)</f>
        <v>43.996000000000002</v>
      </c>
      <c r="E2">
        <f ca="1">SUMPRODUCT(A2:C2,$J$3:$L$3)</f>
        <v>88.334000000000003</v>
      </c>
      <c r="F2">
        <f ca="1">SUMPRODUCT(A2:C2,$J$4:$L$4)</f>
        <v>85.075999999999993</v>
      </c>
      <c r="I2" s="19" t="s">
        <v>3</v>
      </c>
      <c r="J2" s="15">
        <f ca="1">RANDBETWEEN(0,100)/100</f>
        <v>0.06</v>
      </c>
      <c r="K2" s="15">
        <f t="shared" ref="K2:L2" ca="1" si="0">RANDBETWEEN(0,100)/100</f>
        <v>0.53</v>
      </c>
      <c r="L2" s="16">
        <f t="shared" ca="1" si="0"/>
        <v>0.34</v>
      </c>
    </row>
    <row r="3" spans="1:12">
      <c r="A3" s="5">
        <v>2</v>
      </c>
      <c r="B3" s="6">
        <v>20.2</v>
      </c>
      <c r="C3" s="10">
        <v>205.4</v>
      </c>
      <c r="D3">
        <f t="shared" ref="D3:D11" ca="1" si="1">SUMPRODUCT(A3:C3,$J$2:$L$2)</f>
        <v>80.662000000000006</v>
      </c>
      <c r="E3">
        <f t="shared" ref="E3:E11" ca="1" si="2">SUMPRODUCT(A3:C3,$J$3:$L$3)</f>
        <v>161.61799999999999</v>
      </c>
      <c r="F3">
        <f t="shared" ref="F3:F11" ca="1" si="3">SUMPRODUCT(A3:C3,$J$4:$L$4)</f>
        <v>155.642</v>
      </c>
      <c r="I3" s="19" t="s">
        <v>4</v>
      </c>
      <c r="J3" s="15">
        <f t="shared" ref="J3:L4" ca="1" si="4">RANDBETWEEN(0,100)/100</f>
        <v>0.3</v>
      </c>
      <c r="K3" s="15">
        <f t="shared" ca="1" si="4"/>
        <v>0.65</v>
      </c>
      <c r="L3" s="16">
        <f t="shared" ca="1" si="4"/>
        <v>0.72</v>
      </c>
    </row>
    <row r="4" spans="1:12" ht="15.75" thickBot="1">
      <c r="A4" s="5">
        <v>3</v>
      </c>
      <c r="B4" s="6">
        <v>30.7</v>
      </c>
      <c r="C4" s="10">
        <v>314.5</v>
      </c>
      <c r="D4">
        <f t="shared" ca="1" si="1"/>
        <v>123.381</v>
      </c>
      <c r="E4">
        <f t="shared" ca="1" si="2"/>
        <v>247.29499999999999</v>
      </c>
      <c r="F4">
        <f t="shared" ca="1" si="3"/>
        <v>238.14699999999999</v>
      </c>
      <c r="I4" s="20" t="s">
        <v>5</v>
      </c>
      <c r="J4" s="17">
        <f t="shared" ca="1" si="4"/>
        <v>0.78</v>
      </c>
      <c r="K4" s="17">
        <f t="shared" ca="1" si="4"/>
        <v>0.51</v>
      </c>
      <c r="L4" s="18">
        <f t="shared" ca="1" si="4"/>
        <v>0.7</v>
      </c>
    </row>
    <row r="5" spans="1:12">
      <c r="A5" s="5">
        <v>4</v>
      </c>
      <c r="B5" s="6">
        <v>40.200000000000003</v>
      </c>
      <c r="C5" s="10">
        <v>412</v>
      </c>
      <c r="D5">
        <f t="shared" ca="1" si="1"/>
        <v>161.626</v>
      </c>
      <c r="E5">
        <f t="shared" ca="1" si="2"/>
        <v>323.96999999999997</v>
      </c>
      <c r="F5">
        <f t="shared" ca="1" si="3"/>
        <v>312.02199999999999</v>
      </c>
    </row>
    <row r="6" spans="1:12">
      <c r="A6" s="5">
        <v>5</v>
      </c>
      <c r="B6" s="6">
        <v>50.3</v>
      </c>
      <c r="C6" s="10">
        <v>506.7</v>
      </c>
      <c r="D6">
        <f t="shared" ca="1" si="1"/>
        <v>199.23700000000002</v>
      </c>
      <c r="E6">
        <f t="shared" ca="1" si="2"/>
        <v>399.01899999999995</v>
      </c>
      <c r="F6">
        <f t="shared" ca="1" si="3"/>
        <v>384.24299999999999</v>
      </c>
      <c r="I6" t="s">
        <v>6</v>
      </c>
      <c r="J6" s="23">
        <f ca="1">VAR(D2:D11)+VAR(E2:E11)+VAR(F2:F11)</f>
        <v>123940.05479822229</v>
      </c>
      <c r="K6" s="23"/>
    </row>
    <row r="7" spans="1:12">
      <c r="A7" s="5">
        <v>6</v>
      </c>
      <c r="B7" s="6">
        <v>60.2</v>
      </c>
      <c r="C7" s="10">
        <v>602</v>
      </c>
      <c r="D7">
        <f t="shared" ca="1" si="1"/>
        <v>236.94600000000003</v>
      </c>
      <c r="E7">
        <f t="shared" ca="1" si="2"/>
        <v>474.37</v>
      </c>
      <c r="F7">
        <f t="shared" ca="1" si="3"/>
        <v>456.78199999999998</v>
      </c>
      <c r="I7" t="s">
        <v>7</v>
      </c>
      <c r="J7" s="23">
        <f>VAR(A2:A11)+VAR(B2:B11)+VAR(C2:C11)</f>
        <v>92609.218222222073</v>
      </c>
      <c r="K7" s="23"/>
    </row>
    <row r="8" spans="1:12">
      <c r="A8" s="5">
        <v>7</v>
      </c>
      <c r="B8" s="6">
        <v>70.599999999999994</v>
      </c>
      <c r="C8" s="10">
        <v>712.8</v>
      </c>
      <c r="D8">
        <f t="shared" ca="1" si="1"/>
        <v>280.19</v>
      </c>
      <c r="E8">
        <f t="shared" ca="1" si="2"/>
        <v>561.2059999999999</v>
      </c>
      <c r="F8">
        <f t="shared" ca="1" si="3"/>
        <v>540.42599999999993</v>
      </c>
      <c r="J8" s="23"/>
      <c r="K8" s="23"/>
    </row>
    <row r="9" spans="1:12">
      <c r="A9" s="5">
        <v>8</v>
      </c>
      <c r="B9" s="6">
        <v>80.5</v>
      </c>
      <c r="C9" s="10">
        <v>813.3</v>
      </c>
      <c r="D9">
        <f t="shared" ca="1" si="1"/>
        <v>319.66699999999997</v>
      </c>
      <c r="E9">
        <f t="shared" ca="1" si="2"/>
        <v>640.30099999999993</v>
      </c>
      <c r="F9">
        <f t="shared" ca="1" si="3"/>
        <v>616.6049999999999</v>
      </c>
      <c r="I9" t="s">
        <v>8</v>
      </c>
      <c r="J9" s="23">
        <f ca="1">VAR(D2:D11)</f>
        <v>14207.116350400016</v>
      </c>
      <c r="K9" s="23">
        <f ca="1">SQRT(J9)</f>
        <v>119.19360868100276</v>
      </c>
    </row>
    <row r="10" spans="1:12">
      <c r="A10" s="5">
        <v>9</v>
      </c>
      <c r="B10" s="6">
        <v>90.7</v>
      </c>
      <c r="C10" s="10">
        <v>908.1</v>
      </c>
      <c r="D10">
        <f t="shared" ca="1" si="1"/>
        <v>357.36500000000001</v>
      </c>
      <c r="E10">
        <f t="shared" ca="1" si="2"/>
        <v>715.48699999999997</v>
      </c>
      <c r="F10">
        <f t="shared" ca="1" si="3"/>
        <v>688.947</v>
      </c>
      <c r="I10" t="s">
        <v>9</v>
      </c>
      <c r="J10" s="23">
        <f ca="1">VAR(E2:E11)</f>
        <v>56938.116501333345</v>
      </c>
      <c r="K10" s="23">
        <f t="shared" ref="K10:K11" ca="1" si="5">SQRT(J10)</f>
        <v>238.61709180470149</v>
      </c>
    </row>
    <row r="11" spans="1:12" ht="15.75" thickBot="1">
      <c r="A11" s="7">
        <v>10</v>
      </c>
      <c r="B11" s="8">
        <v>100.4</v>
      </c>
      <c r="C11" s="11">
        <v>1011.5</v>
      </c>
      <c r="D11">
        <f t="shared" ca="1" si="1"/>
        <v>397.72200000000004</v>
      </c>
      <c r="E11">
        <f t="shared" ca="1" si="2"/>
        <v>796.54</v>
      </c>
      <c r="F11">
        <f t="shared" ca="1" si="3"/>
        <v>767.05399999999997</v>
      </c>
      <c r="I11" t="s">
        <v>10</v>
      </c>
      <c r="J11" s="23">
        <f ca="1">VAR(F2:F11)</f>
        <v>52794.821946488926</v>
      </c>
      <c r="K11" s="23">
        <f t="shared" ca="1" si="5"/>
        <v>229.77123829254376</v>
      </c>
    </row>
    <row r="12" spans="1:12">
      <c r="J12" s="23"/>
      <c r="K12" s="23"/>
    </row>
    <row r="13" spans="1:12">
      <c r="G13" s="24" t="s">
        <v>11</v>
      </c>
      <c r="H13" s="24"/>
      <c r="I13" s="24"/>
      <c r="J13" s="23">
        <f ca="1">ABS(J6-J7)</f>
        <v>31330.83657600022</v>
      </c>
      <c r="K13" s="23"/>
    </row>
    <row r="20" spans="6:9">
      <c r="F20" s="9"/>
      <c r="G20" t="s">
        <v>3</v>
      </c>
      <c r="H20" t="s">
        <v>4</v>
      </c>
      <c r="I20" t="s">
        <v>5</v>
      </c>
    </row>
    <row r="21" spans="6:9">
      <c r="F21" s="9" t="s">
        <v>0</v>
      </c>
      <c r="G21">
        <v>9.9480829999999999E-3</v>
      </c>
      <c r="H21">
        <v>0.1092539</v>
      </c>
      <c r="I21">
        <v>-0.99396410000000002</v>
      </c>
    </row>
    <row r="22" spans="6:9">
      <c r="F22" s="9" t="s">
        <v>1</v>
      </c>
      <c r="G22">
        <v>9.9595008999999998E-2</v>
      </c>
      <c r="H22">
        <v>0.98896240000000002</v>
      </c>
      <c r="I22">
        <v>0.10970088</v>
      </c>
    </row>
    <row r="23" spans="6:9">
      <c r="F23" s="9" t="s">
        <v>2</v>
      </c>
      <c r="G23">
        <v>0.99497832600000002</v>
      </c>
      <c r="H23">
        <v>-0.1000852</v>
      </c>
      <c r="I23">
        <v>-1.0428600000000001E-3</v>
      </c>
    </row>
  </sheetData>
  <mergeCells count="1">
    <mergeCell ref="G13:I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pca_3vars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2018-01-14T05:49:00Z</dcterms:created>
  <dcterms:modified xsi:type="dcterms:W3CDTF">2018-01-14T14:01:33Z</dcterms:modified>
</cp:coreProperties>
</file>