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0" yWindow="0" windowWidth="16485" windowHeight="7950"/>
  </bookViews>
  <sheets>
    <sheet name="Sheet1" sheetId="1" r:id="rId1"/>
  </sheets>
  <definedNames>
    <definedName name="solver_adj" localSheetId="0" hidden="1">Sheet1!$J$3</definedName>
    <definedName name="solver_cvg" localSheetId="0" hidden="1">0.0001</definedName>
    <definedName name="solver_drv" localSheetId="0" hidden="1">1</definedName>
    <definedName name="solver_est" localSheetId="0" hidden="1">1</definedName>
    <definedName name="solver_itr" localSheetId="0" hidden="1">100</definedName>
    <definedName name="solver_lin" localSheetId="0" hidden="1">2</definedName>
    <definedName name="solver_neg" localSheetId="0" hidden="1">2</definedName>
    <definedName name="solver_num" localSheetId="0" hidden="1">0</definedName>
    <definedName name="solver_nwt" localSheetId="0" hidden="1">1</definedName>
    <definedName name="solver_opt" localSheetId="0" hidden="1">Sheet1!$L$21</definedName>
    <definedName name="solver_pre" localSheetId="0" hidden="1">0.000001</definedName>
    <definedName name="solver_scl" localSheetId="0" hidden="1">2</definedName>
    <definedName name="solver_sho" localSheetId="0" hidden="1">2</definedName>
    <definedName name="solver_tim" localSheetId="0" hidden="1">100</definedName>
    <definedName name="solver_tol" localSheetId="0" hidden="1">0.05</definedName>
    <definedName name="solver_typ" localSheetId="0" hidden="1">3</definedName>
    <definedName name="solver_val" localSheetId="0" hidden="1">0.564507</definedName>
  </definedName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1"/>
  <c r="J13"/>
  <c r="J14" s="1"/>
  <c r="J9"/>
  <c r="J10" s="1"/>
  <c r="J11" s="1"/>
  <c r="J7"/>
  <c r="J8" s="1"/>
  <c r="J6"/>
  <c r="J4"/>
  <c r="J12" l="1"/>
  <c r="L3" s="1"/>
  <c r="O18"/>
  <c r="Q20" s="1"/>
  <c r="O20" l="1"/>
  <c r="J16" l="1"/>
  <c r="L13" l="1"/>
  <c r="L14" s="1"/>
  <c r="L9"/>
  <c r="L10" s="1"/>
  <c r="L11" s="1"/>
  <c r="L7"/>
  <c r="L8" s="1"/>
  <c r="L4"/>
  <c r="L5" s="1"/>
  <c r="L6" s="1"/>
  <c r="L12" l="1"/>
  <c r="L16" s="1"/>
  <c r="L21" s="1"/>
</calcChain>
</file>

<file path=xl/sharedStrings.xml><?xml version="1.0" encoding="utf-8"?>
<sst xmlns="http://schemas.openxmlformats.org/spreadsheetml/2006/main" count="25" uniqueCount="25">
  <si>
    <t>weight</t>
  </si>
  <si>
    <t>recurrent</t>
  </si>
  <si>
    <t>cell state0</t>
  </si>
  <si>
    <t>input1</t>
  </si>
  <si>
    <t>forget1</t>
  </si>
  <si>
    <t>forget2</t>
  </si>
  <si>
    <t>cell state1</t>
  </si>
  <si>
    <t>input2</t>
  </si>
  <si>
    <t>cell1</t>
  </si>
  <si>
    <t>cell2</t>
  </si>
  <si>
    <t>cell state2</t>
  </si>
  <si>
    <t>cell state3</t>
  </si>
  <si>
    <t>output1</t>
  </si>
  <si>
    <t>output2</t>
  </si>
  <si>
    <t>hidden layer</t>
  </si>
  <si>
    <t>Why</t>
  </si>
  <si>
    <t>by</t>
  </si>
  <si>
    <t>bias</t>
  </si>
  <si>
    <t>input</t>
  </si>
  <si>
    <t>forget</t>
  </si>
  <si>
    <t>cell/ modulation</t>
  </si>
  <si>
    <t>output</t>
  </si>
  <si>
    <t>Gate</t>
  </si>
  <si>
    <t>Input</t>
  </si>
  <si>
    <t>Output</t>
  </si>
</sst>
</file>

<file path=xl/styles.xml><?xml version="1.0" encoding="utf-8"?>
<styleSheet xmlns="http://schemas.openxmlformats.org/spreadsheetml/2006/main">
  <fonts count="2">
    <font>
      <sz val="9"/>
      <color theme="1"/>
      <name val="Arial"/>
      <family val="2"/>
    </font>
    <font>
      <sz val="11"/>
      <color rgb="FF000000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1" fillId="0" borderId="0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0" fillId="0" borderId="7" xfId="0" applyBorder="1"/>
    <xf numFmtId="0" fontId="1" fillId="0" borderId="8" xfId="0" applyFont="1" applyBorder="1" applyAlignment="1">
      <alignment horizontal="left"/>
    </xf>
    <xf numFmtId="0" fontId="1" fillId="0" borderId="9" xfId="0" applyFont="1" applyBorder="1" applyAlignment="1">
      <alignment horizontal="left"/>
    </xf>
    <xf numFmtId="0" fontId="0" fillId="0" borderId="10" xfId="0" applyFont="1" applyBorder="1"/>
    <xf numFmtId="0" fontId="0" fillId="0" borderId="11" xfId="0" applyFont="1" applyBorder="1"/>
    <xf numFmtId="0" fontId="0" fillId="0" borderId="1" xfId="0" applyBorder="1"/>
    <xf numFmtId="0" fontId="0" fillId="0" borderId="12" xfId="0" applyBorder="1"/>
    <xf numFmtId="0" fontId="0" fillId="0" borderId="13" xfId="0" applyBorder="1"/>
    <xf numFmtId="0" fontId="0" fillId="0" borderId="0" xfId="0" applyBorder="1"/>
    <xf numFmtId="0" fontId="0" fillId="0" borderId="8" xfId="0" applyBorder="1"/>
    <xf numFmtId="0" fontId="0" fillId="0" borderId="14" xfId="0" applyBorder="1"/>
    <xf numFmtId="0" fontId="0" fillId="2" borderId="6" xfId="0" applyFill="1" applyBorder="1"/>
    <xf numFmtId="0" fontId="0" fillId="2" borderId="9" xfId="0" applyFill="1" applyBorder="1"/>
    <xf numFmtId="0" fontId="0" fillId="0" borderId="4" xfId="0" applyFill="1" applyBorder="1"/>
    <xf numFmtId="0" fontId="0" fillId="0" borderId="6" xfId="0" applyFill="1" applyBorder="1"/>
    <xf numFmtId="0" fontId="0" fillId="0" borderId="9" xfId="0" applyFill="1" applyBorder="1"/>
    <xf numFmtId="0" fontId="0" fillId="0" borderId="0" xfId="0" applyFill="1"/>
    <xf numFmtId="0" fontId="0" fillId="0" borderId="13" xfId="0" applyFill="1" applyBorder="1"/>
    <xf numFmtId="0" fontId="1" fillId="2" borderId="4" xfId="0" applyFont="1" applyFill="1" applyBorder="1" applyAlignment="1">
      <alignment horizontal="left"/>
    </xf>
    <xf numFmtId="0" fontId="1" fillId="2" borderId="6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B1:Q21"/>
  <sheetViews>
    <sheetView showGridLines="0" tabSelected="1" workbookViewId="0">
      <selection activeCell="H21" sqref="H21"/>
    </sheetView>
  </sheetViews>
  <sheetFormatPr defaultRowHeight="12"/>
  <cols>
    <col min="1" max="1" width="1.85546875" customWidth="1"/>
    <col min="2" max="2" width="7.7109375" customWidth="1"/>
    <col min="3" max="3" width="4.7109375" customWidth="1"/>
    <col min="4" max="4" width="4.42578125" customWidth="1"/>
    <col min="5" max="5" width="2.85546875" customWidth="1"/>
    <col min="6" max="6" width="1.7109375" customWidth="1"/>
    <col min="7" max="7" width="1" customWidth="1"/>
    <col min="8" max="8" width="8" customWidth="1"/>
    <col min="9" max="9" width="1.85546875" customWidth="1"/>
    <col min="10" max="10" width="19.7109375" customWidth="1"/>
    <col min="11" max="11" width="6.85546875" customWidth="1"/>
    <col min="12" max="12" width="22.42578125" customWidth="1"/>
  </cols>
  <sheetData>
    <row r="1" spans="2:17" ht="12.75" thickBot="1"/>
    <row r="2" spans="2:17">
      <c r="H2" s="1" t="s">
        <v>23</v>
      </c>
      <c r="I2" s="2"/>
      <c r="J2" s="2">
        <v>1</v>
      </c>
      <c r="K2" s="2"/>
      <c r="L2" s="19">
        <v>2</v>
      </c>
    </row>
    <row r="3" spans="2:17">
      <c r="H3" s="3" t="s">
        <v>2</v>
      </c>
      <c r="I3" s="14"/>
      <c r="J3" s="14">
        <v>0</v>
      </c>
      <c r="K3" s="14"/>
      <c r="L3" s="20">
        <f>J12</f>
        <v>-0.37558677392425666</v>
      </c>
    </row>
    <row r="4" spans="2:17">
      <c r="H4" s="3" t="s">
        <v>4</v>
      </c>
      <c r="I4" s="14"/>
      <c r="J4" s="14">
        <f>J2*C8+E8</f>
        <v>0.62054749999999992</v>
      </c>
      <c r="K4" s="14"/>
      <c r="L4" s="20">
        <f>(J16*D8+L2*C8+E8)</f>
        <v>-0.2369639210827077</v>
      </c>
    </row>
    <row r="5" spans="2:17" ht="12.75" thickBot="1">
      <c r="H5" s="3" t="s">
        <v>5</v>
      </c>
      <c r="I5" s="14"/>
      <c r="J5" s="14">
        <f>1/(1+EXP(-J4))</f>
        <v>0.65034305865767406</v>
      </c>
      <c r="K5" s="14"/>
      <c r="L5" s="20">
        <f>1/(1+EXP(-L4))</f>
        <v>0.44103467974883481</v>
      </c>
    </row>
    <row r="6" spans="2:17" ht="12.75" thickBot="1">
      <c r="B6" s="11" t="s">
        <v>22</v>
      </c>
      <c r="C6" s="12" t="s">
        <v>0</v>
      </c>
      <c r="D6" s="12" t="s">
        <v>1</v>
      </c>
      <c r="E6" s="13" t="s">
        <v>17</v>
      </c>
      <c r="H6" s="3" t="s">
        <v>6</v>
      </c>
      <c r="I6" s="14"/>
      <c r="J6" s="14">
        <f>J5*J3</f>
        <v>0</v>
      </c>
      <c r="K6" s="14"/>
      <c r="L6" s="20">
        <f>L3*L5</f>
        <v>-0.16564679255558257</v>
      </c>
    </row>
    <row r="7" spans="2:17" ht="15">
      <c r="B7" s="9" t="s">
        <v>18</v>
      </c>
      <c r="C7" s="4">
        <v>-0.32939183999999999</v>
      </c>
      <c r="D7" s="4">
        <v>-4.1328990000000003E-2</v>
      </c>
      <c r="E7" s="5">
        <v>0.24954776000000001</v>
      </c>
      <c r="H7" s="3" t="s">
        <v>3</v>
      </c>
      <c r="I7" s="14"/>
      <c r="J7" s="14">
        <f>J2*C7+E7</f>
        <v>-7.9844079999999984E-2</v>
      </c>
      <c r="K7" s="14"/>
      <c r="L7" s="20">
        <f>J16*D7+L2*C7+E7</f>
        <v>-0.40211150351360492</v>
      </c>
    </row>
    <row r="8" spans="2:17" ht="15">
      <c r="B8" s="9" t="s">
        <v>19</v>
      </c>
      <c r="C8" s="4">
        <v>-0.98110730000000002</v>
      </c>
      <c r="D8" s="4">
        <v>-0.71698402999999999</v>
      </c>
      <c r="E8" s="5">
        <v>1.6016547999999999</v>
      </c>
      <c r="H8" s="3" t="s">
        <v>7</v>
      </c>
      <c r="I8" s="14"/>
      <c r="J8" s="14">
        <f>1/(1+EXP(-J7))</f>
        <v>0.48004957766410161</v>
      </c>
      <c r="K8" s="14"/>
      <c r="L8" s="20">
        <f>1/(1+EXP(-L7))</f>
        <v>0.40080513435833315</v>
      </c>
    </row>
    <row r="9" spans="2:17" ht="15">
      <c r="B9" s="9" t="s">
        <v>20</v>
      </c>
      <c r="C9" s="4">
        <v>-0.60592959999999996</v>
      </c>
      <c r="D9" s="4">
        <v>0.55261444999999998</v>
      </c>
      <c r="E9" s="5">
        <v>-0.44557760000000002</v>
      </c>
      <c r="H9" s="3" t="s">
        <v>8</v>
      </c>
      <c r="I9" s="14"/>
      <c r="J9" s="14">
        <f>J2*C9+E9</f>
        <v>-1.0515072000000001</v>
      </c>
      <c r="K9" s="14"/>
      <c r="L9" s="20">
        <f>J16*D9+C9*L2+E9</f>
        <v>-1.7526981528228043</v>
      </c>
    </row>
    <row r="10" spans="2:17" ht="15.75" thickBot="1">
      <c r="B10" s="10" t="s">
        <v>21</v>
      </c>
      <c r="C10" s="7">
        <v>-0.33957732000000002</v>
      </c>
      <c r="D10" s="7">
        <v>-0.37336000000000003</v>
      </c>
      <c r="E10" s="8">
        <v>0.26094177000000002</v>
      </c>
      <c r="H10" s="3" t="s">
        <v>9</v>
      </c>
      <c r="I10" s="14"/>
      <c r="J10" s="14">
        <f>(EXP(J9)-EXP(-J9))/(EXP(J9)+EXP(-J9))</f>
        <v>-0.78239163494704866</v>
      </c>
      <c r="K10" s="14"/>
      <c r="L10" s="20">
        <f>(EXP(L9)-EXP(-L9))/(EXP(L9)+EXP(-L9))</f>
        <v>-0.94168184217707196</v>
      </c>
    </row>
    <row r="11" spans="2:17">
      <c r="H11" s="3" t="s">
        <v>10</v>
      </c>
      <c r="I11" s="14"/>
      <c r="J11" s="14">
        <f>J10*J8</f>
        <v>-0.37558677392425666</v>
      </c>
      <c r="K11" s="14"/>
      <c r="L11" s="20">
        <f>L10*L8</f>
        <v>-0.37743091727658401</v>
      </c>
    </row>
    <row r="12" spans="2:17">
      <c r="H12" s="3" t="s">
        <v>11</v>
      </c>
      <c r="I12" s="14"/>
      <c r="J12" s="14">
        <f>J6+J11</f>
        <v>-0.37558677392425666</v>
      </c>
      <c r="K12" s="14"/>
      <c r="L12" s="20">
        <f>L6+L11</f>
        <v>-0.54307770983216663</v>
      </c>
    </row>
    <row r="13" spans="2:17">
      <c r="H13" s="3" t="s">
        <v>12</v>
      </c>
      <c r="I13" s="14"/>
      <c r="J13" s="14">
        <f>C10*J2+E10</f>
        <v>-7.8635549999999999E-2</v>
      </c>
      <c r="K13" s="14"/>
      <c r="L13" s="20">
        <f>J16*D10+C10*L2+E10</f>
        <v>-0.35385194225024202</v>
      </c>
    </row>
    <row r="14" spans="2:17" ht="12.75" thickBot="1">
      <c r="H14" s="6" t="s">
        <v>13</v>
      </c>
      <c r="I14" s="15"/>
      <c r="J14" s="15">
        <f>1/(1+EXP(-J13))</f>
        <v>0.48035123638225746</v>
      </c>
      <c r="K14" s="15"/>
      <c r="L14" s="21">
        <f>1/(1+EXP(-L13))</f>
        <v>0.41244864782540724</v>
      </c>
    </row>
    <row r="15" spans="2:17" ht="12.75" thickBot="1">
      <c r="L15" s="22"/>
    </row>
    <row r="16" spans="2:17" ht="12.75" thickBot="1">
      <c r="H16" s="16" t="s">
        <v>14</v>
      </c>
      <c r="I16" s="12"/>
      <c r="J16" s="12">
        <f>(EXP(J12)-EXP(-J12))/(EXP(J12)+EXP(-J12))*J14</f>
        <v>-0.17238302911334361</v>
      </c>
      <c r="K16" s="12"/>
      <c r="L16" s="23">
        <f>(EXP(L12)-EXP(-L12))/(EXP(L12)+EXP(-L12))*L14</f>
        <v>-0.20429164809066017</v>
      </c>
      <c r="O16">
        <v>0.26914547313448156</v>
      </c>
      <c r="Q16">
        <v>0.59720278545277983</v>
      </c>
    </row>
    <row r="17" spans="11:17" ht="12.75" thickBot="1"/>
    <row r="18" spans="11:17" ht="15">
      <c r="K18" s="1" t="s">
        <v>15</v>
      </c>
      <c r="L18" s="24">
        <v>1.7236937000000001</v>
      </c>
      <c r="O18">
        <f>O16+Q16</f>
        <v>0.86634825858726139</v>
      </c>
    </row>
    <row r="19" spans="11:17" ht="15">
      <c r="K19" s="3" t="s">
        <v>16</v>
      </c>
      <c r="L19" s="25">
        <v>0.24704113999999999</v>
      </c>
    </row>
    <row r="20" spans="11:17">
      <c r="K20" s="3"/>
      <c r="L20" s="17"/>
      <c r="O20">
        <f>O16/O18</f>
        <v>0.31066660602904916</v>
      </c>
      <c r="Q20">
        <f>Q16/O18</f>
        <v>0.68933339397095084</v>
      </c>
    </row>
    <row r="21" spans="11:17" ht="12.75" thickBot="1">
      <c r="K21" s="6" t="s">
        <v>24</v>
      </c>
      <c r="L21" s="18">
        <f>1/(1+EXP(-(L18*L16+L19)))</f>
        <v>0.47375038439346961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Kishore Ayyadevara</dc:creator>
  <cp:lastModifiedBy>Admin</cp:lastModifiedBy>
  <dcterms:created xsi:type="dcterms:W3CDTF">2018-01-29T06:57:08Z</dcterms:created>
  <dcterms:modified xsi:type="dcterms:W3CDTF">2018-05-27T17:09:11Z</dcterms:modified>
</cp:coreProperties>
</file>