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tabRatio="802" firstSheet="1" activeTab="3"/>
  </bookViews>
  <sheets>
    <sheet name="converting text to numbers" sheetId="1" r:id="rId1"/>
    <sheet name="coding up inputs &amp; outputs" sheetId="5" r:id="rId2"/>
    <sheet name="network from inputs to outputs" sheetId="2" r:id="rId3"/>
    <sheet name="Implementing word2vec" sheetId="3" r:id="rId4"/>
    <sheet name="fetching word vectors" sheetId="4" r:id="rId5"/>
  </sheets>
  <definedNames>
    <definedName name="solver_adj" localSheetId="3" hidden="1">'Implementing word2vec'!$Q$4:$U$6,'Implementing word2vec'!$I$4:$K$8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'Implementing word2vec'!$AY$15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2</definedName>
    <definedName name="solver_val" localSheetId="3" hidden="1">0</definedName>
  </definedNames>
  <calcPr calcId="124519"/>
</workbook>
</file>

<file path=xl/calcChain.xml><?xml version="1.0" encoding="utf-8"?>
<calcChain xmlns="http://schemas.openxmlformats.org/spreadsheetml/2006/main">
  <c r="AV4" i="3"/>
  <c r="AW4"/>
  <c r="AX4"/>
  <c r="AY4"/>
  <c r="AV5"/>
  <c r="AW5"/>
  <c r="AX5"/>
  <c r="AY5"/>
  <c r="AV6"/>
  <c r="AW6"/>
  <c r="AX6"/>
  <c r="AY6"/>
  <c r="AV7"/>
  <c r="AW7"/>
  <c r="AX7"/>
  <c r="AY7"/>
  <c r="AV8"/>
  <c r="AW8"/>
  <c r="AX8"/>
  <c r="AY8"/>
  <c r="AV9"/>
  <c r="AW9"/>
  <c r="AX9"/>
  <c r="AY9"/>
  <c r="AV10"/>
  <c r="AW10"/>
  <c r="AX10"/>
  <c r="AY10"/>
  <c r="AV11"/>
  <c r="AW11"/>
  <c r="AX11"/>
  <c r="AY11"/>
  <c r="AU5"/>
  <c r="AU6"/>
  <c r="AU7"/>
  <c r="AU8"/>
  <c r="AU9"/>
  <c r="AU10"/>
  <c r="AU11"/>
  <c r="AU4"/>
  <c r="N7" i="4"/>
  <c r="O7"/>
  <c r="S10" s="1" a="1"/>
  <c r="S10" s="1"/>
  <c r="N8"/>
  <c r="R7" s="1" a="1"/>
  <c r="R7" s="1"/>
  <c r="O8"/>
  <c r="N9"/>
  <c r="O9"/>
  <c r="N10"/>
  <c r="O10"/>
  <c r="N11"/>
  <c r="O11"/>
  <c r="M8"/>
  <c r="M9"/>
  <c r="Q7" s="1" a="1"/>
  <c r="Q7" s="1"/>
  <c r="M10"/>
  <c r="M11"/>
  <c r="M7"/>
  <c r="Q8" a="1"/>
  <c r="Q8" s="1"/>
  <c r="S8" a="1"/>
  <c r="S8" s="1"/>
  <c r="Q9" a="1"/>
  <c r="Q9" s="1"/>
  <c r="S9" a="1"/>
  <c r="S9" s="1"/>
  <c r="R10" a="1"/>
  <c r="R10" s="1"/>
  <c r="Q11" a="1"/>
  <c r="Q11" s="1"/>
  <c r="R11" a="1"/>
  <c r="R11" s="1"/>
  <c r="S11" a="1"/>
  <c r="S11" s="1"/>
  <c r="S7" a="1"/>
  <c r="S7" s="1"/>
  <c r="AP4" i="3"/>
  <c r="AQ4"/>
  <c r="AR4"/>
  <c r="AS4"/>
  <c r="AP5"/>
  <c r="AQ5"/>
  <c r="AR5"/>
  <c r="AS5"/>
  <c r="AP6"/>
  <c r="AQ6"/>
  <c r="AR6"/>
  <c r="AS6"/>
  <c r="AP7"/>
  <c r="AQ7"/>
  <c r="AR7"/>
  <c r="AS7"/>
  <c r="AP8"/>
  <c r="AQ8"/>
  <c r="AR8"/>
  <c r="AS8"/>
  <c r="AP9"/>
  <c r="AQ9"/>
  <c r="AR9"/>
  <c r="AS9"/>
  <c r="AP10"/>
  <c r="AQ10"/>
  <c r="AR10"/>
  <c r="AS10"/>
  <c r="AP11"/>
  <c r="AQ11"/>
  <c r="AR11"/>
  <c r="AS11"/>
  <c r="AO5"/>
  <c r="AO6"/>
  <c r="AO7"/>
  <c r="AO8"/>
  <c r="AO9"/>
  <c r="AO10"/>
  <c r="AO11"/>
  <c r="AO4"/>
  <c r="U18"/>
  <c r="T18"/>
  <c r="S18"/>
  <c r="R18"/>
  <c r="Q18"/>
  <c r="U17"/>
  <c r="T17"/>
  <c r="S17"/>
  <c r="R17"/>
  <c r="Q17"/>
  <c r="U16"/>
  <c r="T16"/>
  <c r="S16"/>
  <c r="R16"/>
  <c r="Q16"/>
  <c r="K20"/>
  <c r="J20"/>
  <c r="I20"/>
  <c r="K19"/>
  <c r="J19"/>
  <c r="I19"/>
  <c r="K18"/>
  <c r="J18"/>
  <c r="I18"/>
  <c r="K17"/>
  <c r="J17"/>
  <c r="I17"/>
  <c r="K16"/>
  <c r="J16"/>
  <c r="I16"/>
  <c r="R9" i="4" l="1" a="1"/>
  <c r="R9" s="1"/>
  <c r="R8" a="1"/>
  <c r="R8" s="1"/>
  <c r="Q10" a="1"/>
  <c r="Q10" s="1"/>
  <c r="N6" i="3" a="1"/>
  <c r="N6" s="1"/>
  <c r="M6" a="1"/>
  <c r="M6" s="1"/>
  <c r="O6" a="1"/>
  <c r="O6" s="1"/>
  <c r="O11" a="1"/>
  <c r="O11" s="1"/>
  <c r="M11" a="1"/>
  <c r="M11" s="1"/>
  <c r="N10" a="1"/>
  <c r="N10" s="1"/>
  <c r="O9" a="1"/>
  <c r="O9" s="1"/>
  <c r="M9" a="1"/>
  <c r="M9" s="1"/>
  <c r="N8" a="1"/>
  <c r="N8" s="1"/>
  <c r="O7" a="1"/>
  <c r="O7" s="1"/>
  <c r="M7" a="1"/>
  <c r="M7" s="1"/>
  <c r="O5" a="1"/>
  <c r="O5" s="1"/>
  <c r="M5" a="1"/>
  <c r="M5" s="1"/>
  <c r="N4" a="1"/>
  <c r="N4" s="1"/>
  <c r="N11" a="1"/>
  <c r="N11" s="1"/>
  <c r="O10" a="1"/>
  <c r="O10" s="1"/>
  <c r="M10" a="1"/>
  <c r="M10" s="1"/>
  <c r="N9" a="1"/>
  <c r="N9" s="1"/>
  <c r="O8" a="1"/>
  <c r="O8" s="1"/>
  <c r="M8" a="1"/>
  <c r="M8" s="1"/>
  <c r="N7" a="1"/>
  <c r="N7" s="1"/>
  <c r="N5" a="1"/>
  <c r="N5" s="1"/>
  <c r="O4" a="1"/>
  <c r="O4" s="1"/>
  <c r="M4" a="1"/>
  <c r="M4" s="1"/>
  <c r="Y10" l="1" a="1"/>
  <c r="Y10" s="1"/>
  <c r="AE10" s="1"/>
  <c r="AA10" a="1"/>
  <c r="AA10" s="1"/>
  <c r="AG10" s="1"/>
  <c r="X10" a="1"/>
  <c r="X10" s="1"/>
  <c r="AD10" s="1"/>
  <c r="Z10" a="1"/>
  <c r="Z10" s="1"/>
  <c r="AF10" s="1"/>
  <c r="Y6" a="1"/>
  <c r="Y6" s="1"/>
  <c r="AE6" s="1"/>
  <c r="AA6" a="1"/>
  <c r="AA6" s="1"/>
  <c r="AG6" s="1"/>
  <c r="X6" a="1"/>
  <c r="X6" s="1"/>
  <c r="AD6" s="1"/>
  <c r="Z6" a="1"/>
  <c r="Z6" s="1"/>
  <c r="AF6" s="1"/>
  <c r="Y8" a="1"/>
  <c r="Y8" s="1"/>
  <c r="AE8" s="1"/>
  <c r="AA8" a="1"/>
  <c r="AA8" s="1"/>
  <c r="AG8" s="1"/>
  <c r="X8" a="1"/>
  <c r="X8" s="1"/>
  <c r="AD8" s="1"/>
  <c r="Z8" a="1"/>
  <c r="Z8" s="1"/>
  <c r="AF8" s="1"/>
  <c r="Y5" a="1"/>
  <c r="Y5" s="1"/>
  <c r="AE5" s="1"/>
  <c r="AA5" a="1"/>
  <c r="AA5" s="1"/>
  <c r="AG5" s="1"/>
  <c r="X5" a="1"/>
  <c r="X5" s="1"/>
  <c r="AD5" s="1"/>
  <c r="Z5" a="1"/>
  <c r="Z5" s="1"/>
  <c r="AF5" s="1"/>
  <c r="Y11" a="1"/>
  <c r="Y11" s="1"/>
  <c r="AE11" s="1"/>
  <c r="AA11" a="1"/>
  <c r="AA11" s="1"/>
  <c r="AG11" s="1"/>
  <c r="X11" a="1"/>
  <c r="X11" s="1"/>
  <c r="AD11" s="1"/>
  <c r="Z11" a="1"/>
  <c r="Z11" s="1"/>
  <c r="AF11" s="1"/>
  <c r="W7" a="1"/>
  <c r="W7" s="1"/>
  <c r="AC7" s="1"/>
  <c r="Y7" a="1"/>
  <c r="Y7" s="1"/>
  <c r="AE7" s="1"/>
  <c r="AA7" a="1"/>
  <c r="AA7" s="1"/>
  <c r="AG7" s="1"/>
  <c r="X7" a="1"/>
  <c r="X7" s="1"/>
  <c r="AD7" s="1"/>
  <c r="Z7" a="1"/>
  <c r="Z7" s="1"/>
  <c r="AF7" s="1"/>
  <c r="Y4" a="1"/>
  <c r="Y4" s="1"/>
  <c r="AE4" s="1"/>
  <c r="AA4" a="1"/>
  <c r="AA4" s="1"/>
  <c r="AG4" s="1"/>
  <c r="X4" a="1"/>
  <c r="X4" s="1"/>
  <c r="AD4" s="1"/>
  <c r="Z4" a="1"/>
  <c r="Z4" s="1"/>
  <c r="AF4" s="1"/>
  <c r="W9" a="1"/>
  <c r="W9" s="1"/>
  <c r="AC9" s="1"/>
  <c r="Y9" a="1"/>
  <c r="Y9" s="1"/>
  <c r="AE9" s="1"/>
  <c r="AA9" a="1"/>
  <c r="AA9" s="1"/>
  <c r="AG9" s="1"/>
  <c r="X9" a="1"/>
  <c r="X9" s="1"/>
  <c r="AD9" s="1"/>
  <c r="Z9" a="1"/>
  <c r="Z9" s="1"/>
  <c r="AF9" s="1"/>
  <c r="W8" a="1"/>
  <c r="W8" s="1"/>
  <c r="AC8" s="1"/>
  <c r="W10" a="1"/>
  <c r="W10" s="1"/>
  <c r="AC10" s="1"/>
  <c r="W5" a="1"/>
  <c r="W5" s="1"/>
  <c r="AC5" s="1"/>
  <c r="W11" a="1"/>
  <c r="W11" s="1"/>
  <c r="AC11" s="1"/>
  <c r="W6" a="1"/>
  <c r="W6" s="1"/>
  <c r="AC6" s="1"/>
  <c r="W4" a="1"/>
  <c r="W4" s="1"/>
  <c r="AC4" s="1"/>
  <c r="AI10" l="1"/>
  <c r="AI5"/>
  <c r="AI4"/>
  <c r="AI11"/>
  <c r="AI6"/>
  <c r="AI8"/>
  <c r="AJ9"/>
  <c r="AL7"/>
  <c r="AL9"/>
  <c r="AI7"/>
  <c r="AK11"/>
  <c r="AK5"/>
  <c r="AK8"/>
  <c r="AK6"/>
  <c r="AK10"/>
  <c r="AI9"/>
  <c r="AK7"/>
  <c r="AM11"/>
  <c r="AM5"/>
  <c r="AM8"/>
  <c r="AM6"/>
  <c r="AM10"/>
  <c r="AK9"/>
  <c r="AM7"/>
  <c r="AJ11"/>
  <c r="AJ5"/>
  <c r="AJ8"/>
  <c r="AJ6"/>
  <c r="AJ10"/>
  <c r="AM9"/>
  <c r="AJ7"/>
  <c r="AL11"/>
  <c r="AL5"/>
  <c r="AL8"/>
  <c r="AL6"/>
  <c r="AL10"/>
  <c r="AL4"/>
  <c r="AK4"/>
  <c r="AM4"/>
  <c r="AJ4"/>
  <c r="AY15" l="1"/>
</calcChain>
</file>

<file path=xl/sharedStrings.xml><?xml version="1.0" encoding="utf-8"?>
<sst xmlns="http://schemas.openxmlformats.org/spreadsheetml/2006/main" count="121" uniqueCount="32">
  <si>
    <t>I enjoy playing TT</t>
  </si>
  <si>
    <t>I like playing TT</t>
  </si>
  <si>
    <t>Input sentences</t>
  </si>
  <si>
    <t>Unique words</t>
  </si>
  <si>
    <t>I</t>
  </si>
  <si>
    <t>enjoy</t>
  </si>
  <si>
    <t>playing</t>
  </si>
  <si>
    <t>TT</t>
  </si>
  <si>
    <t>like</t>
  </si>
  <si>
    <t>One hot encoding</t>
  </si>
  <si>
    <t>Input</t>
  </si>
  <si>
    <t>Output</t>
  </si>
  <si>
    <t>Vectorizing inputs</t>
  </si>
  <si>
    <t>Output vector</t>
  </si>
  <si>
    <t>8 X 5</t>
  </si>
  <si>
    <t>Size</t>
  </si>
  <si>
    <t>Output layer</t>
  </si>
  <si>
    <t>Hidden layer (vector dimension)</t>
  </si>
  <si>
    <t>5 X3</t>
  </si>
  <si>
    <t>Output of hidden layer</t>
  </si>
  <si>
    <t>8 X 3</t>
  </si>
  <si>
    <t>Weights from hidden to output</t>
  </si>
  <si>
    <t>3 X 5</t>
  </si>
  <si>
    <t>Input layer size</t>
  </si>
  <si>
    <t>Hidden layer</t>
  </si>
  <si>
    <t>weights from hidden to output</t>
  </si>
  <si>
    <t>Softmax part 1</t>
  </si>
  <si>
    <t>Softmax part 2</t>
  </si>
  <si>
    <t>Actual output</t>
  </si>
  <si>
    <t>error</t>
  </si>
  <si>
    <t>Overall error</t>
  </si>
  <si>
    <t>word vector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</si>
</sst>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1</xdr:row>
      <xdr:rowOff>76200</xdr:rowOff>
    </xdr:from>
    <xdr:to>
      <xdr:col>11</xdr:col>
      <xdr:colOff>152400</xdr:colOff>
      <xdr:row>24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09800" y="266700"/>
          <a:ext cx="4743450" cy="4305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AI11"/>
  <sheetViews>
    <sheetView showGridLines="0" workbookViewId="0">
      <selection activeCell="J14" sqref="J14"/>
    </sheetView>
  </sheetViews>
  <sheetFormatPr defaultRowHeight="15"/>
  <cols>
    <col min="4" max="4" width="16.42578125" bestFit="1" customWidth="1"/>
    <col min="16" max="36" width="0" hidden="1" customWidth="1"/>
  </cols>
  <sheetData>
    <row r="2" spans="4:35">
      <c r="D2" t="s">
        <v>2</v>
      </c>
      <c r="F2" t="s">
        <v>3</v>
      </c>
      <c r="I2" s="8" t="s">
        <v>9</v>
      </c>
      <c r="J2" s="8"/>
      <c r="K2" s="8"/>
      <c r="L2" s="8"/>
      <c r="M2" s="8"/>
      <c r="N2" s="8"/>
      <c r="Q2" t="s">
        <v>10</v>
      </c>
      <c r="V2" t="s">
        <v>11</v>
      </c>
      <c r="Y2" s="8" t="s">
        <v>12</v>
      </c>
      <c r="Z2" s="8"/>
      <c r="AA2" s="8"/>
      <c r="AB2" s="8"/>
      <c r="AE2" s="8" t="s">
        <v>13</v>
      </c>
      <c r="AF2" s="8"/>
      <c r="AG2" s="8"/>
      <c r="AH2" s="8"/>
    </row>
    <row r="3" spans="4:35" ht="15.75" thickBot="1"/>
    <row r="4" spans="4:35">
      <c r="D4" s="2" t="s">
        <v>0</v>
      </c>
      <c r="F4" s="2" t="s">
        <v>4</v>
      </c>
      <c r="I4" s="2" t="s">
        <v>4</v>
      </c>
      <c r="J4">
        <v>1</v>
      </c>
      <c r="K4">
        <v>0</v>
      </c>
      <c r="L4">
        <v>0</v>
      </c>
      <c r="M4">
        <v>0</v>
      </c>
      <c r="N4">
        <v>0</v>
      </c>
      <c r="Q4" s="1" t="s">
        <v>5</v>
      </c>
      <c r="R4" s="1" t="s">
        <v>6</v>
      </c>
      <c r="S4" s="1" t="s">
        <v>7</v>
      </c>
      <c r="V4" s="1" t="s">
        <v>4</v>
      </c>
      <c r="Y4">
        <v>0</v>
      </c>
      <c r="Z4">
        <v>1</v>
      </c>
      <c r="AA4">
        <v>1</v>
      </c>
      <c r="AB4">
        <v>1</v>
      </c>
      <c r="AC4">
        <v>0</v>
      </c>
      <c r="AE4">
        <v>1</v>
      </c>
      <c r="AF4">
        <v>0</v>
      </c>
      <c r="AG4">
        <v>0</v>
      </c>
      <c r="AH4">
        <v>0</v>
      </c>
      <c r="AI4">
        <v>0</v>
      </c>
    </row>
    <row r="5" spans="4:35" ht="15.75" thickBot="1">
      <c r="D5" s="3" t="s">
        <v>1</v>
      </c>
      <c r="F5" s="4" t="s">
        <v>5</v>
      </c>
      <c r="I5" s="4" t="s">
        <v>5</v>
      </c>
      <c r="J5">
        <v>0</v>
      </c>
      <c r="K5">
        <v>1</v>
      </c>
      <c r="L5">
        <v>0</v>
      </c>
      <c r="M5">
        <v>0</v>
      </c>
      <c r="N5">
        <v>0</v>
      </c>
      <c r="Q5" s="1" t="s">
        <v>4</v>
      </c>
      <c r="R5" s="1" t="s">
        <v>6</v>
      </c>
      <c r="S5" s="1" t="s">
        <v>7</v>
      </c>
      <c r="V5" s="1" t="s">
        <v>5</v>
      </c>
      <c r="Y5">
        <v>1</v>
      </c>
      <c r="Z5">
        <v>0</v>
      </c>
      <c r="AA5">
        <v>1</v>
      </c>
      <c r="AB5">
        <v>1</v>
      </c>
      <c r="AC5">
        <v>0</v>
      </c>
      <c r="AE5">
        <v>0</v>
      </c>
      <c r="AF5">
        <v>1</v>
      </c>
      <c r="AG5">
        <v>0</v>
      </c>
      <c r="AH5">
        <v>0</v>
      </c>
      <c r="AI5">
        <v>0</v>
      </c>
    </row>
    <row r="6" spans="4:35">
      <c r="F6" s="4" t="s">
        <v>6</v>
      </c>
      <c r="I6" s="4" t="s">
        <v>6</v>
      </c>
      <c r="J6">
        <v>0</v>
      </c>
      <c r="K6">
        <v>0</v>
      </c>
      <c r="L6">
        <v>1</v>
      </c>
      <c r="M6">
        <v>0</v>
      </c>
      <c r="N6">
        <v>0</v>
      </c>
      <c r="Q6" s="1" t="s">
        <v>4</v>
      </c>
      <c r="R6" s="1" t="s">
        <v>5</v>
      </c>
      <c r="S6" s="1" t="s">
        <v>7</v>
      </c>
      <c r="V6" s="1" t="s">
        <v>6</v>
      </c>
      <c r="Y6">
        <v>1</v>
      </c>
      <c r="Z6">
        <v>1</v>
      </c>
      <c r="AA6">
        <v>0</v>
      </c>
      <c r="AB6">
        <v>1</v>
      </c>
      <c r="AC6">
        <v>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4:35">
      <c r="F7" s="4" t="s">
        <v>7</v>
      </c>
      <c r="I7" s="4" t="s">
        <v>7</v>
      </c>
      <c r="J7">
        <v>0</v>
      </c>
      <c r="K7">
        <v>0</v>
      </c>
      <c r="L7">
        <v>0</v>
      </c>
      <c r="M7">
        <v>1</v>
      </c>
      <c r="N7">
        <v>0</v>
      </c>
      <c r="Q7" s="1" t="s">
        <v>4</v>
      </c>
      <c r="R7" s="1" t="s">
        <v>5</v>
      </c>
      <c r="S7" s="1" t="s">
        <v>6</v>
      </c>
      <c r="V7" s="1" t="s">
        <v>7</v>
      </c>
      <c r="Y7">
        <v>1</v>
      </c>
      <c r="Z7">
        <v>1</v>
      </c>
      <c r="AA7">
        <v>1</v>
      </c>
      <c r="AB7">
        <v>0</v>
      </c>
      <c r="AC7">
        <v>0</v>
      </c>
      <c r="AE7">
        <v>0</v>
      </c>
      <c r="AF7">
        <v>0</v>
      </c>
      <c r="AG7">
        <v>0</v>
      </c>
      <c r="AH7">
        <v>1</v>
      </c>
      <c r="AI7">
        <v>0</v>
      </c>
    </row>
    <row r="8" spans="4:35" ht="15.75" thickBot="1">
      <c r="F8" s="3" t="s">
        <v>8</v>
      </c>
      <c r="I8" s="3" t="s">
        <v>8</v>
      </c>
      <c r="J8">
        <v>0</v>
      </c>
      <c r="K8">
        <v>0</v>
      </c>
      <c r="L8">
        <v>0</v>
      </c>
      <c r="M8">
        <v>0</v>
      </c>
      <c r="N8">
        <v>1</v>
      </c>
      <c r="Q8" s="1" t="s">
        <v>8</v>
      </c>
      <c r="R8" s="1" t="s">
        <v>6</v>
      </c>
      <c r="S8" s="1" t="s">
        <v>7</v>
      </c>
      <c r="V8" s="1" t="s">
        <v>4</v>
      </c>
      <c r="Y8">
        <v>0</v>
      </c>
      <c r="Z8">
        <v>0</v>
      </c>
      <c r="AA8">
        <v>1</v>
      </c>
      <c r="AB8">
        <v>1</v>
      </c>
      <c r="AC8">
        <v>1</v>
      </c>
      <c r="AE8">
        <v>1</v>
      </c>
      <c r="AF8">
        <v>0</v>
      </c>
      <c r="AG8">
        <v>0</v>
      </c>
      <c r="AH8">
        <v>0</v>
      </c>
      <c r="AI8">
        <v>0</v>
      </c>
    </row>
    <row r="9" spans="4:35">
      <c r="Q9" s="1" t="s">
        <v>4</v>
      </c>
      <c r="R9" s="1" t="s">
        <v>6</v>
      </c>
      <c r="S9" s="1" t="s">
        <v>7</v>
      </c>
      <c r="V9" s="1" t="s">
        <v>8</v>
      </c>
      <c r="Y9">
        <v>1</v>
      </c>
      <c r="Z9">
        <v>0</v>
      </c>
      <c r="AA9">
        <v>1</v>
      </c>
      <c r="AB9">
        <v>1</v>
      </c>
      <c r="AC9">
        <v>0</v>
      </c>
      <c r="AE9">
        <v>0</v>
      </c>
      <c r="AF9">
        <v>0</v>
      </c>
      <c r="AG9">
        <v>0</v>
      </c>
      <c r="AH9">
        <v>0</v>
      </c>
      <c r="AI9">
        <v>1</v>
      </c>
    </row>
    <row r="10" spans="4:35">
      <c r="Q10" s="1" t="s">
        <v>4</v>
      </c>
      <c r="R10" s="1" t="s">
        <v>8</v>
      </c>
      <c r="S10" s="1" t="s">
        <v>7</v>
      </c>
      <c r="V10" s="1" t="s">
        <v>6</v>
      </c>
      <c r="Y10">
        <v>1</v>
      </c>
      <c r="Z10">
        <v>0</v>
      </c>
      <c r="AA10">
        <v>0</v>
      </c>
      <c r="AB10">
        <v>1</v>
      </c>
      <c r="AC10">
        <v>1</v>
      </c>
      <c r="AE10">
        <v>0</v>
      </c>
      <c r="AF10">
        <v>0</v>
      </c>
      <c r="AG10">
        <v>1</v>
      </c>
      <c r="AH10">
        <v>0</v>
      </c>
      <c r="AI10">
        <v>0</v>
      </c>
    </row>
    <row r="11" spans="4:35">
      <c r="Q11" s="1" t="s">
        <v>4</v>
      </c>
      <c r="R11" s="1" t="s">
        <v>8</v>
      </c>
      <c r="S11" s="1" t="s">
        <v>6</v>
      </c>
      <c r="V11" s="1" t="s">
        <v>7</v>
      </c>
      <c r="Y11">
        <v>1</v>
      </c>
      <c r="Z11">
        <v>0</v>
      </c>
      <c r="AA11">
        <v>1</v>
      </c>
      <c r="AB11">
        <v>0</v>
      </c>
      <c r="AC11">
        <v>1</v>
      </c>
      <c r="AE11">
        <v>0</v>
      </c>
      <c r="AF11">
        <v>0</v>
      </c>
      <c r="AG11">
        <v>0</v>
      </c>
      <c r="AH11">
        <v>1</v>
      </c>
      <c r="AI11">
        <v>0</v>
      </c>
    </row>
  </sheetData>
  <mergeCells count="3">
    <mergeCell ref="I2:N2"/>
    <mergeCell ref="Y2:AB2"/>
    <mergeCell ref="AE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19"/>
  <sheetViews>
    <sheetView showGridLines="0" topLeftCell="I1" workbookViewId="0">
      <selection activeCell="Q16" sqref="Q16"/>
    </sheetView>
  </sheetViews>
  <sheetFormatPr defaultRowHeight="15"/>
  <cols>
    <col min="5" max="5" width="16.42578125" bestFit="1" customWidth="1"/>
  </cols>
  <sheetData>
    <row r="2" spans="2:20">
      <c r="B2" t="s">
        <v>10</v>
      </c>
      <c r="G2" t="s">
        <v>11</v>
      </c>
      <c r="J2" s="8" t="s">
        <v>12</v>
      </c>
      <c r="K2" s="8"/>
      <c r="L2" s="8"/>
      <c r="M2" s="8"/>
      <c r="P2" s="8" t="s">
        <v>13</v>
      </c>
      <c r="Q2" s="8"/>
      <c r="R2" s="8"/>
      <c r="S2" s="8"/>
    </row>
    <row r="4" spans="2:20">
      <c r="B4" s="1" t="s">
        <v>5</v>
      </c>
      <c r="C4" s="1" t="s">
        <v>6</v>
      </c>
      <c r="D4" s="1" t="s">
        <v>7</v>
      </c>
      <c r="G4" s="1" t="s">
        <v>4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2:20">
      <c r="B5" s="1" t="s">
        <v>4</v>
      </c>
      <c r="C5" s="1" t="s">
        <v>6</v>
      </c>
      <c r="D5" s="1" t="s">
        <v>7</v>
      </c>
      <c r="G5" s="1" t="s">
        <v>5</v>
      </c>
      <c r="J5" s="1">
        <v>1</v>
      </c>
      <c r="K5" s="1">
        <v>0</v>
      </c>
      <c r="L5" s="1">
        <v>1</v>
      </c>
      <c r="M5" s="1">
        <v>1</v>
      </c>
      <c r="N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</row>
    <row r="6" spans="2:20">
      <c r="B6" s="1" t="s">
        <v>4</v>
      </c>
      <c r="C6" s="1" t="s">
        <v>5</v>
      </c>
      <c r="D6" s="1" t="s">
        <v>7</v>
      </c>
      <c r="G6" s="1" t="s">
        <v>6</v>
      </c>
      <c r="J6" s="1">
        <v>1</v>
      </c>
      <c r="K6" s="1">
        <v>1</v>
      </c>
      <c r="L6" s="1">
        <v>0</v>
      </c>
      <c r="M6" s="1">
        <v>1</v>
      </c>
      <c r="N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</row>
    <row r="7" spans="2:20">
      <c r="B7" s="1" t="s">
        <v>4</v>
      </c>
      <c r="C7" s="1" t="s">
        <v>5</v>
      </c>
      <c r="D7" s="1" t="s">
        <v>6</v>
      </c>
      <c r="G7" s="1" t="s">
        <v>7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</row>
    <row r="8" spans="2:20">
      <c r="B8" s="1" t="s">
        <v>8</v>
      </c>
      <c r="C8" s="1" t="s">
        <v>6</v>
      </c>
      <c r="D8" s="1" t="s">
        <v>7</v>
      </c>
      <c r="G8" s="1" t="s">
        <v>4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</row>
    <row r="9" spans="2:20">
      <c r="B9" s="1" t="s">
        <v>4</v>
      </c>
      <c r="C9" s="1" t="s">
        <v>6</v>
      </c>
      <c r="D9" s="1" t="s">
        <v>7</v>
      </c>
      <c r="G9" s="1" t="s">
        <v>8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</row>
    <row r="10" spans="2:20">
      <c r="B10" s="1" t="s">
        <v>4</v>
      </c>
      <c r="C10" s="1" t="s">
        <v>8</v>
      </c>
      <c r="D10" s="1" t="s">
        <v>7</v>
      </c>
      <c r="G10" s="1" t="s">
        <v>6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</row>
    <row r="11" spans="2:20">
      <c r="B11" s="1" t="s">
        <v>4</v>
      </c>
      <c r="C11" s="1" t="s">
        <v>8</v>
      </c>
      <c r="D11" s="1" t="s">
        <v>6</v>
      </c>
      <c r="G11" s="1" t="s">
        <v>7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</row>
    <row r="16" spans="2:20">
      <c r="E16" t="s">
        <v>2</v>
      </c>
    </row>
    <row r="17" spans="5:5" ht="15.75" thickBot="1"/>
    <row r="18" spans="5:5">
      <c r="E18" s="2" t="s">
        <v>0</v>
      </c>
    </row>
    <row r="19" spans="5:5" ht="15.75" thickBot="1">
      <c r="E19" s="3" t="s">
        <v>1</v>
      </c>
    </row>
  </sheetData>
  <mergeCells count="2">
    <mergeCell ref="J2:M2"/>
    <mergeCell ref="P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O20"/>
  <sheetViews>
    <sheetView showGridLines="0" topLeftCell="C1" workbookViewId="0">
      <selection activeCell="M24" sqref="M24"/>
    </sheetView>
  </sheetViews>
  <sheetFormatPr defaultRowHeight="15"/>
  <cols>
    <col min="1" max="3" width="9.140625" style="5"/>
    <col min="4" max="4" width="10.5703125" style="5" bestFit="1" customWidth="1"/>
    <col min="5" max="12" width="9.140625" style="5"/>
    <col min="14" max="14" width="30.28515625" bestFit="1" customWidth="1"/>
  </cols>
  <sheetData>
    <row r="3" spans="2:15">
      <c r="B3" s="9" t="s">
        <v>12</v>
      </c>
      <c r="C3" s="9"/>
      <c r="D3" s="9"/>
      <c r="E3" s="9"/>
      <c r="H3" s="9" t="s">
        <v>13</v>
      </c>
      <c r="I3" s="9"/>
      <c r="J3" s="9"/>
      <c r="K3" s="9"/>
    </row>
    <row r="5" spans="2:15">
      <c r="B5" s="5">
        <v>0</v>
      </c>
      <c r="C5" s="5">
        <v>1</v>
      </c>
      <c r="D5" s="5">
        <v>1</v>
      </c>
      <c r="E5" s="5">
        <v>1</v>
      </c>
      <c r="F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</row>
    <row r="6" spans="2:15">
      <c r="B6" s="5">
        <v>1</v>
      </c>
      <c r="C6" s="5">
        <v>0</v>
      </c>
      <c r="D6" s="5">
        <v>1</v>
      </c>
      <c r="E6" s="5">
        <v>1</v>
      </c>
      <c r="F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</row>
    <row r="7" spans="2:15">
      <c r="B7" s="5">
        <v>1</v>
      </c>
      <c r="C7" s="5">
        <v>1</v>
      </c>
      <c r="D7" s="5">
        <v>0</v>
      </c>
      <c r="E7" s="5">
        <v>1</v>
      </c>
      <c r="F7" s="5">
        <v>0</v>
      </c>
      <c r="H7" s="5">
        <v>0</v>
      </c>
      <c r="I7" s="5">
        <v>0</v>
      </c>
      <c r="J7" s="5">
        <v>1</v>
      </c>
      <c r="K7" s="5">
        <v>0</v>
      </c>
      <c r="L7" s="5">
        <v>0</v>
      </c>
    </row>
    <row r="8" spans="2:15">
      <c r="B8" s="5">
        <v>1</v>
      </c>
      <c r="C8" s="5">
        <v>1</v>
      </c>
      <c r="D8" s="5">
        <v>1</v>
      </c>
      <c r="E8" s="5">
        <v>0</v>
      </c>
      <c r="F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</row>
    <row r="9" spans="2:15">
      <c r="B9" s="5">
        <v>0</v>
      </c>
      <c r="C9" s="5">
        <v>0</v>
      </c>
      <c r="D9" s="5">
        <v>1</v>
      </c>
      <c r="E9" s="5">
        <v>1</v>
      </c>
      <c r="F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</row>
    <row r="10" spans="2:15">
      <c r="B10" s="5">
        <v>1</v>
      </c>
      <c r="C10" s="5">
        <v>0</v>
      </c>
      <c r="D10" s="5">
        <v>1</v>
      </c>
      <c r="E10" s="5">
        <v>1</v>
      </c>
      <c r="F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O10" t="s">
        <v>15</v>
      </c>
    </row>
    <row r="11" spans="2:15">
      <c r="B11" s="5">
        <v>1</v>
      </c>
      <c r="C11" s="5">
        <v>0</v>
      </c>
      <c r="D11" s="5">
        <v>0</v>
      </c>
      <c r="E11" s="5">
        <v>1</v>
      </c>
      <c r="F11" s="5">
        <v>1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</row>
    <row r="12" spans="2:15">
      <c r="B12" s="5">
        <v>1</v>
      </c>
      <c r="C12" s="5">
        <v>0</v>
      </c>
      <c r="D12" s="5">
        <v>1</v>
      </c>
      <c r="E12" s="5">
        <v>0</v>
      </c>
      <c r="F12" s="5">
        <v>1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N12" t="s">
        <v>23</v>
      </c>
      <c r="O12" t="s">
        <v>14</v>
      </c>
    </row>
    <row r="14" spans="2:15">
      <c r="N14" t="s">
        <v>17</v>
      </c>
      <c r="O14" t="s">
        <v>18</v>
      </c>
    </row>
    <row r="16" spans="2:15">
      <c r="N16" t="s">
        <v>19</v>
      </c>
      <c r="O16" t="s">
        <v>20</v>
      </c>
    </row>
    <row r="18" spans="14:15">
      <c r="N18" t="s">
        <v>21</v>
      </c>
      <c r="O18" t="s">
        <v>22</v>
      </c>
    </row>
    <row r="20" spans="14:15">
      <c r="N20" t="s">
        <v>16</v>
      </c>
      <c r="O20" t="s">
        <v>14</v>
      </c>
    </row>
  </sheetData>
  <mergeCells count="2">
    <mergeCell ref="B3:E3"/>
    <mergeCell ref="H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AY20"/>
  <sheetViews>
    <sheetView showGridLines="0" tabSelected="1" topLeftCell="AK1" workbookViewId="0">
      <selection activeCell="AU19" sqref="AU19"/>
    </sheetView>
  </sheetViews>
  <sheetFormatPr defaultRowHeight="15"/>
  <cols>
    <col min="28" max="28" width="4.42578125" customWidth="1"/>
    <col min="34" max="34" width="5.28515625" customWidth="1"/>
    <col min="40" max="40" width="4.42578125" customWidth="1"/>
    <col min="46" max="46" width="3.7109375" customWidth="1"/>
  </cols>
  <sheetData>
    <row r="2" spans="2:51">
      <c r="B2" s="8" t="s">
        <v>12</v>
      </c>
      <c r="C2" s="8"/>
      <c r="D2" s="8"/>
      <c r="E2" s="8"/>
      <c r="I2" s="8" t="s">
        <v>24</v>
      </c>
      <c r="J2" s="8"/>
      <c r="K2" s="8"/>
      <c r="M2" s="8" t="s">
        <v>19</v>
      </c>
      <c r="N2" s="8"/>
      <c r="O2" s="8"/>
      <c r="Q2" s="8" t="s">
        <v>25</v>
      </c>
      <c r="R2" s="8"/>
      <c r="S2" s="8"/>
      <c r="T2" s="8"/>
      <c r="U2" s="8"/>
      <c r="W2" s="8" t="s">
        <v>16</v>
      </c>
      <c r="X2" s="8"/>
      <c r="Y2" s="8"/>
      <c r="Z2" s="8"/>
      <c r="AA2" s="8"/>
      <c r="AC2" s="8" t="s">
        <v>26</v>
      </c>
      <c r="AD2" s="8"/>
      <c r="AE2" s="8"/>
      <c r="AF2" s="8"/>
      <c r="AG2" s="8"/>
      <c r="AI2" s="8" t="s">
        <v>27</v>
      </c>
      <c r="AJ2" s="8"/>
      <c r="AK2" s="8"/>
      <c r="AL2" s="8"/>
      <c r="AM2" s="8"/>
      <c r="AO2" s="8" t="s">
        <v>28</v>
      </c>
      <c r="AP2" s="8"/>
      <c r="AQ2" s="8"/>
      <c r="AR2" s="8"/>
      <c r="AS2" s="8"/>
      <c r="AU2" s="8" t="s">
        <v>29</v>
      </c>
      <c r="AV2" s="8"/>
      <c r="AW2" s="8"/>
      <c r="AX2" s="8"/>
      <c r="AY2" s="8"/>
    </row>
    <row r="4" spans="2:51">
      <c r="B4">
        <v>0</v>
      </c>
      <c r="C4">
        <v>1</v>
      </c>
      <c r="D4">
        <v>1</v>
      </c>
      <c r="E4">
        <v>1</v>
      </c>
      <c r="F4">
        <v>0</v>
      </c>
      <c r="I4">
        <v>3.3823242872809787</v>
      </c>
      <c r="J4">
        <v>-5.7847703086593905</v>
      </c>
      <c r="K4">
        <v>-0.98332553527813216</v>
      </c>
      <c r="M4">
        <f t="array" ref="M4">SUMPRODUCT($B4:$F4,TRANSPOSE(I$4:I$8))</f>
        <v>-0.75310338469630178</v>
      </c>
      <c r="N4">
        <f t="array" ref="N4">SUMPRODUCT($B4:$F4,TRANSPOSE(J$4:J$8))</f>
        <v>6.7114752574090328</v>
      </c>
      <c r="O4">
        <f t="array" ref="O4">SUMPRODUCT($B4:$F4,TRANSPOSE(K$4:K$8))</f>
        <v>0.22684893852172472</v>
      </c>
      <c r="Q4">
        <v>-1.9545128948999819</v>
      </c>
      <c r="R4">
        <v>-2.0096777558027372</v>
      </c>
      <c r="S4">
        <v>8.7146999949076704</v>
      </c>
      <c r="T4">
        <v>-1.877069827179064</v>
      </c>
      <c r="U4">
        <v>-0.78467800741049776</v>
      </c>
      <c r="W4">
        <f t="array" ref="W4">SUMPRODUCT($M4:$O4,TRANSPOSE(Q$4:Q$6))</f>
        <v>53.204628949793339</v>
      </c>
      <c r="X4">
        <f t="array" ref="X4">SUMPRODUCT($M4:$O4,TRANSPOSE(R$4:R$6))</f>
        <v>-11.232902459715781</v>
      </c>
      <c r="Y4">
        <f t="array" ref="Y4">SUMPRODUCT($M4:$O4,TRANSPOSE(S$4:S$6))</f>
        <v>5.9564512769114604</v>
      </c>
      <c r="Z4">
        <f t="array" ref="Z4">SUMPRODUCT($M4:$O4,TRANSPOSE(T$4:T$6))</f>
        <v>-12.452204665516465</v>
      </c>
      <c r="AA4">
        <f t="array" ref="AA4">SUMPRODUCT($M4:$O4,TRANSPOSE(U$4:U$6))</f>
        <v>-16.479096354520653</v>
      </c>
      <c r="AC4">
        <f>EXP(W4)</f>
        <v>1.2778408413693932E+23</v>
      </c>
      <c r="AD4">
        <f t="shared" ref="AD4:AG11" si="0">EXP(X4)</f>
        <v>1.3231602516255669E-5</v>
      </c>
      <c r="AE4">
        <f t="shared" si="0"/>
        <v>386.23704102758029</v>
      </c>
      <c r="AF4">
        <f t="shared" si="0"/>
        <v>3.9090950118896567E-6</v>
      </c>
      <c r="AG4">
        <f t="shared" si="0"/>
        <v>6.9697850809887487E-8</v>
      </c>
      <c r="AI4" s="6">
        <f>AC4/SUM($AC4:$AG4)</f>
        <v>1</v>
      </c>
      <c r="AJ4" s="6">
        <f t="shared" ref="AJ4:AM4" si="1">AD4/SUM($AC4:$AG4)</f>
        <v>1.0354656141743032E-28</v>
      </c>
      <c r="AK4" s="6">
        <f t="shared" si="1"/>
        <v>3.0225754923725155E-21</v>
      </c>
      <c r="AL4" s="6">
        <f t="shared" si="1"/>
        <v>3.0591407672496133E-29</v>
      </c>
      <c r="AM4" s="6">
        <f t="shared" si="1"/>
        <v>5.4543452168265381E-31</v>
      </c>
      <c r="AO4">
        <f>'converting text to numbers'!AE4</f>
        <v>1</v>
      </c>
      <c r="AP4">
        <f>'converting text to numbers'!AF4</f>
        <v>0</v>
      </c>
      <c r="AQ4">
        <f>'converting text to numbers'!AG4</f>
        <v>0</v>
      </c>
      <c r="AR4">
        <f>'converting text to numbers'!AH4</f>
        <v>0</v>
      </c>
      <c r="AS4">
        <f>'converting text to numbers'!AI4</f>
        <v>0</v>
      </c>
      <c r="AU4" s="7">
        <f>AO4*LOG(AI4,2)+(1-AO4)*LOG(IF(AI4=1,0.01,1-AI4),2)</f>
        <v>0</v>
      </c>
      <c r="AV4" s="7">
        <f t="shared" ref="AV4:AY11" si="2">AP4*LOG(AJ4,2)+(1-AP4)*LOG(IF(AJ4=1,0.01,1-AJ4),2)</f>
        <v>0</v>
      </c>
      <c r="AW4" s="7">
        <f t="shared" si="2"/>
        <v>0</v>
      </c>
      <c r="AX4" s="7">
        <f t="shared" si="2"/>
        <v>0</v>
      </c>
      <c r="AY4" s="7">
        <f t="shared" si="2"/>
        <v>0</v>
      </c>
    </row>
    <row r="5" spans="2:51">
      <c r="B5">
        <v>1</v>
      </c>
      <c r="C5">
        <v>0</v>
      </c>
      <c r="D5">
        <v>1</v>
      </c>
      <c r="E5">
        <v>1</v>
      </c>
      <c r="F5">
        <v>0</v>
      </c>
      <c r="I5">
        <v>1.7792130648663684</v>
      </c>
      <c r="J5">
        <v>3.1867418803458274</v>
      </c>
      <c r="K5">
        <v>3.6327832268676077</v>
      </c>
      <c r="M5">
        <f t="array" ref="M5">SUMPRODUCT($B5:$F5,TRANSPOSE(I$4:I$8))</f>
        <v>0.85000783771830823</v>
      </c>
      <c r="N5">
        <f t="array" ref="N5">SUMPRODUCT($B5:$F5,TRANSPOSE(J$4:J$8))</f>
        <v>-2.2600369315961846</v>
      </c>
      <c r="O5">
        <f t="array" ref="O5">SUMPRODUCT($B5:$F5,TRANSPOSE(K$4:K$8))</f>
        <v>-4.3892598236240152</v>
      </c>
      <c r="Q5">
        <v>7.6444517664707723</v>
      </c>
      <c r="R5">
        <v>-1.8291841935393245</v>
      </c>
      <c r="S5">
        <v>1.8251771060285382</v>
      </c>
      <c r="T5">
        <v>-2.2146527019912385</v>
      </c>
      <c r="U5">
        <v>-2.4929787706749105</v>
      </c>
      <c r="W5">
        <f t="array" ref="W5">SUMPRODUCT($M5:$O5,TRANSPOSE(Q$4:Q$6))</f>
        <v>-27.202552967362809</v>
      </c>
      <c r="X5">
        <f t="array" ref="X5">SUMPRODUCT($M5:$O5,TRANSPOSE(R$4:R$6))</f>
        <v>11.517273608107217</v>
      </c>
      <c r="Y5">
        <f t="array" ref="Y5">SUMPRODUCT($M5:$O5,TRANSPOSE(S$4:S$6))</f>
        <v>-1.9394648599184405</v>
      </c>
      <c r="Z5">
        <f t="array" ref="Z5">SUMPRODUCT($M5:$O5,TRANSPOSE(T$4:T$6))</f>
        <v>-15.895701934517355</v>
      </c>
      <c r="AA5">
        <f t="array" ref="AA5">SUMPRODUCT($M5:$O5,TRANSPOSE(U$4:U$6))</f>
        <v>11.516328128638639</v>
      </c>
      <c r="AC5">
        <f t="shared" ref="AC5:AC11" si="3">EXP(W5)</f>
        <v>1.5349044761256723E-12</v>
      </c>
      <c r="AD5">
        <f t="shared" si="0"/>
        <v>100435.76100275172</v>
      </c>
      <c r="AE5">
        <f t="shared" si="0"/>
        <v>0.14378087210138094</v>
      </c>
      <c r="AF5">
        <f t="shared" si="0"/>
        <v>1.2490630577283386E-7</v>
      </c>
      <c r="AG5">
        <f t="shared" si="0"/>
        <v>100340.84593000948</v>
      </c>
      <c r="AI5" s="6">
        <f t="shared" ref="AI5:AI11" si="4">AC5/SUM($AC5:$AG5)</f>
        <v>7.644831738082776E-18</v>
      </c>
      <c r="AJ5" s="6">
        <f t="shared" ref="AJ5:AJ11" si="5">AD5/SUM($AC5:$AG5)</f>
        <v>0.50023601161839792</v>
      </c>
      <c r="AK5" s="6">
        <f t="shared" ref="AK5:AK11" si="6">AE5/SUM($AC5:$AG5)</f>
        <v>7.161231148040906E-7</v>
      </c>
      <c r="AL5" s="6">
        <f t="shared" ref="AL5:AL11" si="7">AF5/SUM($AC5:$AG5)</f>
        <v>6.2211538601353942E-13</v>
      </c>
      <c r="AM5" s="6">
        <f t="shared" ref="AM5:AM11" si="8">AG5/SUM($AC5:$AG5)</f>
        <v>0.49976327225786527</v>
      </c>
      <c r="AO5">
        <f>'converting text to numbers'!AE5</f>
        <v>0</v>
      </c>
      <c r="AP5">
        <f>'converting text to numbers'!AF5</f>
        <v>1</v>
      </c>
      <c r="AQ5">
        <f>'converting text to numbers'!AG5</f>
        <v>0</v>
      </c>
      <c r="AR5">
        <f>'converting text to numbers'!AH5</f>
        <v>0</v>
      </c>
      <c r="AS5">
        <f>'converting text to numbers'!AI5</f>
        <v>0</v>
      </c>
      <c r="AU5" s="7">
        <f t="shared" ref="AU5:AU11" si="9">AO5*LOG(AI5,2)+(1-AO5)*LOG(IF(AI5=1,0.01,1-AI5),2)</f>
        <v>0</v>
      </c>
      <c r="AV5" s="7">
        <f t="shared" si="2"/>
        <v>-0.99931917508704193</v>
      </c>
      <c r="AW5" s="7">
        <f t="shared" si="2"/>
        <v>-1.0331476363297287E-6</v>
      </c>
      <c r="AX5" s="7">
        <f t="shared" si="2"/>
        <v>-8.9760010636921922E-13</v>
      </c>
      <c r="AY5" s="7">
        <f t="shared" si="2"/>
        <v>-0.99931710976707255</v>
      </c>
    </row>
    <row r="6" spans="2:51">
      <c r="B6">
        <v>1</v>
      </c>
      <c r="C6">
        <v>1</v>
      </c>
      <c r="D6">
        <v>0</v>
      </c>
      <c r="E6">
        <v>1</v>
      </c>
      <c r="F6">
        <v>0</v>
      </c>
      <c r="I6">
        <v>-5.6452425849958523</v>
      </c>
      <c r="J6">
        <v>-1.6602025308188111</v>
      </c>
      <c r="K6">
        <v>-0.23546494431009241</v>
      </c>
      <c r="M6">
        <f t="array" ref="M6">SUMPRODUCT($B6:$F6,TRANSPOSE(I$4:I$8))</f>
        <v>8.2744634875805296</v>
      </c>
      <c r="N6">
        <f t="array" ref="N6">SUMPRODUCT($B6:$F6,TRANSPOSE(J$4:J$8))</f>
        <v>2.5869074795684539</v>
      </c>
      <c r="O6">
        <f t="array" ref="O6">SUMPRODUCT($B6:$F6,TRANSPOSE(K$4:K$8))</f>
        <v>-0.52101165244631531</v>
      </c>
      <c r="Q6">
        <v>1.8828820133329669</v>
      </c>
      <c r="R6">
        <v>-2.0713040432932015</v>
      </c>
      <c r="S6">
        <v>1.1897360152887233</v>
      </c>
      <c r="T6">
        <v>4.3983212528736777</v>
      </c>
      <c r="U6">
        <v>-1.4920708175814723</v>
      </c>
      <c r="W6">
        <f t="array" ref="W6">SUMPRODUCT($M6:$O6,TRANSPOSE(Q$4:Q$6))</f>
        <v>2.6219403979002438</v>
      </c>
      <c r="X6">
        <f t="array" ref="X6">SUMPRODUCT($M6:$O6,TRANSPOSE(R$4:R$6))</f>
        <v>-20.281761941652871</v>
      </c>
      <c r="Y6">
        <f t="array" ref="Y6">SUMPRODUCT($M6:$O6,TRANSPOSE(S$4:S$6))</f>
        <v>76.211164892903611</v>
      </c>
      <c r="Z6">
        <f t="array" ref="Z6">SUMPRODUCT($M6:$O6,TRANSPOSE(T$4:T$6))</f>
        <v>-23.552424012009343</v>
      </c>
      <c r="AA6">
        <f t="array" ref="AA6">SUMPRODUCT($M6:$O6,TRANSPOSE(U$4:U$6))</f>
        <v>-12.164508667854856</v>
      </c>
      <c r="AC6">
        <f t="shared" si="3"/>
        <v>13.762402229502806</v>
      </c>
      <c r="AD6">
        <f t="shared" si="0"/>
        <v>1.5550440843498285E-9</v>
      </c>
      <c r="AE6">
        <f t="shared" si="0"/>
        <v>1.2533961963023446E+33</v>
      </c>
      <c r="AF6">
        <f t="shared" si="0"/>
        <v>5.9062553077439804E-11</v>
      </c>
      <c r="AG6">
        <f t="shared" si="0"/>
        <v>5.2121992629825971E-6</v>
      </c>
      <c r="AI6" s="6">
        <f t="shared" si="4"/>
        <v>1.0980089352515503E-32</v>
      </c>
      <c r="AJ6" s="6">
        <f t="shared" si="5"/>
        <v>1.2406644355052122E-42</v>
      </c>
      <c r="AK6" s="6">
        <f t="shared" si="6"/>
        <v>1</v>
      </c>
      <c r="AL6" s="6">
        <f t="shared" si="7"/>
        <v>4.7122013974257124E-44</v>
      </c>
      <c r="AM6" s="6">
        <f t="shared" si="8"/>
        <v>4.1584610503519579E-39</v>
      </c>
      <c r="AO6">
        <f>'converting text to numbers'!AE6</f>
        <v>0</v>
      </c>
      <c r="AP6">
        <f>'converting text to numbers'!AF6</f>
        <v>0</v>
      </c>
      <c r="AQ6">
        <f>'converting text to numbers'!AG6</f>
        <v>1</v>
      </c>
      <c r="AR6">
        <f>'converting text to numbers'!AH6</f>
        <v>0</v>
      </c>
      <c r="AS6">
        <f>'converting text to numbers'!AI6</f>
        <v>0</v>
      </c>
      <c r="AU6" s="7">
        <f t="shared" si="9"/>
        <v>0</v>
      </c>
      <c r="AV6" s="7">
        <f t="shared" si="2"/>
        <v>0</v>
      </c>
      <c r="AW6" s="7">
        <f t="shared" si="2"/>
        <v>0</v>
      </c>
      <c r="AX6" s="7">
        <f t="shared" si="2"/>
        <v>0</v>
      </c>
      <c r="AY6" s="7">
        <f t="shared" si="2"/>
        <v>0</v>
      </c>
    </row>
    <row r="7" spans="2:51">
      <c r="B7">
        <v>1</v>
      </c>
      <c r="C7">
        <v>1</v>
      </c>
      <c r="D7">
        <v>1</v>
      </c>
      <c r="E7">
        <v>0</v>
      </c>
      <c r="F7">
        <v>0</v>
      </c>
      <c r="I7">
        <v>3.1129261354331819</v>
      </c>
      <c r="J7">
        <v>5.184935907882017</v>
      </c>
      <c r="K7">
        <v>-3.1704693440357907</v>
      </c>
      <c r="M7">
        <f t="array" ref="M7">SUMPRODUCT($B7:$F7,TRANSPOSE(I$4:I$8))</f>
        <v>-0.48370523284850542</v>
      </c>
      <c r="N7">
        <f t="array" ref="N7">SUMPRODUCT($B7:$F7,TRANSPOSE(J$4:J$8))</f>
        <v>-4.2582309591323746</v>
      </c>
      <c r="O7">
        <f t="array" ref="O7">SUMPRODUCT($B7:$F7,TRANSPOSE(K$4:K$8))</f>
        <v>2.4139927472793832</v>
      </c>
      <c r="W7">
        <f t="array" ref="W7">SUMPRODUCT($M7:$O7,TRANSPOSE(Q$4:Q$6))</f>
        <v>-27.061169538478421</v>
      </c>
      <c r="X7">
        <f t="array" ref="X7">SUMPRODUCT($M7:$O7,TRANSPOSE(R$4:R$6))</f>
        <v>3.7610674717855126</v>
      </c>
      <c r="Y7">
        <f t="array" ref="Y7">SUMPRODUCT($M7:$O7,TRANSPOSE(S$4:S$6))</f>
        <v>-9.115357536947986</v>
      </c>
      <c r="Z7">
        <f t="array" ref="Z7">SUMPRODUCT($M7:$O7,TRANSPOSE(T$4:T$6))</f>
        <v>20.955966801815634</v>
      </c>
      <c r="AA7">
        <f t="array" ref="AA7">SUMPRODUCT($M7:$O7,TRANSPOSE(U$4:U$6))</f>
        <v>7.3933841079643745</v>
      </c>
      <c r="AC7">
        <f t="shared" si="3"/>
        <v>1.768004620204944E-12</v>
      </c>
      <c r="AD7">
        <f t="shared" si="0"/>
        <v>42.994296690216871</v>
      </c>
      <c r="AE7">
        <f t="shared" si="0"/>
        <v>1.0996399796748602E-4</v>
      </c>
      <c r="AF7">
        <f t="shared" si="0"/>
        <v>1262004039.3532193</v>
      </c>
      <c r="AG7">
        <f t="shared" si="0"/>
        <v>1625.1966583497601</v>
      </c>
      <c r="AI7" s="6">
        <f t="shared" si="4"/>
        <v>1.4009481966965699E-21</v>
      </c>
      <c r="AJ7" s="6">
        <f t="shared" si="5"/>
        <v>3.406822681799019E-8</v>
      </c>
      <c r="AK7" s="6">
        <f t="shared" si="6"/>
        <v>8.7134311128800769E-14</v>
      </c>
      <c r="AL7" s="6">
        <f t="shared" si="7"/>
        <v>0.99999867814301069</v>
      </c>
      <c r="AM7" s="6">
        <f t="shared" si="8"/>
        <v>1.2877886753081354E-6</v>
      </c>
      <c r="AO7">
        <f>'converting text to numbers'!AE7</f>
        <v>0</v>
      </c>
      <c r="AP7">
        <f>'converting text to numbers'!AF7</f>
        <v>0</v>
      </c>
      <c r="AQ7">
        <f>'converting text to numbers'!AG7</f>
        <v>0</v>
      </c>
      <c r="AR7">
        <f>'converting text to numbers'!AH7</f>
        <v>1</v>
      </c>
      <c r="AS7">
        <f>'converting text to numbers'!AI7</f>
        <v>0</v>
      </c>
      <c r="AU7" s="7">
        <f t="shared" si="9"/>
        <v>0</v>
      </c>
      <c r="AV7" s="7">
        <f t="shared" si="2"/>
        <v>-4.9150062686531672E-8</v>
      </c>
      <c r="AW7" s="7">
        <f t="shared" si="2"/>
        <v>-1.2573449027474102E-13</v>
      </c>
      <c r="AX7" s="7">
        <f t="shared" si="2"/>
        <v>-1.9070377836598915E-6</v>
      </c>
      <c r="AY7" s="7">
        <f t="shared" si="2"/>
        <v>-1.857887531783555E-6</v>
      </c>
    </row>
    <row r="8" spans="2:51">
      <c r="B8">
        <v>0</v>
      </c>
      <c r="C8">
        <v>0</v>
      </c>
      <c r="D8">
        <v>1</v>
      </c>
      <c r="E8">
        <v>1</v>
      </c>
      <c r="F8">
        <v>1</v>
      </c>
      <c r="I8">
        <v>1.6558920848706078</v>
      </c>
      <c r="J8">
        <v>3.3403475619602259</v>
      </c>
      <c r="K8">
        <v>3.7603708403354648</v>
      </c>
      <c r="M8">
        <f t="array" ref="M8">SUMPRODUCT($B8:$F8,TRANSPOSE(I$4:I$8))</f>
        <v>-0.87642436469206264</v>
      </c>
      <c r="N8">
        <f t="array" ref="N8">SUMPRODUCT($B8:$F8,TRANSPOSE(J$4:J$8))</f>
        <v>6.8650809390234322</v>
      </c>
      <c r="O8">
        <f t="array" ref="O8">SUMPRODUCT($B8:$F8,TRANSPOSE(K$4:K$8))</f>
        <v>0.35443655198958179</v>
      </c>
      <c r="W8">
        <f t="array" ref="W8">SUMPRODUCT($M8:$O8,TRANSPOSE(Q$4:Q$6))</f>
        <v>54.860125042086594</v>
      </c>
      <c r="X8">
        <f t="array" ref="X8">SUMPRODUCT($M8:$O8,TRANSPOSE(R$4:R$6))</f>
        <v>-11.530312853891502</v>
      </c>
      <c r="Y8">
        <f t="array" ref="Y8">SUMPRODUCT($M8:$O8,TRANSPOSE(S$4:S$6))</f>
        <v>5.3138990854563515</v>
      </c>
      <c r="Z8">
        <f t="array" ref="Z8">SUMPRODUCT($M8:$O8,TRANSPOSE(T$4:T$6))</f>
        <v>-11.999734500817699</v>
      </c>
      <c r="AA8">
        <f t="array" ref="AA8">SUMPRODUCT($M8:$O8,TRANSPOSE(U$4:U$6))</f>
        <v>-16.955634551725673</v>
      </c>
      <c r="AC8">
        <f t="shared" si="3"/>
        <v>6.6903614643326913E+23</v>
      </c>
      <c r="AD8">
        <f t="shared" si="0"/>
        <v>9.827628994242102E-6</v>
      </c>
      <c r="AE8">
        <f t="shared" si="0"/>
        <v>203.14074937366877</v>
      </c>
      <c r="AF8">
        <f t="shared" si="0"/>
        <v>6.1458438532552697E-6</v>
      </c>
      <c r="AG8">
        <f t="shared" si="0"/>
        <v>4.3277431437761086E-8</v>
      </c>
      <c r="AI8" s="6">
        <f t="shared" si="4"/>
        <v>1</v>
      </c>
      <c r="AJ8" s="6">
        <f t="shared" si="5"/>
        <v>1.4689234724662708E-29</v>
      </c>
      <c r="AK8" s="6">
        <f t="shared" si="6"/>
        <v>3.0363194941953766E-22</v>
      </c>
      <c r="AL8" s="6">
        <f t="shared" si="7"/>
        <v>9.186116304806062E-30</v>
      </c>
      <c r="AM8" s="6">
        <f t="shared" si="8"/>
        <v>6.4686238058256625E-32</v>
      </c>
      <c r="AO8">
        <f>'converting text to numbers'!AE8</f>
        <v>1</v>
      </c>
      <c r="AP8">
        <f>'converting text to numbers'!AF8</f>
        <v>0</v>
      </c>
      <c r="AQ8">
        <f>'converting text to numbers'!AG8</f>
        <v>0</v>
      </c>
      <c r="AR8">
        <f>'converting text to numbers'!AH8</f>
        <v>0</v>
      </c>
      <c r="AS8">
        <f>'converting text to numbers'!AI8</f>
        <v>0</v>
      </c>
      <c r="AU8" s="7">
        <f t="shared" si="9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</row>
    <row r="9" spans="2:51">
      <c r="B9">
        <v>1</v>
      </c>
      <c r="C9">
        <v>0</v>
      </c>
      <c r="D9">
        <v>1</v>
      </c>
      <c r="E9">
        <v>1</v>
      </c>
      <c r="F9">
        <v>0</v>
      </c>
      <c r="M9">
        <f t="array" ref="M9">SUMPRODUCT($B9:$F9,TRANSPOSE(I$4:I$8))</f>
        <v>0.85000783771830823</v>
      </c>
      <c r="N9">
        <f t="array" ref="N9">SUMPRODUCT($B9:$F9,TRANSPOSE(J$4:J$8))</f>
        <v>-2.2600369315961846</v>
      </c>
      <c r="O9">
        <f t="array" ref="O9">SUMPRODUCT($B9:$F9,TRANSPOSE(K$4:K$8))</f>
        <v>-4.3892598236240152</v>
      </c>
      <c r="W9">
        <f t="array" ref="W9">SUMPRODUCT($M9:$O9,TRANSPOSE(Q$4:Q$6))</f>
        <v>-27.202552967362809</v>
      </c>
      <c r="X9">
        <f t="array" ref="X9">SUMPRODUCT($M9:$O9,TRANSPOSE(R$4:R$6))</f>
        <v>11.517273608107217</v>
      </c>
      <c r="Y9">
        <f t="array" ref="Y9">SUMPRODUCT($M9:$O9,TRANSPOSE(S$4:S$6))</f>
        <v>-1.9394648599184405</v>
      </c>
      <c r="Z9">
        <f t="array" ref="Z9">SUMPRODUCT($M9:$O9,TRANSPOSE(T$4:T$6))</f>
        <v>-15.895701934517355</v>
      </c>
      <c r="AA9">
        <f t="array" ref="AA9">SUMPRODUCT($M9:$O9,TRANSPOSE(U$4:U$6))</f>
        <v>11.516328128638639</v>
      </c>
      <c r="AC9">
        <f t="shared" si="3"/>
        <v>1.5349044761256723E-12</v>
      </c>
      <c r="AD9">
        <f t="shared" si="0"/>
        <v>100435.76100275172</v>
      </c>
      <c r="AE9">
        <f t="shared" si="0"/>
        <v>0.14378087210138094</v>
      </c>
      <c r="AF9">
        <f t="shared" si="0"/>
        <v>1.2490630577283386E-7</v>
      </c>
      <c r="AG9">
        <f t="shared" si="0"/>
        <v>100340.84593000948</v>
      </c>
      <c r="AI9" s="6">
        <f t="shared" si="4"/>
        <v>7.644831738082776E-18</v>
      </c>
      <c r="AJ9" s="6">
        <f t="shared" si="5"/>
        <v>0.50023601161839792</v>
      </c>
      <c r="AK9" s="6">
        <f t="shared" si="6"/>
        <v>7.161231148040906E-7</v>
      </c>
      <c r="AL9" s="6">
        <f t="shared" si="7"/>
        <v>6.2211538601353942E-13</v>
      </c>
      <c r="AM9" s="6">
        <f t="shared" si="8"/>
        <v>0.49976327225786527</v>
      </c>
      <c r="AO9">
        <f>'converting text to numbers'!AE9</f>
        <v>0</v>
      </c>
      <c r="AP9">
        <f>'converting text to numbers'!AF9</f>
        <v>0</v>
      </c>
      <c r="AQ9">
        <f>'converting text to numbers'!AG9</f>
        <v>0</v>
      </c>
      <c r="AR9">
        <f>'converting text to numbers'!AH9</f>
        <v>0</v>
      </c>
      <c r="AS9">
        <f>'converting text to numbers'!AI9</f>
        <v>1</v>
      </c>
      <c r="AU9" s="7">
        <f t="shared" si="9"/>
        <v>0</v>
      </c>
      <c r="AV9" s="7">
        <f t="shared" si="2"/>
        <v>-1.0006811463540131</v>
      </c>
      <c r="AW9" s="7">
        <f t="shared" si="2"/>
        <v>-1.0331476363297287E-6</v>
      </c>
      <c r="AX9" s="7">
        <f t="shared" si="2"/>
        <v>-8.9760010636921922E-13</v>
      </c>
      <c r="AY9" s="7">
        <f t="shared" si="2"/>
        <v>-1.0006832136276222</v>
      </c>
    </row>
    <row r="10" spans="2:51">
      <c r="B10">
        <v>1</v>
      </c>
      <c r="C10">
        <v>0</v>
      </c>
      <c r="D10">
        <v>0</v>
      </c>
      <c r="E10">
        <v>1</v>
      </c>
      <c r="F10">
        <v>1</v>
      </c>
      <c r="M10">
        <f t="array" ref="M10">SUMPRODUCT($B10:$F10,TRANSPOSE(I$4:I$8))</f>
        <v>8.151142507584769</v>
      </c>
      <c r="N10">
        <f t="array" ref="N10">SUMPRODUCT($B10:$F10,TRANSPOSE(J$4:J$8))</f>
        <v>2.7405131611828524</v>
      </c>
      <c r="O10">
        <f t="array" ref="O10">SUMPRODUCT($B10:$F10,TRANSPOSE(K$4:K$8))</f>
        <v>-0.39342403897845779</v>
      </c>
      <c r="W10">
        <f t="array" ref="W10">SUMPRODUCT($M10:$O10,TRANSPOSE(Q$4:Q$6))</f>
        <v>4.2774364901935051</v>
      </c>
      <c r="X10">
        <f t="array" ref="X10">SUMPRODUCT($M10:$O10,TRANSPOSE(R$4:R$6))</f>
        <v>-20.579172335828591</v>
      </c>
      <c r="Y10">
        <f t="array" ref="Y10">SUMPRODUCT($M10:$O10,TRANSPOSE(S$4:S$6))</f>
        <v>75.568612701448501</v>
      </c>
      <c r="Z10">
        <f t="array" ref="Z10">SUMPRODUCT($M10:$O10,TRANSPOSE(T$4:T$6))</f>
        <v>-23.099953847310573</v>
      </c>
      <c r="AA10">
        <f t="array" ref="AA10">SUMPRODUCT($M10:$O10,TRANSPOSE(U$4:U$6))</f>
        <v>-12.641046865059872</v>
      </c>
      <c r="AC10">
        <f t="shared" si="3"/>
        <v>72.055488095246801</v>
      </c>
      <c r="AD10">
        <f t="shared" si="0"/>
        <v>1.1549920965284338E-9</v>
      </c>
      <c r="AE10">
        <f t="shared" si="0"/>
        <v>6.5922170981209069E+32</v>
      </c>
      <c r="AF10">
        <f t="shared" si="0"/>
        <v>9.2857612231092531E-11</v>
      </c>
      <c r="AG10">
        <f t="shared" si="0"/>
        <v>3.2364067704033002E-6</v>
      </c>
      <c r="AI10" s="6">
        <f t="shared" si="4"/>
        <v>1.0930387610533339E-31</v>
      </c>
      <c r="AJ10" s="6">
        <f t="shared" si="5"/>
        <v>1.7520540955146352E-42</v>
      </c>
      <c r="AK10" s="6">
        <f t="shared" si="6"/>
        <v>1</v>
      </c>
      <c r="AL10" s="6">
        <f t="shared" si="7"/>
        <v>1.4085945721897014E-43</v>
      </c>
      <c r="AM10" s="6">
        <f t="shared" si="8"/>
        <v>4.9094359640034137E-39</v>
      </c>
      <c r="AO10">
        <f>'converting text to numbers'!AE10</f>
        <v>0</v>
      </c>
      <c r="AP10">
        <f>'converting text to numbers'!AF10</f>
        <v>0</v>
      </c>
      <c r="AQ10">
        <f>'converting text to numbers'!AG10</f>
        <v>1</v>
      </c>
      <c r="AR10">
        <f>'converting text to numbers'!AH10</f>
        <v>0</v>
      </c>
      <c r="AS10">
        <f>'converting text to numbers'!AI10</f>
        <v>0</v>
      </c>
      <c r="AU10" s="7">
        <f t="shared" si="9"/>
        <v>0</v>
      </c>
      <c r="AV10" s="7">
        <f t="shared" si="2"/>
        <v>0</v>
      </c>
      <c r="AW10" s="7">
        <f t="shared" si="2"/>
        <v>0</v>
      </c>
      <c r="AX10" s="7">
        <f t="shared" si="2"/>
        <v>0</v>
      </c>
      <c r="AY10" s="7">
        <f t="shared" si="2"/>
        <v>0</v>
      </c>
    </row>
    <row r="11" spans="2:51">
      <c r="B11">
        <v>1</v>
      </c>
      <c r="C11">
        <v>0</v>
      </c>
      <c r="D11">
        <v>1</v>
      </c>
      <c r="E11">
        <v>0</v>
      </c>
      <c r="F11">
        <v>1</v>
      </c>
      <c r="M11">
        <f t="array" ref="M11">SUMPRODUCT($B11:$F11,TRANSPOSE(I$4:I$8))</f>
        <v>-0.60702621284426583</v>
      </c>
      <c r="N11">
        <f t="array" ref="N11">SUMPRODUCT($B11:$F11,TRANSPOSE(J$4:J$8))</f>
        <v>-4.1046252775179752</v>
      </c>
      <c r="O11">
        <f t="array" ref="O11">SUMPRODUCT($B11:$F11,TRANSPOSE(K$4:K$8))</f>
        <v>2.5415803607472403</v>
      </c>
      <c r="W11">
        <f t="array" ref="W11">SUMPRODUCT($M11:$O11,TRANSPOSE(Q$4:Q$6))</f>
        <v>-25.405673446185158</v>
      </c>
      <c r="X11">
        <f t="array" ref="X11">SUMPRODUCT($M11:$O11,TRANSPOSE(R$4:R$6))</f>
        <v>3.4636570776097901</v>
      </c>
      <c r="Y11">
        <f t="array" ref="Y11">SUMPRODUCT($M11:$O11,TRANSPOSE(S$4:S$6))</f>
        <v>-9.7579097284030922</v>
      </c>
      <c r="Z11">
        <f t="array" ref="Z11">SUMPRODUCT($M11:$O11,TRANSPOSE(T$4:T$6))</f>
        <v>21.408436966514401</v>
      </c>
      <c r="AA11">
        <f t="array" ref="AA11">SUMPRODUCT($M11:$O11,TRANSPOSE(U$4:U$6))</f>
        <v>6.9168459107593563</v>
      </c>
      <c r="AC11">
        <f t="shared" si="3"/>
        <v>9.2567005192175065E-12</v>
      </c>
      <c r="AD11">
        <f t="shared" si="0"/>
        <v>31.93354669026073</v>
      </c>
      <c r="AE11">
        <f t="shared" si="0"/>
        <v>5.7835387542865533E-5</v>
      </c>
      <c r="AF11">
        <f t="shared" si="0"/>
        <v>1984111346.6037283</v>
      </c>
      <c r="AG11">
        <f t="shared" si="0"/>
        <v>1009.1320770630207</v>
      </c>
      <c r="AI11" s="6">
        <f t="shared" si="4"/>
        <v>4.6654113833192022E-21</v>
      </c>
      <c r="AJ11" s="6">
        <f t="shared" si="5"/>
        <v>1.6094625933851815E-8</v>
      </c>
      <c r="AK11" s="6">
        <f t="shared" si="6"/>
        <v>2.9149249761401115E-14</v>
      </c>
      <c r="AL11" s="6">
        <f t="shared" si="7"/>
        <v>0.99999947529903654</v>
      </c>
      <c r="AM11" s="6">
        <f t="shared" si="8"/>
        <v>5.086063084603658E-7</v>
      </c>
      <c r="AO11">
        <f>'converting text to numbers'!AE11</f>
        <v>0</v>
      </c>
      <c r="AP11">
        <f>'converting text to numbers'!AF11</f>
        <v>0</v>
      </c>
      <c r="AQ11">
        <f>'converting text to numbers'!AG11</f>
        <v>0</v>
      </c>
      <c r="AR11">
        <f>'converting text to numbers'!AH11</f>
        <v>1</v>
      </c>
      <c r="AS11">
        <f>'converting text to numbers'!AI11</f>
        <v>0</v>
      </c>
      <c r="AU11" s="7">
        <f t="shared" si="9"/>
        <v>0</v>
      </c>
      <c r="AV11" s="7">
        <f t="shared" si="2"/>
        <v>-2.3219637251959121E-8</v>
      </c>
      <c r="AW11" s="7">
        <f t="shared" si="2"/>
        <v>-4.2125058525166786E-14</v>
      </c>
      <c r="AX11" s="7">
        <f t="shared" si="2"/>
        <v>-7.5698367652223942E-7</v>
      </c>
      <c r="AY11" s="7">
        <f t="shared" si="2"/>
        <v>-7.3376398565588236E-7</v>
      </c>
    </row>
    <row r="15" spans="2:51">
      <c r="AW15" t="s">
        <v>30</v>
      </c>
      <c r="AY15" s="7">
        <f>-SUM(AU4:AY11)</f>
        <v>4.0000080391756629</v>
      </c>
    </row>
    <row r="16" spans="2:51">
      <c r="I16">
        <f ca="1">RANDBETWEEN(1,100)/100</f>
        <v>0.39</v>
      </c>
      <c r="J16">
        <f t="shared" ref="J16:K16" ca="1" si="10">RANDBETWEEN(1,100)/100</f>
        <v>0.45</v>
      </c>
      <c r="K16">
        <f t="shared" ca="1" si="10"/>
        <v>0.4</v>
      </c>
      <c r="Q16">
        <f ca="1">RANDBETWEEN(1,100)/100</f>
        <v>0.21</v>
      </c>
      <c r="R16">
        <f t="shared" ref="R16:U16" ca="1" si="11">RANDBETWEEN(1,100)/100</f>
        <v>0.3</v>
      </c>
      <c r="S16">
        <f t="shared" ca="1" si="11"/>
        <v>0.3</v>
      </c>
      <c r="T16">
        <f t="shared" ca="1" si="11"/>
        <v>0.24</v>
      </c>
      <c r="U16">
        <f t="shared" ca="1" si="11"/>
        <v>0.51</v>
      </c>
    </row>
    <row r="17" spans="9:21">
      <c r="I17">
        <f t="shared" ref="I17:K20" ca="1" si="12">RANDBETWEEN(1,100)/100</f>
        <v>0.47</v>
      </c>
      <c r="J17">
        <f t="shared" ca="1" si="12"/>
        <v>0.14000000000000001</v>
      </c>
      <c r="K17">
        <f t="shared" ca="1" si="12"/>
        <v>0.84</v>
      </c>
      <c r="Q17">
        <f t="shared" ref="Q17:U18" ca="1" si="13">RANDBETWEEN(1,100)/100</f>
        <v>0.52</v>
      </c>
      <c r="R17">
        <f t="shared" ca="1" si="13"/>
        <v>0.39</v>
      </c>
      <c r="S17">
        <f t="shared" ca="1" si="13"/>
        <v>0.6</v>
      </c>
      <c r="T17">
        <f t="shared" ca="1" si="13"/>
        <v>0.56999999999999995</v>
      </c>
      <c r="U17">
        <f t="shared" ca="1" si="13"/>
        <v>0.3</v>
      </c>
    </row>
    <row r="18" spans="9:21">
      <c r="I18">
        <f t="shared" ca="1" si="12"/>
        <v>0.84</v>
      </c>
      <c r="J18">
        <f t="shared" ca="1" si="12"/>
        <v>0.15</v>
      </c>
      <c r="K18">
        <f t="shared" ca="1" si="12"/>
        <v>0.32</v>
      </c>
      <c r="Q18">
        <f t="shared" ca="1" si="13"/>
        <v>0.2</v>
      </c>
      <c r="R18">
        <f t="shared" ca="1" si="13"/>
        <v>0.89</v>
      </c>
      <c r="S18">
        <f t="shared" ca="1" si="13"/>
        <v>0.63</v>
      </c>
      <c r="T18">
        <f t="shared" ca="1" si="13"/>
        <v>0.82</v>
      </c>
      <c r="U18">
        <f t="shared" ca="1" si="13"/>
        <v>0.01</v>
      </c>
    </row>
    <row r="19" spans="9:21">
      <c r="I19">
        <f t="shared" ca="1" si="12"/>
        <v>0.87</v>
      </c>
      <c r="J19">
        <f t="shared" ca="1" si="12"/>
        <v>0.73</v>
      </c>
      <c r="K19">
        <f t="shared" ca="1" si="12"/>
        <v>0.12</v>
      </c>
    </row>
    <row r="20" spans="9:21">
      <c r="I20">
        <f t="shared" ca="1" si="12"/>
        <v>0.63</v>
      </c>
      <c r="J20">
        <f t="shared" ca="1" si="12"/>
        <v>0.94</v>
      </c>
      <c r="K20">
        <f t="shared" ca="1" si="12"/>
        <v>0.1</v>
      </c>
    </row>
  </sheetData>
  <mergeCells count="9">
    <mergeCell ref="AI2:AM2"/>
    <mergeCell ref="AO2:AS2"/>
    <mergeCell ref="AU2:AY2"/>
    <mergeCell ref="B2:E2"/>
    <mergeCell ref="I2:K2"/>
    <mergeCell ref="M2:O2"/>
    <mergeCell ref="Q2:U2"/>
    <mergeCell ref="W2:AA2"/>
    <mergeCell ref="AC2:A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5:S11"/>
  <sheetViews>
    <sheetView showGridLines="0" topLeftCell="D1" workbookViewId="0">
      <selection activeCell="N17" sqref="N17"/>
    </sheetView>
  </sheetViews>
  <sheetFormatPr defaultRowHeight="15"/>
  <sheetData>
    <row r="5" spans="5:19">
      <c r="E5" s="8" t="s">
        <v>9</v>
      </c>
      <c r="F5" s="8"/>
      <c r="G5" s="8"/>
      <c r="H5" s="8"/>
      <c r="I5" s="8"/>
      <c r="J5" s="8"/>
      <c r="M5" s="8" t="s">
        <v>24</v>
      </c>
      <c r="N5" s="8"/>
      <c r="O5" s="8"/>
      <c r="Q5" s="8" t="s">
        <v>31</v>
      </c>
      <c r="R5" s="8"/>
      <c r="S5" s="8"/>
    </row>
    <row r="6" spans="5:19" ht="15.75" thickBot="1"/>
    <row r="7" spans="5:19">
      <c r="E7" s="2" t="s">
        <v>4</v>
      </c>
      <c r="F7">
        <v>1</v>
      </c>
      <c r="G7">
        <v>0</v>
      </c>
      <c r="H7">
        <v>0</v>
      </c>
      <c r="I7">
        <v>0</v>
      </c>
      <c r="J7">
        <v>0</v>
      </c>
      <c r="M7">
        <f>'Implementing word2vec'!I4</f>
        <v>3.3823242872809787</v>
      </c>
      <c r="N7">
        <f>'Implementing word2vec'!J4</f>
        <v>-5.7847703086593905</v>
      </c>
      <c r="O7">
        <f>'Implementing word2vec'!K4</f>
        <v>-0.98332553527813216</v>
      </c>
      <c r="Q7" s="6">
        <f t="array" ref="Q7">SUMPRODUCT($F7:$J7,TRANSPOSE(M$7:M$11))</f>
        <v>3.3823242872809787</v>
      </c>
      <c r="R7" s="6">
        <f t="array" ref="R7">SUMPRODUCT($F7:$J7,TRANSPOSE(N$7:N$11))</f>
        <v>-5.7847703086593905</v>
      </c>
      <c r="S7" s="6">
        <f t="array" ref="S7">SUMPRODUCT($F7:$J7,TRANSPOSE(O$7:O$11))</f>
        <v>-0.98332553527813216</v>
      </c>
    </row>
    <row r="8" spans="5:19">
      <c r="E8" s="4" t="s">
        <v>5</v>
      </c>
      <c r="F8">
        <v>0</v>
      </c>
      <c r="G8">
        <v>1</v>
      </c>
      <c r="H8">
        <v>0</v>
      </c>
      <c r="I8">
        <v>0</v>
      </c>
      <c r="J8">
        <v>0</v>
      </c>
      <c r="M8">
        <f>'Implementing word2vec'!I5</f>
        <v>1.7792130648663684</v>
      </c>
      <c r="N8">
        <f>'Implementing word2vec'!J5</f>
        <v>3.1867418803458274</v>
      </c>
      <c r="O8">
        <f>'Implementing word2vec'!K5</f>
        <v>3.6327832268676077</v>
      </c>
      <c r="Q8" s="6">
        <f t="array" ref="Q8">SUMPRODUCT($F8:$J8,TRANSPOSE(M$7:M$11))</f>
        <v>1.7792130648663684</v>
      </c>
      <c r="R8" s="6">
        <f t="array" ref="R8">SUMPRODUCT($F8:$J8,TRANSPOSE(N$7:N$11))</f>
        <v>3.1867418803458274</v>
      </c>
      <c r="S8" s="6">
        <f t="array" ref="S8">SUMPRODUCT($F8:$J8,TRANSPOSE(O$7:O$11))</f>
        <v>3.6327832268676077</v>
      </c>
    </row>
    <row r="9" spans="5:19">
      <c r="E9" s="4" t="s">
        <v>6</v>
      </c>
      <c r="F9">
        <v>0</v>
      </c>
      <c r="G9">
        <v>0</v>
      </c>
      <c r="H9">
        <v>1</v>
      </c>
      <c r="I9">
        <v>0</v>
      </c>
      <c r="J9">
        <v>0</v>
      </c>
      <c r="M9">
        <f>'Implementing word2vec'!I6</f>
        <v>-5.6452425849958523</v>
      </c>
      <c r="N9">
        <f>'Implementing word2vec'!J6</f>
        <v>-1.6602025308188111</v>
      </c>
      <c r="O9">
        <f>'Implementing word2vec'!K6</f>
        <v>-0.23546494431009241</v>
      </c>
      <c r="Q9" s="6">
        <f t="array" ref="Q9">SUMPRODUCT($F9:$J9,TRANSPOSE(M$7:M$11))</f>
        <v>-5.6452425849958523</v>
      </c>
      <c r="R9" s="6">
        <f t="array" ref="R9">SUMPRODUCT($F9:$J9,TRANSPOSE(N$7:N$11))</f>
        <v>-1.6602025308188111</v>
      </c>
      <c r="S9" s="6">
        <f t="array" ref="S9">SUMPRODUCT($F9:$J9,TRANSPOSE(O$7:O$11))</f>
        <v>-0.23546494431009241</v>
      </c>
    </row>
    <row r="10" spans="5:19">
      <c r="E10" s="4" t="s">
        <v>7</v>
      </c>
      <c r="F10">
        <v>0</v>
      </c>
      <c r="G10">
        <v>0</v>
      </c>
      <c r="H10">
        <v>0</v>
      </c>
      <c r="I10">
        <v>1</v>
      </c>
      <c r="J10">
        <v>0</v>
      </c>
      <c r="M10">
        <f>'Implementing word2vec'!I7</f>
        <v>3.1129261354331819</v>
      </c>
      <c r="N10">
        <f>'Implementing word2vec'!J7</f>
        <v>5.184935907882017</v>
      </c>
      <c r="O10">
        <f>'Implementing word2vec'!K7</f>
        <v>-3.1704693440357907</v>
      </c>
      <c r="Q10" s="6">
        <f t="array" ref="Q10">SUMPRODUCT($F10:$J10,TRANSPOSE(M$7:M$11))</f>
        <v>3.1129261354331819</v>
      </c>
      <c r="R10" s="6">
        <f t="array" ref="R10">SUMPRODUCT($F10:$J10,TRANSPOSE(N$7:N$11))</f>
        <v>5.184935907882017</v>
      </c>
      <c r="S10" s="6">
        <f t="array" ref="S10">SUMPRODUCT($F10:$J10,TRANSPOSE(O$7:O$11))</f>
        <v>-3.1704693440357907</v>
      </c>
    </row>
    <row r="11" spans="5:19" ht="15.75" thickBot="1">
      <c r="E11" s="3" t="s">
        <v>8</v>
      </c>
      <c r="F11">
        <v>0</v>
      </c>
      <c r="G11">
        <v>0</v>
      </c>
      <c r="H11">
        <v>0</v>
      </c>
      <c r="I11">
        <v>0</v>
      </c>
      <c r="J11">
        <v>1</v>
      </c>
      <c r="M11">
        <f>'Implementing word2vec'!I8</f>
        <v>1.6558920848706078</v>
      </c>
      <c r="N11">
        <f>'Implementing word2vec'!J8</f>
        <v>3.3403475619602259</v>
      </c>
      <c r="O11">
        <f>'Implementing word2vec'!K8</f>
        <v>3.7603708403354648</v>
      </c>
      <c r="Q11" s="6">
        <f t="array" ref="Q11">SUMPRODUCT($F11:$J11,TRANSPOSE(M$7:M$11))</f>
        <v>1.6558920848706078</v>
      </c>
      <c r="R11" s="6">
        <f t="array" ref="R11">SUMPRODUCT($F11:$J11,TRANSPOSE(N$7:N$11))</f>
        <v>3.3403475619602259</v>
      </c>
      <c r="S11" s="6">
        <f t="array" ref="S11">SUMPRODUCT($F11:$J11,TRANSPOSE(O$7:O$11))</f>
        <v>3.7603708403354648</v>
      </c>
    </row>
  </sheetData>
  <mergeCells count="3">
    <mergeCell ref="E5:J5"/>
    <mergeCell ref="M5:O5"/>
    <mergeCell ref="Q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converting text to numbers</vt:lpstr>
      <vt:lpstr>coding up inputs &amp; outputs</vt:lpstr>
      <vt:lpstr>network from inputs to outputs</vt:lpstr>
      <vt:lpstr>Implementing word2vec</vt:lpstr>
      <vt:lpstr>fetching word vectors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2017-08-16T17:53:13Z</dcterms:created>
  <dcterms:modified xsi:type="dcterms:W3CDTF">2018-02-07T19:01:15Z</dcterms:modified>
</cp:coreProperties>
</file>