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<sst xmlns="http://schemas.openxmlformats.org/spreadsheetml/2006/main" count="12" uniqueCount="12">
  <si>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mud</t>
  </si>
  <si>
    <t>E</t>
  </si>
  <si>
    <t>A1</t>
  </si>
  <si>
    <t>\-alpha1</t>
  </si>
  <si>
    <t>alpha2</t>
  </si>
  <si>
    <t>a</t>
  </si>
  <si>
    <t>b</t>
  </si>
  <si>
    <t>b1</t>
  </si>
  <si>
    <t>b2</t>
  </si>
  <si>
    <t>B</t>
  </si>
  <si>
    <t>al</t>
  </si>
  <si>
    <t>fe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</si>
</sst>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26" borderId="3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72"/>
  <sheetViews>
    <sheetView tabSelected="1" workbookViewId="0">
      <selection activeCell="K2" sqref="K2"/>
    </sheetView>
  </sheetViews>
  <sheetFormatPr defaultColWidth="9" defaultRowHeight="15"/>
  <cols>
    <col min="1" max="4" width="9" style="1"/>
    <col min="5" max="6" width="9.375" style="1"/>
    <col min="7" max="8" width="9" style="1"/>
    <col min="9" max="11" width="12.625" style="1"/>
    <col min="12" max="15" width="9" style="1"/>
    <col min="16" max="16" width="9.375" style="1"/>
    <col min="17" max="16384" width="9" style="1"/>
  </cols>
  <sheetData>
    <row r="2" spans="2:1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>
      <c r="A3" s="1" t="s">
        <v>10</v>
      </c>
      <c r="B3" s="1">
        <v>2</v>
      </c>
      <c r="C3" s="1">
        <v>0.5</v>
      </c>
      <c r="D3" s="1">
        <v>38.911</v>
      </c>
      <c r="E3" s="1">
        <v>0.10015</v>
      </c>
      <c r="F3" s="1">
        <v>-0.06312</v>
      </c>
      <c r="G3" s="1">
        <v>1.2874</v>
      </c>
      <c r="H3" s="1">
        <v>0.1121</v>
      </c>
      <c r="I3" s="1">
        <f>D3*EXP(E3*B3)+(1-D3)*EXP(-F3*B3)</f>
        <v>4.52816971703572</v>
      </c>
      <c r="J3" s="1">
        <f>1+G3*B3*EXP(H3*B3)</f>
        <v>4.22190197678576</v>
      </c>
      <c r="K3" s="1">
        <f>0.5*(I3+J3)</f>
        <v>4.37503584691074</v>
      </c>
    </row>
    <row r="4" spans="2:11">
      <c r="B4" s="1">
        <v>2</v>
      </c>
      <c r="C4" s="1">
        <v>1</v>
      </c>
      <c r="D4" s="1">
        <v>28.782</v>
      </c>
      <c r="E4" s="1">
        <v>0.0682</v>
      </c>
      <c r="F4" s="1">
        <v>-0.02737</v>
      </c>
      <c r="G4" s="1">
        <v>0.9886</v>
      </c>
      <c r="H4" s="1">
        <v>0.0751</v>
      </c>
      <c r="I4" s="1">
        <f t="shared" ref="I4:I35" si="0">D4*EXP(E4*B4)+(1-D4)*EXP(-F4*B4)</f>
        <v>3.64302828830413</v>
      </c>
      <c r="J4" s="1">
        <f t="shared" ref="J4:J35" si="1">1+G4*B4*EXP(H4*B4)</f>
        <v>3.29763814640194</v>
      </c>
      <c r="K4" s="1">
        <f t="shared" ref="K4:K35" si="2">0.5*(I4+J4)</f>
        <v>3.47033321735304</v>
      </c>
    </row>
    <row r="5" spans="2:11">
      <c r="B5" s="1">
        <v>2</v>
      </c>
      <c r="C5" s="1">
        <v>2</v>
      </c>
      <c r="D5" s="1">
        <v>16.981</v>
      </c>
      <c r="E5" s="1">
        <v>0.04588</v>
      </c>
      <c r="F5" s="1">
        <v>0.00271</v>
      </c>
      <c r="G5" s="1">
        <v>0.7417</v>
      </c>
      <c r="H5" s="1">
        <v>0.041</v>
      </c>
      <c r="I5" s="1">
        <f t="shared" si="0"/>
        <v>2.71828612222574</v>
      </c>
      <c r="J5" s="1">
        <f t="shared" si="1"/>
        <v>2.61016514830115</v>
      </c>
      <c r="K5" s="1">
        <f t="shared" si="2"/>
        <v>2.66422563526345</v>
      </c>
    </row>
    <row r="6" spans="2:11">
      <c r="B6" s="1">
        <v>2</v>
      </c>
      <c r="C6" s="1">
        <v>3</v>
      </c>
      <c r="D6" s="1">
        <v>10.583</v>
      </c>
      <c r="E6" s="1">
        <v>0.04066</v>
      </c>
      <c r="F6" s="1">
        <v>0.02514</v>
      </c>
      <c r="G6" s="1">
        <v>0.6345</v>
      </c>
      <c r="H6" s="1">
        <v>0.0197</v>
      </c>
      <c r="I6" s="1">
        <f t="shared" si="0"/>
        <v>2.36649051764936</v>
      </c>
      <c r="J6" s="1">
        <f t="shared" si="1"/>
        <v>2.31999663682113</v>
      </c>
      <c r="K6" s="1">
        <f t="shared" si="2"/>
        <v>2.34324357723524</v>
      </c>
    </row>
    <row r="7" spans="2:11">
      <c r="B7" s="1">
        <v>2</v>
      </c>
      <c r="C7" s="1">
        <v>4</v>
      </c>
      <c r="D7" s="1">
        <v>7.526</v>
      </c>
      <c r="E7" s="1">
        <v>0.03973</v>
      </c>
      <c r="F7" s="1">
        <v>0.0386</v>
      </c>
      <c r="G7" s="1">
        <v>0.5273</v>
      </c>
      <c r="H7" s="1">
        <v>0.0113</v>
      </c>
      <c r="I7" s="1">
        <f t="shared" si="0"/>
        <v>2.10726830377607</v>
      </c>
      <c r="J7" s="1">
        <f t="shared" si="1"/>
        <v>2.07870532416889</v>
      </c>
      <c r="K7" s="1">
        <f t="shared" si="2"/>
        <v>2.09298681397248</v>
      </c>
    </row>
    <row r="8" spans="2:11">
      <c r="B8" s="1">
        <v>2</v>
      </c>
      <c r="C8" s="1">
        <v>6</v>
      </c>
      <c r="D8" s="1">
        <v>5.713</v>
      </c>
      <c r="E8" s="1">
        <v>0.03934</v>
      </c>
      <c r="F8" s="1">
        <v>0.04347</v>
      </c>
      <c r="G8" s="1">
        <v>0.4165</v>
      </c>
      <c r="H8" s="1">
        <v>0.0072</v>
      </c>
      <c r="I8" s="1">
        <f t="shared" si="0"/>
        <v>1.86009678840649</v>
      </c>
      <c r="J8" s="1">
        <f t="shared" si="1"/>
        <v>1.84508198149082</v>
      </c>
      <c r="K8" s="1">
        <f t="shared" si="2"/>
        <v>1.85258938494865</v>
      </c>
    </row>
    <row r="9" spans="2:15">
      <c r="B9" s="1">
        <v>2</v>
      </c>
      <c r="C9" s="1">
        <v>8</v>
      </c>
      <c r="D9" s="1">
        <v>4.716</v>
      </c>
      <c r="E9" s="1">
        <v>0.03837</v>
      </c>
      <c r="F9" s="1">
        <v>0.04431</v>
      </c>
      <c r="G9" s="1">
        <v>0.3363</v>
      </c>
      <c r="H9" s="1">
        <v>0.006</v>
      </c>
      <c r="I9" s="1">
        <f t="shared" si="0"/>
        <v>1.6912960679998</v>
      </c>
      <c r="J9" s="1">
        <f t="shared" si="1"/>
        <v>1.68071982149132</v>
      </c>
      <c r="K9" s="1">
        <f t="shared" si="2"/>
        <v>1.68600794474556</v>
      </c>
      <c r="O9" s="3"/>
    </row>
    <row r="10" spans="2:15">
      <c r="B10" s="1">
        <v>4</v>
      </c>
      <c r="C10" s="1">
        <v>0.5</v>
      </c>
      <c r="D10" s="1">
        <v>38.911</v>
      </c>
      <c r="E10" s="1">
        <v>0.10015</v>
      </c>
      <c r="F10" s="1">
        <v>-0.06312</v>
      </c>
      <c r="G10" s="1">
        <v>1.2874</v>
      </c>
      <c r="H10" s="1">
        <v>0.1121</v>
      </c>
      <c r="I10" s="1">
        <f t="shared" si="0"/>
        <v>9.28366975745212</v>
      </c>
      <c r="J10" s="1">
        <f t="shared" si="1"/>
        <v>9.06326887371135</v>
      </c>
      <c r="K10" s="1">
        <f t="shared" si="2"/>
        <v>9.17346931558173</v>
      </c>
      <c r="O10" s="3"/>
    </row>
    <row r="11" spans="2:11">
      <c r="B11" s="1">
        <v>4</v>
      </c>
      <c r="C11" s="1">
        <v>1</v>
      </c>
      <c r="D11" s="1">
        <v>28.782</v>
      </c>
      <c r="E11" s="1">
        <v>0.0682</v>
      </c>
      <c r="F11" s="1">
        <v>-0.02737</v>
      </c>
      <c r="G11" s="1">
        <v>0.9886</v>
      </c>
      <c r="H11" s="1">
        <v>0.0751</v>
      </c>
      <c r="I11" s="1">
        <f t="shared" si="0"/>
        <v>6.81279918924005</v>
      </c>
      <c r="J11" s="1">
        <f t="shared" si="1"/>
        <v>6.34001724843349</v>
      </c>
      <c r="K11" s="1">
        <f t="shared" si="2"/>
        <v>6.57640821883677</v>
      </c>
    </row>
    <row r="12" spans="2:11">
      <c r="B12" s="1">
        <v>4</v>
      </c>
      <c r="C12" s="1">
        <v>2</v>
      </c>
      <c r="D12" s="1">
        <v>16.981</v>
      </c>
      <c r="E12" s="1">
        <v>0.04588</v>
      </c>
      <c r="F12" s="1">
        <v>0.00271</v>
      </c>
      <c r="G12" s="1">
        <v>0.7417</v>
      </c>
      <c r="H12" s="1">
        <v>0.041</v>
      </c>
      <c r="I12" s="1">
        <f t="shared" si="0"/>
        <v>4.59293405127739</v>
      </c>
      <c r="J12" s="1">
        <f t="shared" si="1"/>
        <v>4.49552623001709</v>
      </c>
      <c r="K12" s="1">
        <f t="shared" si="2"/>
        <v>4.54423014064724</v>
      </c>
    </row>
    <row r="13" spans="2:11">
      <c r="B13" s="1">
        <v>4</v>
      </c>
      <c r="C13" s="1">
        <v>3</v>
      </c>
      <c r="D13" s="1">
        <v>10.583</v>
      </c>
      <c r="E13" s="1">
        <v>0.04066</v>
      </c>
      <c r="F13" s="1">
        <v>0.02514</v>
      </c>
      <c r="G13" s="1">
        <v>0.6345</v>
      </c>
      <c r="H13" s="1">
        <v>0.0197</v>
      </c>
      <c r="I13" s="1">
        <f t="shared" si="0"/>
        <v>3.78589318101979</v>
      </c>
      <c r="J13" s="1">
        <f t="shared" si="1"/>
        <v>3.7460852974296</v>
      </c>
      <c r="K13" s="1">
        <f t="shared" si="2"/>
        <v>3.7659892392247</v>
      </c>
    </row>
    <row r="14" spans="2:11">
      <c r="B14" s="1">
        <v>4</v>
      </c>
      <c r="C14" s="1">
        <v>4</v>
      </c>
      <c r="D14" s="1">
        <v>7.526</v>
      </c>
      <c r="E14" s="1">
        <v>0.03973</v>
      </c>
      <c r="F14" s="1">
        <v>0.0386</v>
      </c>
      <c r="G14" s="1">
        <v>0.5273</v>
      </c>
      <c r="H14" s="1">
        <v>0.0113</v>
      </c>
      <c r="I14" s="1">
        <f t="shared" si="0"/>
        <v>3.22998973997901</v>
      </c>
      <c r="J14" s="1">
        <f t="shared" si="1"/>
        <v>3.20672326264047</v>
      </c>
      <c r="K14" s="1">
        <f t="shared" si="2"/>
        <v>3.21835650130974</v>
      </c>
    </row>
    <row r="15" spans="2:11">
      <c r="B15" s="1">
        <v>4</v>
      </c>
      <c r="C15" s="1">
        <v>6</v>
      </c>
      <c r="D15" s="1">
        <v>5.713</v>
      </c>
      <c r="E15" s="1">
        <v>0.03934</v>
      </c>
      <c r="F15" s="1">
        <v>0.04347</v>
      </c>
      <c r="G15" s="1">
        <v>0.4165</v>
      </c>
      <c r="H15" s="1">
        <v>0.0072</v>
      </c>
      <c r="I15" s="1">
        <f t="shared" si="0"/>
        <v>2.72579713648921</v>
      </c>
      <c r="J15" s="1">
        <f t="shared" si="1"/>
        <v>2.71467840441883</v>
      </c>
      <c r="K15" s="1">
        <f t="shared" si="2"/>
        <v>2.72023777045402</v>
      </c>
    </row>
    <row r="16" spans="2:11">
      <c r="B16" s="1">
        <v>4</v>
      </c>
      <c r="C16" s="1">
        <v>8</v>
      </c>
      <c r="D16" s="1">
        <v>4.716</v>
      </c>
      <c r="E16" s="1">
        <v>0.03837</v>
      </c>
      <c r="F16" s="1">
        <v>0.04431</v>
      </c>
      <c r="G16" s="1">
        <v>0.3363</v>
      </c>
      <c r="H16" s="1">
        <v>0.006</v>
      </c>
      <c r="I16" s="1">
        <f t="shared" si="0"/>
        <v>2.38586855332797</v>
      </c>
      <c r="J16" s="1">
        <f t="shared" si="1"/>
        <v>2.37787533562646</v>
      </c>
      <c r="K16" s="1">
        <f t="shared" si="2"/>
        <v>2.38187194447722</v>
      </c>
    </row>
    <row r="17" spans="2:11">
      <c r="B17" s="1">
        <v>7</v>
      </c>
      <c r="C17" s="1">
        <v>0.5</v>
      </c>
      <c r="D17" s="1">
        <v>38.911</v>
      </c>
      <c r="E17" s="1">
        <v>0.10015</v>
      </c>
      <c r="F17" s="1">
        <v>-0.06312</v>
      </c>
      <c r="G17" s="1">
        <v>1.2874</v>
      </c>
      <c r="H17" s="1">
        <v>0.1121</v>
      </c>
      <c r="I17" s="1">
        <f t="shared" si="0"/>
        <v>19.466355712407</v>
      </c>
      <c r="J17" s="1">
        <f t="shared" si="1"/>
        <v>20.7516064976391</v>
      </c>
      <c r="K17" s="1">
        <f t="shared" si="2"/>
        <v>20.1089811050231</v>
      </c>
    </row>
    <row r="18" spans="2:11">
      <c r="B18" s="1">
        <v>7</v>
      </c>
      <c r="C18" s="1">
        <v>1</v>
      </c>
      <c r="D18" s="1">
        <v>28.782</v>
      </c>
      <c r="E18" s="1">
        <v>0.0682</v>
      </c>
      <c r="F18" s="1">
        <v>-0.02737</v>
      </c>
      <c r="G18" s="1">
        <v>0.9886</v>
      </c>
      <c r="H18" s="1">
        <v>0.0751</v>
      </c>
      <c r="I18" s="1">
        <f t="shared" si="0"/>
        <v>12.7442430527679</v>
      </c>
      <c r="J18" s="1">
        <f t="shared" si="1"/>
        <v>12.7065050086344</v>
      </c>
      <c r="K18" s="1">
        <f t="shared" si="2"/>
        <v>12.7253740307012</v>
      </c>
    </row>
    <row r="19" spans="2:11">
      <c r="B19" s="1">
        <v>7</v>
      </c>
      <c r="C19" s="1">
        <v>2</v>
      </c>
      <c r="D19" s="1">
        <v>16.981</v>
      </c>
      <c r="E19" s="1">
        <v>0.04588</v>
      </c>
      <c r="F19" s="1">
        <v>0.00271</v>
      </c>
      <c r="G19" s="1">
        <v>0.7417</v>
      </c>
      <c r="H19" s="1">
        <v>0.041</v>
      </c>
      <c r="I19" s="1">
        <f t="shared" si="0"/>
        <v>7.73145111144335</v>
      </c>
      <c r="J19" s="1">
        <f t="shared" si="1"/>
        <v>7.91781327394436</v>
      </c>
      <c r="K19" s="1">
        <f t="shared" si="2"/>
        <v>7.82463219269385</v>
      </c>
    </row>
    <row r="20" spans="2:11">
      <c r="B20" s="1">
        <v>7</v>
      </c>
      <c r="C20" s="1">
        <v>3</v>
      </c>
      <c r="D20" s="1">
        <v>10.583</v>
      </c>
      <c r="E20" s="1">
        <v>0.04066</v>
      </c>
      <c r="F20" s="1">
        <v>0.02514</v>
      </c>
      <c r="G20" s="1">
        <v>0.6345</v>
      </c>
      <c r="H20" s="1">
        <v>0.0197</v>
      </c>
      <c r="I20" s="1">
        <f t="shared" si="0"/>
        <v>6.03088800290645</v>
      </c>
      <c r="J20" s="1">
        <f t="shared" si="1"/>
        <v>6.09822355869493</v>
      </c>
      <c r="K20" s="1">
        <f t="shared" si="2"/>
        <v>6.06455578080069</v>
      </c>
    </row>
    <row r="21" spans="2:11">
      <c r="B21" s="1">
        <v>7</v>
      </c>
      <c r="C21" s="1">
        <v>4</v>
      </c>
      <c r="D21" s="1">
        <v>7.526</v>
      </c>
      <c r="E21" s="1">
        <v>0.03973</v>
      </c>
      <c r="F21" s="1">
        <v>0.0386</v>
      </c>
      <c r="G21" s="1">
        <v>0.5273</v>
      </c>
      <c r="H21" s="1">
        <v>0.0113</v>
      </c>
      <c r="I21" s="1">
        <f t="shared" si="0"/>
        <v>4.95825404126991</v>
      </c>
      <c r="J21" s="1">
        <f t="shared" si="1"/>
        <v>4.99492384560435</v>
      </c>
      <c r="K21" s="1">
        <f t="shared" si="2"/>
        <v>4.97658894343713</v>
      </c>
    </row>
    <row r="22" spans="2:11">
      <c r="B22" s="1">
        <v>7</v>
      </c>
      <c r="C22" s="1">
        <v>6</v>
      </c>
      <c r="D22" s="1">
        <v>5.713</v>
      </c>
      <c r="E22" s="1">
        <v>0.03934</v>
      </c>
      <c r="F22" s="1">
        <v>0.04347</v>
      </c>
      <c r="G22" s="1">
        <v>0.4165</v>
      </c>
      <c r="H22" s="1">
        <v>0.0072</v>
      </c>
      <c r="I22" s="1">
        <f t="shared" si="0"/>
        <v>4.04766847402999</v>
      </c>
      <c r="J22" s="1">
        <f t="shared" si="1"/>
        <v>4.06620711906806</v>
      </c>
      <c r="K22" s="1">
        <f t="shared" si="2"/>
        <v>4.05693779654903</v>
      </c>
    </row>
    <row r="23" spans="2:11">
      <c r="B23" s="1">
        <v>7</v>
      </c>
      <c r="C23" s="1">
        <v>8</v>
      </c>
      <c r="D23" s="1">
        <v>4.716</v>
      </c>
      <c r="E23" s="1">
        <v>0.03837</v>
      </c>
      <c r="F23" s="1">
        <v>0.04431</v>
      </c>
      <c r="G23" s="1">
        <v>0.3363</v>
      </c>
      <c r="H23" s="1">
        <v>0.006</v>
      </c>
      <c r="I23" s="1">
        <f t="shared" si="0"/>
        <v>3.44406220499484</v>
      </c>
      <c r="J23" s="1">
        <f t="shared" si="1"/>
        <v>3.45507789242717</v>
      </c>
      <c r="K23" s="1">
        <f t="shared" si="2"/>
        <v>3.449570048711</v>
      </c>
    </row>
    <row r="24" spans="2:11">
      <c r="B24" s="1">
        <v>10</v>
      </c>
      <c r="C24" s="1">
        <v>0.5</v>
      </c>
      <c r="D24" s="1">
        <v>38.911</v>
      </c>
      <c r="E24" s="1">
        <v>0.10015</v>
      </c>
      <c r="F24" s="1">
        <v>-0.06312</v>
      </c>
      <c r="G24" s="1">
        <v>1.2874</v>
      </c>
      <c r="H24" s="1">
        <v>0.1121</v>
      </c>
      <c r="I24" s="1">
        <f t="shared" si="0"/>
        <v>34.6622754197666</v>
      </c>
      <c r="J24" s="1">
        <f t="shared" si="1"/>
        <v>40.4964096812516</v>
      </c>
      <c r="K24" s="1">
        <f t="shared" si="2"/>
        <v>37.5793425505091</v>
      </c>
    </row>
    <row r="25" spans="2:11">
      <c r="B25" s="1">
        <v>10</v>
      </c>
      <c r="C25" s="1">
        <v>1</v>
      </c>
      <c r="D25" s="1">
        <v>28.782</v>
      </c>
      <c r="E25" s="1">
        <v>0.0682</v>
      </c>
      <c r="F25" s="1">
        <v>-0.02737</v>
      </c>
      <c r="G25" s="1">
        <v>0.9886</v>
      </c>
      <c r="H25" s="1">
        <v>0.0751</v>
      </c>
      <c r="I25" s="1">
        <f t="shared" si="0"/>
        <v>20.3975493963106</v>
      </c>
      <c r="J25" s="1">
        <f t="shared" si="1"/>
        <v>21.9496012942172</v>
      </c>
      <c r="K25" s="1">
        <f t="shared" si="2"/>
        <v>21.1735753452639</v>
      </c>
    </row>
    <row r="26" spans="2:11">
      <c r="B26" s="1">
        <v>10</v>
      </c>
      <c r="C26" s="1">
        <v>2</v>
      </c>
      <c r="D26" s="1">
        <v>16.981</v>
      </c>
      <c r="E26" s="1">
        <v>0.04588</v>
      </c>
      <c r="F26" s="1">
        <v>0.00271</v>
      </c>
      <c r="G26" s="1">
        <v>0.7417</v>
      </c>
      <c r="H26" s="1">
        <v>0.041</v>
      </c>
      <c r="I26" s="1">
        <f t="shared" si="0"/>
        <v>11.3131701564609</v>
      </c>
      <c r="J26" s="1">
        <f t="shared" si="1"/>
        <v>12.176067512182</v>
      </c>
      <c r="K26" s="1">
        <f t="shared" si="2"/>
        <v>11.7446188343215</v>
      </c>
    </row>
    <row r="27" spans="2:11">
      <c r="B27" s="1">
        <v>10</v>
      </c>
      <c r="C27" s="1">
        <v>3</v>
      </c>
      <c r="D27" s="1">
        <v>10.583</v>
      </c>
      <c r="E27" s="1">
        <v>0.04066</v>
      </c>
      <c r="F27" s="1">
        <v>0.02514</v>
      </c>
      <c r="G27" s="1">
        <v>0.6345</v>
      </c>
      <c r="H27" s="1">
        <v>0.0197</v>
      </c>
      <c r="I27" s="1">
        <f t="shared" si="0"/>
        <v>8.43971940054313</v>
      </c>
      <c r="J27" s="1">
        <f t="shared" si="1"/>
        <v>8.72658593827899</v>
      </c>
      <c r="K27" s="1">
        <f t="shared" si="2"/>
        <v>8.58315266941106</v>
      </c>
    </row>
    <row r="28" spans="2:11">
      <c r="B28" s="1">
        <v>10</v>
      </c>
      <c r="C28" s="1">
        <v>4</v>
      </c>
      <c r="D28" s="1">
        <v>7.526</v>
      </c>
      <c r="E28" s="1">
        <v>0.03973</v>
      </c>
      <c r="F28" s="1">
        <v>0.0386</v>
      </c>
      <c r="G28" s="1">
        <v>0.5273</v>
      </c>
      <c r="H28" s="1">
        <v>0.0113</v>
      </c>
      <c r="I28" s="1">
        <f t="shared" si="0"/>
        <v>6.76101693496844</v>
      </c>
      <c r="J28" s="1">
        <f t="shared" si="1"/>
        <v>6.90381918243789</v>
      </c>
      <c r="K28" s="1">
        <f t="shared" si="2"/>
        <v>6.83241805870317</v>
      </c>
    </row>
    <row r="29" spans="2:11">
      <c r="B29" s="1">
        <v>10</v>
      </c>
      <c r="C29" s="1">
        <v>6</v>
      </c>
      <c r="D29" s="1">
        <v>5.713</v>
      </c>
      <c r="E29" s="1">
        <v>0.03934</v>
      </c>
      <c r="F29" s="1">
        <v>0.04347</v>
      </c>
      <c r="G29" s="1">
        <v>0.4165</v>
      </c>
      <c r="H29" s="1">
        <v>0.0072</v>
      </c>
      <c r="I29" s="1">
        <f t="shared" si="0"/>
        <v>5.41525559195871</v>
      </c>
      <c r="J29" s="1">
        <f t="shared" si="1"/>
        <v>5.47593950802578</v>
      </c>
      <c r="K29" s="1">
        <f t="shared" si="2"/>
        <v>5.44559754999225</v>
      </c>
    </row>
    <row r="30" spans="2:11">
      <c r="B30" s="1">
        <v>10</v>
      </c>
      <c r="C30" s="1">
        <v>8</v>
      </c>
      <c r="D30" s="1">
        <v>4.716</v>
      </c>
      <c r="E30" s="1">
        <v>0.03837</v>
      </c>
      <c r="F30" s="1">
        <v>0.04431</v>
      </c>
      <c r="G30" s="1">
        <v>0.3363</v>
      </c>
      <c r="H30" s="1">
        <v>0.006</v>
      </c>
      <c r="I30" s="1">
        <f t="shared" si="0"/>
        <v>4.53586529590999</v>
      </c>
      <c r="J30" s="1">
        <f t="shared" si="1"/>
        <v>4.57095630603204</v>
      </c>
      <c r="K30" s="1">
        <f t="shared" si="2"/>
        <v>4.55341080097102</v>
      </c>
    </row>
    <row r="31" spans="2:11">
      <c r="B31" s="1">
        <v>15</v>
      </c>
      <c r="C31" s="1">
        <v>0.5</v>
      </c>
      <c r="D31" s="1">
        <v>38.911</v>
      </c>
      <c r="E31" s="1">
        <v>0.10015</v>
      </c>
      <c r="F31" s="1">
        <v>-0.06312</v>
      </c>
      <c r="G31" s="1">
        <v>1.2874</v>
      </c>
      <c r="H31" s="1">
        <v>0.1121</v>
      </c>
      <c r="I31" s="1">
        <f t="shared" si="0"/>
        <v>77.0661615496147</v>
      </c>
      <c r="J31" s="1">
        <f t="shared" si="1"/>
        <v>104.769789359712</v>
      </c>
      <c r="K31" s="1">
        <f t="shared" si="2"/>
        <v>90.9179754546632</v>
      </c>
    </row>
    <row r="32" spans="2:11">
      <c r="B32" s="1">
        <v>15</v>
      </c>
      <c r="C32" s="1">
        <v>1</v>
      </c>
      <c r="D32" s="1">
        <v>28.782</v>
      </c>
      <c r="E32" s="1">
        <v>0.0682</v>
      </c>
      <c r="F32" s="1">
        <v>-0.02737</v>
      </c>
      <c r="G32" s="1">
        <v>0.9886</v>
      </c>
      <c r="H32" s="1">
        <v>0.0751</v>
      </c>
      <c r="I32" s="1">
        <f t="shared" si="0"/>
        <v>38.1724631470789</v>
      </c>
      <c r="J32" s="1">
        <f t="shared" si="1"/>
        <v>46.7451018678897</v>
      </c>
      <c r="K32" s="1">
        <f t="shared" si="2"/>
        <v>42.4587825074843</v>
      </c>
    </row>
    <row r="33" spans="2:11">
      <c r="B33" s="1">
        <v>15</v>
      </c>
      <c r="C33" s="1">
        <v>2</v>
      </c>
      <c r="D33" s="1">
        <v>16.981</v>
      </c>
      <c r="E33" s="1">
        <v>0.04588</v>
      </c>
      <c r="F33" s="1">
        <v>0.00271</v>
      </c>
      <c r="G33" s="1">
        <v>0.7417</v>
      </c>
      <c r="H33" s="1">
        <v>0.041</v>
      </c>
      <c r="I33" s="1">
        <f t="shared" si="0"/>
        <v>18.4499998468365</v>
      </c>
      <c r="J33" s="1">
        <f t="shared" si="1"/>
        <v>21.5783544983862</v>
      </c>
      <c r="K33" s="1">
        <f t="shared" si="2"/>
        <v>20.0141771726114</v>
      </c>
    </row>
    <row r="34" spans="2:11">
      <c r="B34" s="1">
        <v>15</v>
      </c>
      <c r="C34" s="1">
        <v>3</v>
      </c>
      <c r="D34" s="1">
        <v>10.583</v>
      </c>
      <c r="E34" s="1">
        <v>0.04066</v>
      </c>
      <c r="F34" s="1">
        <v>0.02514</v>
      </c>
      <c r="G34" s="1">
        <v>0.6345</v>
      </c>
      <c r="H34" s="1">
        <v>0.0197</v>
      </c>
      <c r="I34" s="1">
        <f t="shared" si="0"/>
        <v>12.9028614065034</v>
      </c>
      <c r="J34" s="1">
        <f t="shared" si="1"/>
        <v>13.789598319523</v>
      </c>
      <c r="K34" s="1">
        <f t="shared" si="2"/>
        <v>13.3462298630132</v>
      </c>
    </row>
    <row r="35" spans="2:11">
      <c r="B35" s="1">
        <v>15</v>
      </c>
      <c r="C35" s="1">
        <v>4</v>
      </c>
      <c r="D35" s="1">
        <v>7.526</v>
      </c>
      <c r="E35" s="1">
        <v>0.03973</v>
      </c>
      <c r="F35" s="1">
        <v>0.0386</v>
      </c>
      <c r="G35" s="1">
        <v>0.5273</v>
      </c>
      <c r="H35" s="1">
        <v>0.0113</v>
      </c>
      <c r="I35" s="1">
        <f t="shared" si="0"/>
        <v>10.000287213812</v>
      </c>
      <c r="J35" s="1">
        <f t="shared" si="1"/>
        <v>10.3704823088585</v>
      </c>
      <c r="K35" s="1">
        <f t="shared" si="2"/>
        <v>10.1853847613353</v>
      </c>
    </row>
    <row r="36" spans="2:11">
      <c r="B36" s="1">
        <v>15</v>
      </c>
      <c r="C36" s="1">
        <v>6</v>
      </c>
      <c r="D36" s="1">
        <v>5.713</v>
      </c>
      <c r="E36" s="1">
        <v>0.03934</v>
      </c>
      <c r="F36" s="1">
        <v>0.04347</v>
      </c>
      <c r="G36" s="1">
        <v>0.4165</v>
      </c>
      <c r="H36" s="1">
        <v>0.0072</v>
      </c>
      <c r="I36" s="1">
        <f t="shared" ref="I36:I67" si="3">D36*EXP(E36*B36)+(1-D36)*EXP(-F36*B36)</f>
        <v>7.85185339859849</v>
      </c>
      <c r="J36" s="1">
        <f t="shared" ref="J36:J67" si="4">1+G36*B36*EXP(H36*B36)</f>
        <v>7.96001328930196</v>
      </c>
      <c r="K36" s="1">
        <f t="shared" ref="K36:K67" si="5">0.5*(I36+J36)</f>
        <v>7.90593334395023</v>
      </c>
    </row>
    <row r="37" spans="2:11">
      <c r="B37" s="1">
        <v>15</v>
      </c>
      <c r="C37" s="1">
        <v>8</v>
      </c>
      <c r="D37" s="1">
        <v>4.716</v>
      </c>
      <c r="E37" s="1">
        <v>0.03837</v>
      </c>
      <c r="F37" s="1">
        <v>0.04431</v>
      </c>
      <c r="G37" s="1">
        <v>0.3363</v>
      </c>
      <c r="H37" s="1">
        <v>0.006</v>
      </c>
      <c r="I37" s="1">
        <f t="shared" si="3"/>
        <v>6.4738489437652</v>
      </c>
      <c r="J37" s="1">
        <f t="shared" si="4"/>
        <v>6.51956217415093</v>
      </c>
      <c r="K37" s="1">
        <f t="shared" si="5"/>
        <v>6.49670555895807</v>
      </c>
    </row>
    <row r="38" spans="1:11">
      <c r="A38" s="1" t="s">
        <v>11</v>
      </c>
      <c r="B38" s="1">
        <v>2</v>
      </c>
      <c r="C38" s="1">
        <v>0.5</v>
      </c>
      <c r="D38" s="1">
        <v>31.379</v>
      </c>
      <c r="E38" s="1">
        <v>0.06842</v>
      </c>
      <c r="F38" s="1">
        <v>-0.03742</v>
      </c>
      <c r="G38" s="1">
        <v>0.9214</v>
      </c>
      <c r="H38" s="1">
        <v>0.0698</v>
      </c>
      <c r="I38" s="1">
        <f t="shared" si="3"/>
        <v>3.24075928972707</v>
      </c>
      <c r="J38" s="1">
        <f t="shared" si="4"/>
        <v>3.11887683626684</v>
      </c>
      <c r="K38" s="1">
        <f t="shared" si="5"/>
        <v>3.17981806299695</v>
      </c>
    </row>
    <row r="39" spans="2:11">
      <c r="B39" s="1">
        <v>2</v>
      </c>
      <c r="C39" s="1">
        <v>1</v>
      </c>
      <c r="D39" s="1">
        <v>21.957</v>
      </c>
      <c r="E39" s="1">
        <v>0.06086</v>
      </c>
      <c r="F39" s="1">
        <v>-0.02463</v>
      </c>
      <c r="G39" s="1">
        <v>0.8359</v>
      </c>
      <c r="H39" s="1">
        <v>0.0619</v>
      </c>
      <c r="I39" s="1">
        <f t="shared" si="3"/>
        <v>2.78387500597297</v>
      </c>
      <c r="J39" s="1">
        <f t="shared" si="4"/>
        <v>2.89212567015735</v>
      </c>
      <c r="K39" s="1">
        <f t="shared" si="5"/>
        <v>2.83800033806516</v>
      </c>
    </row>
    <row r="40" spans="2:11">
      <c r="B40" s="1">
        <v>2</v>
      </c>
      <c r="C40" s="1">
        <v>2</v>
      </c>
      <c r="D40" s="1">
        <v>17.622</v>
      </c>
      <c r="E40" s="1">
        <v>0.04627</v>
      </c>
      <c r="F40" s="1">
        <v>-0.00526</v>
      </c>
      <c r="G40" s="1">
        <v>0.6976</v>
      </c>
      <c r="H40" s="1">
        <v>0.0342</v>
      </c>
      <c r="I40" s="1">
        <f t="shared" si="3"/>
        <v>2.53279013261214</v>
      </c>
      <c r="J40" s="1">
        <f t="shared" si="4"/>
        <v>2.49397114734677</v>
      </c>
      <c r="K40" s="1">
        <f t="shared" si="5"/>
        <v>2.51338063997945</v>
      </c>
    </row>
    <row r="41" spans="2:11">
      <c r="B41" s="1">
        <v>2</v>
      </c>
      <c r="C41" s="1">
        <v>3</v>
      </c>
      <c r="D41" s="1">
        <v>13.218</v>
      </c>
      <c r="E41" s="1">
        <v>0.04431</v>
      </c>
      <c r="F41" s="1">
        <v>-0.00087</v>
      </c>
      <c r="G41" s="1">
        <v>0.5378</v>
      </c>
      <c r="H41" s="1">
        <v>0.0346</v>
      </c>
      <c r="I41" s="1">
        <f t="shared" si="3"/>
        <v>2.20357296277512</v>
      </c>
      <c r="J41" s="1">
        <f t="shared" si="4"/>
        <v>2.15266729696755</v>
      </c>
      <c r="K41" s="1">
        <f t="shared" si="5"/>
        <v>2.17812012987133</v>
      </c>
    </row>
    <row r="42" spans="2:11">
      <c r="B42" s="1">
        <v>2</v>
      </c>
      <c r="C42" s="1">
        <v>4</v>
      </c>
      <c r="D42" s="1">
        <v>9.624</v>
      </c>
      <c r="E42" s="1">
        <v>0.04698</v>
      </c>
      <c r="F42" s="1">
        <v>0.00175</v>
      </c>
      <c r="G42" s="2">
        <v>0.439</v>
      </c>
      <c r="H42" s="1">
        <v>0.0337</v>
      </c>
      <c r="I42" s="1">
        <f t="shared" si="3"/>
        <v>1.97824734117679</v>
      </c>
      <c r="J42" s="1">
        <f t="shared" si="4"/>
        <v>1.93921704152656</v>
      </c>
      <c r="K42" s="1">
        <f t="shared" si="5"/>
        <v>1.95873219135168</v>
      </c>
    </row>
    <row r="43" spans="2:11">
      <c r="B43" s="1">
        <v>2</v>
      </c>
      <c r="C43" s="1">
        <v>6</v>
      </c>
      <c r="D43" s="1">
        <v>5.876</v>
      </c>
      <c r="E43" s="3">
        <v>0.0615</v>
      </c>
      <c r="F43" s="1">
        <v>-0.00186</v>
      </c>
      <c r="G43" s="1">
        <v>0.3294</v>
      </c>
      <c r="H43" s="2">
        <v>0.043</v>
      </c>
      <c r="I43" s="1">
        <f t="shared" si="3"/>
        <v>1.75090435759417</v>
      </c>
      <c r="J43" s="1">
        <f t="shared" si="4"/>
        <v>1.71796440908742</v>
      </c>
      <c r="K43" s="1">
        <f t="shared" si="5"/>
        <v>1.73443438334079</v>
      </c>
    </row>
    <row r="44" spans="2:11">
      <c r="B44" s="1">
        <v>2</v>
      </c>
      <c r="C44" s="1">
        <v>8</v>
      </c>
      <c r="D44" s="1">
        <v>3.243</v>
      </c>
      <c r="E44" s="3">
        <v>0.075</v>
      </c>
      <c r="F44" s="1">
        <v>0.02123</v>
      </c>
      <c r="G44" s="1">
        <v>0.2364</v>
      </c>
      <c r="H44" s="1">
        <v>0.0463</v>
      </c>
      <c r="I44" s="1">
        <f t="shared" si="3"/>
        <v>1.61807264649201</v>
      </c>
      <c r="J44" s="1">
        <f t="shared" si="4"/>
        <v>1.51867239797623</v>
      </c>
      <c r="K44" s="1">
        <f t="shared" si="5"/>
        <v>1.56837252223412</v>
      </c>
    </row>
    <row r="45" spans="2:11">
      <c r="B45" s="1">
        <v>4</v>
      </c>
      <c r="C45" s="1">
        <v>0.5</v>
      </c>
      <c r="D45" s="1">
        <v>31.379</v>
      </c>
      <c r="E45" s="1">
        <v>0.06842</v>
      </c>
      <c r="F45" s="1">
        <v>-0.03742</v>
      </c>
      <c r="G45" s="1">
        <v>0.9214</v>
      </c>
      <c r="H45" s="1">
        <v>0.0698</v>
      </c>
      <c r="I45" s="1">
        <f t="shared" si="3"/>
        <v>5.97285120137938</v>
      </c>
      <c r="J45" s="1">
        <f t="shared" si="4"/>
        <v>5.87262757463445</v>
      </c>
      <c r="K45" s="1">
        <f t="shared" si="5"/>
        <v>5.92273938800691</v>
      </c>
    </row>
    <row r="46" spans="2:11">
      <c r="B46" s="1">
        <v>4</v>
      </c>
      <c r="C46" s="1">
        <v>1</v>
      </c>
      <c r="D46" s="1">
        <v>21.957</v>
      </c>
      <c r="E46" s="1">
        <v>0.06086</v>
      </c>
      <c r="F46" s="1">
        <v>-0.02463</v>
      </c>
      <c r="G46" s="1">
        <v>0.8359</v>
      </c>
      <c r="H46" s="1">
        <v>0.0619</v>
      </c>
      <c r="I46" s="1">
        <f t="shared" si="3"/>
        <v>4.88218912568241</v>
      </c>
      <c r="J46" s="1">
        <f t="shared" si="4"/>
        <v>5.28297589624167</v>
      </c>
      <c r="K46" s="1">
        <f t="shared" si="5"/>
        <v>5.08258251096204</v>
      </c>
    </row>
    <row r="47" spans="2:11">
      <c r="B47" s="1">
        <v>4</v>
      </c>
      <c r="C47" s="1">
        <v>2</v>
      </c>
      <c r="D47" s="1">
        <v>17.622</v>
      </c>
      <c r="E47" s="1">
        <v>0.04627</v>
      </c>
      <c r="F47" s="1">
        <v>-0.00526</v>
      </c>
      <c r="G47" s="1">
        <v>0.6976</v>
      </c>
      <c r="H47" s="1">
        <v>0.0342</v>
      </c>
      <c r="I47" s="1">
        <f t="shared" si="3"/>
        <v>4.2293797229935</v>
      </c>
      <c r="J47" s="1">
        <f t="shared" si="4"/>
        <v>4.19946930777611</v>
      </c>
      <c r="K47" s="1">
        <f t="shared" si="5"/>
        <v>4.21442451538481</v>
      </c>
    </row>
    <row r="48" spans="2:11">
      <c r="B48" s="1">
        <v>4</v>
      </c>
      <c r="C48" s="1">
        <v>3</v>
      </c>
      <c r="D48" s="1">
        <v>13.218</v>
      </c>
      <c r="E48" s="1">
        <v>0.04431</v>
      </c>
      <c r="F48" s="1">
        <v>-0.00087</v>
      </c>
      <c r="G48" s="1">
        <v>0.5378</v>
      </c>
      <c r="H48" s="1">
        <v>0.0346</v>
      </c>
      <c r="I48" s="1">
        <f t="shared" si="3"/>
        <v>3.52061011484186</v>
      </c>
      <c r="J48" s="1">
        <f t="shared" si="4"/>
        <v>3.47051301133966</v>
      </c>
      <c r="K48" s="1">
        <f t="shared" si="5"/>
        <v>3.49556156309076</v>
      </c>
    </row>
    <row r="49" spans="2:11">
      <c r="B49" s="1">
        <v>4</v>
      </c>
      <c r="C49" s="1">
        <v>4</v>
      </c>
      <c r="D49" s="1">
        <v>9.624</v>
      </c>
      <c r="E49" s="1">
        <v>0.04698</v>
      </c>
      <c r="F49" s="1">
        <v>0.00175</v>
      </c>
      <c r="G49" s="2">
        <v>0.439</v>
      </c>
      <c r="H49" s="1">
        <v>0.0337</v>
      </c>
      <c r="I49" s="1">
        <f t="shared" si="3"/>
        <v>3.04979382777386</v>
      </c>
      <c r="J49" s="1">
        <f t="shared" si="4"/>
        <v>3.0094046721957</v>
      </c>
      <c r="K49" s="1">
        <f t="shared" si="5"/>
        <v>3.02959924998478</v>
      </c>
    </row>
    <row r="50" spans="2:11">
      <c r="B50" s="1">
        <v>4</v>
      </c>
      <c r="C50" s="1">
        <v>6</v>
      </c>
      <c r="D50" s="1">
        <v>5.876</v>
      </c>
      <c r="E50" s="3">
        <v>0.0615</v>
      </c>
      <c r="F50" s="1">
        <v>-0.00186</v>
      </c>
      <c r="G50" s="1">
        <v>0.3294</v>
      </c>
      <c r="H50" s="2">
        <v>0.043</v>
      </c>
      <c r="I50" s="1">
        <f t="shared" si="3"/>
        <v>2.60240116674987</v>
      </c>
      <c r="J50" s="1">
        <f t="shared" si="4"/>
        <v>2.56488431304264</v>
      </c>
      <c r="K50" s="1">
        <f t="shared" si="5"/>
        <v>2.58364273989626</v>
      </c>
    </row>
    <row r="51" spans="2:11">
      <c r="B51" s="1">
        <v>4</v>
      </c>
      <c r="C51" s="1">
        <v>8</v>
      </c>
      <c r="D51" s="1">
        <v>3.243</v>
      </c>
      <c r="E51" s="3">
        <v>0.075</v>
      </c>
      <c r="F51" s="1">
        <v>0.02123</v>
      </c>
      <c r="G51" s="1">
        <v>0.2364</v>
      </c>
      <c r="H51" s="1">
        <v>0.0463</v>
      </c>
      <c r="I51" s="1">
        <f t="shared" si="3"/>
        <v>2.31720423461931</v>
      </c>
      <c r="J51" s="1">
        <f t="shared" si="4"/>
        <v>2.13799093241293</v>
      </c>
      <c r="K51" s="1">
        <f t="shared" si="5"/>
        <v>2.22759758351612</v>
      </c>
    </row>
    <row r="52" spans="2:11">
      <c r="B52" s="1">
        <v>7</v>
      </c>
      <c r="C52" s="1">
        <v>0.5</v>
      </c>
      <c r="D52" s="1">
        <v>31.379</v>
      </c>
      <c r="E52" s="1">
        <v>0.06842</v>
      </c>
      <c r="F52" s="1">
        <v>-0.03742</v>
      </c>
      <c r="G52" s="1">
        <v>0.9214</v>
      </c>
      <c r="H52" s="1">
        <v>0.0698</v>
      </c>
      <c r="I52" s="1">
        <f t="shared" si="3"/>
        <v>11.1811254945757</v>
      </c>
      <c r="J52" s="1">
        <f t="shared" si="4"/>
        <v>11.5133841097883</v>
      </c>
      <c r="K52" s="1">
        <f t="shared" si="5"/>
        <v>11.347254802182</v>
      </c>
    </row>
    <row r="53" spans="2:11">
      <c r="B53" s="1">
        <v>7</v>
      </c>
      <c r="C53" s="1">
        <v>1</v>
      </c>
      <c r="D53" s="1">
        <v>21.957</v>
      </c>
      <c r="E53" s="1">
        <v>0.06086</v>
      </c>
      <c r="F53" s="1">
        <v>-0.02463</v>
      </c>
      <c r="G53" s="1">
        <v>0.8359</v>
      </c>
      <c r="H53" s="1">
        <v>0.0619</v>
      </c>
      <c r="I53" s="1">
        <f t="shared" si="3"/>
        <v>8.71911983234986</v>
      </c>
      <c r="J53" s="1">
        <f t="shared" si="4"/>
        <v>10.0246873303144</v>
      </c>
      <c r="K53" s="1">
        <f t="shared" si="5"/>
        <v>9.37190358133212</v>
      </c>
    </row>
    <row r="54" spans="2:11">
      <c r="B54" s="1">
        <v>7</v>
      </c>
      <c r="C54" s="1">
        <v>2</v>
      </c>
      <c r="D54" s="1">
        <v>17.622</v>
      </c>
      <c r="E54" s="1">
        <v>0.04627</v>
      </c>
      <c r="F54" s="1">
        <v>-0.00526</v>
      </c>
      <c r="G54" s="1">
        <v>0.6976</v>
      </c>
      <c r="H54" s="1">
        <v>0.0342</v>
      </c>
      <c r="I54" s="1">
        <f t="shared" si="3"/>
        <v>7.11690190649862</v>
      </c>
      <c r="J54" s="1">
        <f t="shared" si="4"/>
        <v>7.20404030971302</v>
      </c>
      <c r="K54" s="1">
        <f t="shared" si="5"/>
        <v>7.16047110810582</v>
      </c>
    </row>
    <row r="55" spans="2:11">
      <c r="B55" s="1">
        <v>7</v>
      </c>
      <c r="C55" s="1">
        <v>3</v>
      </c>
      <c r="D55" s="1">
        <v>13.218</v>
      </c>
      <c r="E55" s="1">
        <v>0.04431</v>
      </c>
      <c r="F55" s="1">
        <v>-0.00087</v>
      </c>
      <c r="G55" s="1">
        <v>0.5378</v>
      </c>
      <c r="H55" s="1">
        <v>0.0346</v>
      </c>
      <c r="I55" s="1">
        <f t="shared" si="3"/>
        <v>5.73218246522163</v>
      </c>
      <c r="J55" s="1">
        <f t="shared" si="4"/>
        <v>5.79628477931241</v>
      </c>
      <c r="K55" s="1">
        <f t="shared" si="5"/>
        <v>5.76423362226702</v>
      </c>
    </row>
    <row r="56" spans="2:11">
      <c r="B56" s="1">
        <v>7</v>
      </c>
      <c r="C56" s="1">
        <v>4</v>
      </c>
      <c r="D56" s="1">
        <v>9.624</v>
      </c>
      <c r="E56" s="1">
        <v>0.04698</v>
      </c>
      <c r="F56" s="1">
        <v>0.00175</v>
      </c>
      <c r="G56" s="2">
        <v>0.439</v>
      </c>
      <c r="H56" s="1">
        <v>0.0337</v>
      </c>
      <c r="I56" s="1">
        <f t="shared" si="3"/>
        <v>4.85242471623636</v>
      </c>
      <c r="J56" s="1">
        <f t="shared" si="4"/>
        <v>4.89056457923143</v>
      </c>
      <c r="K56" s="1">
        <f t="shared" si="5"/>
        <v>4.87149464773389</v>
      </c>
    </row>
    <row r="57" spans="2:11">
      <c r="B57" s="1">
        <v>7</v>
      </c>
      <c r="C57" s="1">
        <v>6</v>
      </c>
      <c r="D57" s="1">
        <v>5.876</v>
      </c>
      <c r="E57" s="3">
        <v>0.0615</v>
      </c>
      <c r="F57" s="1">
        <v>-0.00186</v>
      </c>
      <c r="G57" s="1">
        <v>0.3294</v>
      </c>
      <c r="H57" s="2">
        <v>0.043</v>
      </c>
      <c r="I57" s="1">
        <f t="shared" si="3"/>
        <v>4.09754219000709</v>
      </c>
      <c r="J57" s="1">
        <f t="shared" si="4"/>
        <v>4.11561849971836</v>
      </c>
      <c r="K57" s="1">
        <f t="shared" si="5"/>
        <v>4.10658034486272</v>
      </c>
    </row>
    <row r="58" spans="2:11">
      <c r="B58" s="1">
        <v>7</v>
      </c>
      <c r="C58" s="1">
        <v>8</v>
      </c>
      <c r="D58" s="1">
        <v>3.243</v>
      </c>
      <c r="E58" s="3">
        <v>0.075</v>
      </c>
      <c r="F58" s="1">
        <v>0.02123</v>
      </c>
      <c r="G58" s="1">
        <v>0.2364</v>
      </c>
      <c r="H58" s="1">
        <v>0.0463</v>
      </c>
      <c r="I58" s="1">
        <f t="shared" si="3"/>
        <v>3.54890469877469</v>
      </c>
      <c r="J58" s="1">
        <f t="shared" si="4"/>
        <v>3.2882335757381</v>
      </c>
      <c r="K58" s="1">
        <f t="shared" si="5"/>
        <v>3.4185691372564</v>
      </c>
    </row>
    <row r="59" spans="2:11">
      <c r="B59" s="1">
        <v>10</v>
      </c>
      <c r="C59" s="1">
        <v>0.5</v>
      </c>
      <c r="D59" s="1">
        <v>31.379</v>
      </c>
      <c r="E59" s="1">
        <v>0.06842</v>
      </c>
      <c r="F59" s="1">
        <v>-0.03742</v>
      </c>
      <c r="G59" s="1">
        <v>0.9214</v>
      </c>
      <c r="H59" s="1">
        <v>0.0698</v>
      </c>
      <c r="I59" s="1">
        <f t="shared" si="3"/>
        <v>18.0331599425299</v>
      </c>
      <c r="J59" s="1">
        <f t="shared" si="4"/>
        <v>19.5176450964473</v>
      </c>
      <c r="K59" s="1">
        <f t="shared" si="5"/>
        <v>18.7754025194886</v>
      </c>
    </row>
    <row r="60" spans="2:11">
      <c r="B60" s="1">
        <v>10</v>
      </c>
      <c r="C60" s="1">
        <v>1</v>
      </c>
      <c r="D60" s="1">
        <v>21.957</v>
      </c>
      <c r="E60" s="1">
        <v>0.06086</v>
      </c>
      <c r="F60" s="1">
        <v>-0.02463</v>
      </c>
      <c r="G60" s="1">
        <v>0.8359</v>
      </c>
      <c r="H60" s="1">
        <v>0.0619</v>
      </c>
      <c r="I60" s="1">
        <f t="shared" si="3"/>
        <v>13.5438771751777</v>
      </c>
      <c r="J60" s="1">
        <f t="shared" si="4"/>
        <v>16.5232484890924</v>
      </c>
      <c r="K60" s="1">
        <f t="shared" si="5"/>
        <v>15.0335628321351</v>
      </c>
    </row>
    <row r="61" spans="2:11">
      <c r="B61" s="1">
        <v>10</v>
      </c>
      <c r="C61" s="1">
        <v>2</v>
      </c>
      <c r="D61" s="1">
        <v>17.622</v>
      </c>
      <c r="E61" s="1">
        <v>0.04627</v>
      </c>
      <c r="F61" s="1">
        <v>-0.00526</v>
      </c>
      <c r="G61" s="1">
        <v>0.6976</v>
      </c>
      <c r="H61" s="1">
        <v>0.0342</v>
      </c>
      <c r="I61" s="1">
        <f t="shared" si="3"/>
        <v>10.4703026222102</v>
      </c>
      <c r="J61" s="1">
        <f t="shared" si="4"/>
        <v>10.8205358354584</v>
      </c>
      <c r="K61" s="1">
        <f t="shared" si="5"/>
        <v>10.6454192288343</v>
      </c>
    </row>
    <row r="62" spans="2:11">
      <c r="B62" s="1">
        <v>10</v>
      </c>
      <c r="C62" s="1">
        <v>3</v>
      </c>
      <c r="D62" s="1">
        <v>13.218</v>
      </c>
      <c r="E62" s="1">
        <v>0.04431</v>
      </c>
      <c r="F62" s="1">
        <v>-0.00087</v>
      </c>
      <c r="G62" s="1">
        <v>0.5378</v>
      </c>
      <c r="H62" s="1">
        <v>0.0346</v>
      </c>
      <c r="I62" s="1">
        <f t="shared" si="3"/>
        <v>8.26264581894812</v>
      </c>
      <c r="J62" s="1">
        <f t="shared" si="4"/>
        <v>8.60127926786747</v>
      </c>
      <c r="K62" s="1">
        <f t="shared" si="5"/>
        <v>8.4319625434078</v>
      </c>
    </row>
    <row r="63" spans="2:11">
      <c r="B63" s="1">
        <v>10</v>
      </c>
      <c r="C63" s="1">
        <v>4</v>
      </c>
      <c r="D63" s="1">
        <v>9.624</v>
      </c>
      <c r="E63" s="1">
        <v>0.04698</v>
      </c>
      <c r="F63" s="1">
        <v>0.00175</v>
      </c>
      <c r="G63" s="2">
        <v>0.439</v>
      </c>
      <c r="H63" s="1">
        <v>0.0337</v>
      </c>
      <c r="I63" s="1">
        <f t="shared" si="3"/>
        <v>6.92087187427153</v>
      </c>
      <c r="J63" s="1">
        <f t="shared" si="4"/>
        <v>7.14924448981217</v>
      </c>
      <c r="K63" s="1">
        <f t="shared" si="5"/>
        <v>7.03505818204185</v>
      </c>
    </row>
    <row r="64" spans="2:11">
      <c r="B64" s="1">
        <v>10</v>
      </c>
      <c r="C64" s="1">
        <v>6</v>
      </c>
      <c r="D64" s="1">
        <v>5.876</v>
      </c>
      <c r="E64" s="3">
        <v>0.0615</v>
      </c>
      <c r="F64" s="1">
        <v>-0.00186</v>
      </c>
      <c r="G64" s="1">
        <v>0.3294</v>
      </c>
      <c r="H64" s="2">
        <v>0.043</v>
      </c>
      <c r="I64" s="1">
        <f t="shared" si="3"/>
        <v>5.90103987472434</v>
      </c>
      <c r="J64" s="1">
        <f t="shared" si="4"/>
        <v>6.06372628256804</v>
      </c>
      <c r="K64" s="1">
        <f t="shared" si="5"/>
        <v>5.98238307864619</v>
      </c>
    </row>
    <row r="65" spans="2:11">
      <c r="B65" s="1">
        <v>10</v>
      </c>
      <c r="C65" s="1">
        <v>8</v>
      </c>
      <c r="D65" s="1">
        <v>3.243</v>
      </c>
      <c r="E65" s="3">
        <v>0.075</v>
      </c>
      <c r="F65" s="1">
        <v>0.02123</v>
      </c>
      <c r="G65" s="1">
        <v>0.2364</v>
      </c>
      <c r="H65" s="1">
        <v>0.0463</v>
      </c>
      <c r="I65" s="1">
        <f t="shared" si="3"/>
        <v>5.05146750793355</v>
      </c>
      <c r="J65" s="1">
        <f t="shared" si="4"/>
        <v>4.75600202147161</v>
      </c>
      <c r="K65" s="1">
        <f t="shared" si="5"/>
        <v>4.90373476470258</v>
      </c>
    </row>
    <row r="66" spans="2:11">
      <c r="B66" s="1">
        <v>15</v>
      </c>
      <c r="C66" s="1">
        <v>0.5</v>
      </c>
      <c r="D66" s="1">
        <v>31.379</v>
      </c>
      <c r="E66" s="1">
        <v>0.06842</v>
      </c>
      <c r="F66" s="1">
        <v>-0.03742</v>
      </c>
      <c r="G66" s="1">
        <v>0.9214</v>
      </c>
      <c r="H66" s="1">
        <v>0.0698</v>
      </c>
      <c r="I66" s="1">
        <f t="shared" si="3"/>
        <v>34.3171719086333</v>
      </c>
      <c r="J66" s="1">
        <f t="shared" si="4"/>
        <v>40.3772868670282</v>
      </c>
      <c r="K66" s="1">
        <f t="shared" si="5"/>
        <v>37.3472293878307</v>
      </c>
    </row>
    <row r="67" spans="2:11">
      <c r="B67" s="1">
        <v>15</v>
      </c>
      <c r="C67" s="1">
        <v>1</v>
      </c>
      <c r="D67" s="1">
        <v>21.957</v>
      </c>
      <c r="E67" s="1">
        <v>0.06086</v>
      </c>
      <c r="F67" s="1">
        <v>-0.02463</v>
      </c>
      <c r="G67" s="1">
        <v>0.8359</v>
      </c>
      <c r="H67" s="1">
        <v>0.0619</v>
      </c>
      <c r="I67" s="1">
        <f t="shared" si="3"/>
        <v>24.383197633772</v>
      </c>
      <c r="J67" s="1">
        <f t="shared" si="4"/>
        <v>32.7313106420184</v>
      </c>
      <c r="K67" s="1">
        <f t="shared" si="5"/>
        <v>28.5572541378952</v>
      </c>
    </row>
    <row r="68" spans="2:11">
      <c r="B68" s="1">
        <v>15</v>
      </c>
      <c r="C68" s="1">
        <v>2</v>
      </c>
      <c r="D68" s="1">
        <v>17.622</v>
      </c>
      <c r="E68" s="1">
        <v>0.04627</v>
      </c>
      <c r="F68" s="1">
        <v>-0.00526</v>
      </c>
      <c r="G68" s="1">
        <v>0.6976</v>
      </c>
      <c r="H68" s="1">
        <v>0.0342</v>
      </c>
      <c r="I68" s="1">
        <f>D68*EXP(E68*B68)+(1-D68)*EXP(-F68*B68)</f>
        <v>17.2892318446927</v>
      </c>
      <c r="J68" s="1">
        <f>1+G68*B68*EXP(H68*B68)</f>
        <v>18.4779623788114</v>
      </c>
      <c r="K68" s="1">
        <f>0.5*(I68+J68)</f>
        <v>17.8835971117521</v>
      </c>
    </row>
    <row r="69" spans="2:11">
      <c r="B69" s="1">
        <v>15</v>
      </c>
      <c r="C69" s="1">
        <v>3</v>
      </c>
      <c r="D69" s="1">
        <v>13.218</v>
      </c>
      <c r="E69" s="1">
        <v>0.04431</v>
      </c>
      <c r="F69" s="1">
        <v>-0.00087</v>
      </c>
      <c r="G69" s="1">
        <v>0.5378</v>
      </c>
      <c r="H69" s="1">
        <v>0.0346</v>
      </c>
      <c r="I69" s="1">
        <f>D69*EXP(E69*B69)+(1-D69)*EXP(-F69*B69)</f>
        <v>13.3147916701919</v>
      </c>
      <c r="J69" s="1">
        <f>1+G69*B69*EXP(H69*B69)</f>
        <v>14.5553549152684</v>
      </c>
      <c r="K69" s="1">
        <f>0.5*(I69+J69)</f>
        <v>13.9350732927301</v>
      </c>
    </row>
    <row r="70" spans="2:11">
      <c r="B70" s="1">
        <v>15</v>
      </c>
      <c r="C70" s="1">
        <v>4</v>
      </c>
      <c r="D70" s="1">
        <v>9.624</v>
      </c>
      <c r="E70" s="1">
        <v>0.04698</v>
      </c>
      <c r="F70" s="1">
        <v>0.00175</v>
      </c>
      <c r="G70" s="2">
        <v>0.439</v>
      </c>
      <c r="H70" s="1">
        <v>0.0337</v>
      </c>
      <c r="I70" s="1">
        <f>D70*EXP(E70*B70)+(1-D70)*EXP(-F70*B70)</f>
        <v>11.0710927130498</v>
      </c>
      <c r="J70" s="1">
        <f>1+G70*B70*EXP(H70*B70)</f>
        <v>11.9167066411944</v>
      </c>
      <c r="K70" s="1">
        <f>0.5*(I70+J70)</f>
        <v>11.4938996771221</v>
      </c>
    </row>
    <row r="71" spans="2:11">
      <c r="B71" s="1">
        <v>15</v>
      </c>
      <c r="C71" s="1">
        <v>6</v>
      </c>
      <c r="D71" s="1">
        <v>5.876</v>
      </c>
      <c r="E71" s="3">
        <v>0.0615</v>
      </c>
      <c r="F71" s="1">
        <v>-0.00186</v>
      </c>
      <c r="G71" s="1">
        <v>0.3294</v>
      </c>
      <c r="H71" s="2">
        <v>0.043</v>
      </c>
      <c r="I71" s="1">
        <f>D71*EXP(E71*B71)+(1-D71)*EXP(-F71*B71)</f>
        <v>9.76754198578542</v>
      </c>
      <c r="J71" s="1">
        <f>1+G71*B71*EXP(H71*B71)</f>
        <v>10.4174819116326</v>
      </c>
      <c r="K71" s="1">
        <f>0.5*(I71+J71)</f>
        <v>10.092511948709</v>
      </c>
    </row>
    <row r="72" spans="2:11">
      <c r="B72" s="1">
        <v>15</v>
      </c>
      <c r="C72" s="1">
        <v>8</v>
      </c>
      <c r="D72" s="1">
        <v>3.243</v>
      </c>
      <c r="E72" s="3">
        <v>0.075</v>
      </c>
      <c r="F72" s="1">
        <v>0.02123</v>
      </c>
      <c r="G72" s="1">
        <v>0.2364</v>
      </c>
      <c r="H72" s="1">
        <v>0.0463</v>
      </c>
      <c r="I72" s="1">
        <f>D72*EXP(E72*B72)+(1-D72)*EXP(-F72*B72)</f>
        <v>8.35786442728519</v>
      </c>
      <c r="J72" s="1">
        <f>1+G72*B72*EXP(H72*B72)</f>
        <v>8.10160068800335</v>
      </c>
      <c r="K72" s="1">
        <f>0.5*(I72+J72)</f>
        <v>8.22973255764427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2022-05-09T21:26:49Z</dcterms:created>
  <dcterms:modified xsi:type="dcterms:W3CDTF">2022-05-09T21:46:46Z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