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<sst xmlns="http://schemas.openxmlformats.org/spreadsheetml/2006/main" count="28" uniqueCount="13">
  <si>
    <t>2mud</t>
  </si>
  <si>
    <t>能量</t>
  </si>
  <si>
    <t>0.5/1.38</t>
  </si>
  <si>
    <t>1/1.67</t>
  </si>
  <si>
    <t>2/1.77</t>
  </si>
  <si>
    <t>3/1.57</t>
  </si>
  <si>
    <t>4/1.68</t>
  </si>
  <si>
    <t>8/1.30</t>
  </si>
  <si>
    <t>粒子数</t>
  </si>
  <si>
    <t>总</t>
  </si>
  <si>
    <t>未散射</t>
  </si>
  <si>
    <t>仿真值</t>
  </si>
  <si>
    <t>100000*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</si>
</sst>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23"/>
  <sheetViews>
    <sheetView tabSelected="1" topLeftCell="B1" workbookViewId="0">
      <selection activeCell="S6" sqref="S6"/>
    </sheetView>
  </sheetViews>
  <sheetFormatPr defaultColWidth="9" defaultRowHeight="15"/>
  <cols>
    <col min="1" max="1" width="9" style="1"/>
    <col min="2" max="2" width="11.5" style="1" customWidth="1"/>
    <col min="3" max="4" width="9" style="1"/>
    <col min="5" max="5" width="12.625" style="1" customWidth="1"/>
    <col min="6" max="7" width="9" style="1"/>
    <col min="8" max="8" width="12.625" style="1" customWidth="1"/>
    <col min="9" max="10" width="9" style="1"/>
    <col min="11" max="11" width="12.625" style="1" customWidth="1"/>
    <col min="12" max="13" width="9" style="1"/>
    <col min="14" max="14" width="12.625" style="1" customWidth="1"/>
    <col min="15" max="16" width="9" style="1"/>
    <col min="17" max="17" width="12.625" style="1" customWidth="1"/>
    <col min="18" max="19" width="9" style="1"/>
    <col min="20" max="20" width="12.625" style="1" customWidth="1"/>
    <col min="21" max="16384" width="9" style="1"/>
  </cols>
  <sheetData>
    <row r="2" spans="2:20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>
      <c r="B3" s="2" t="s">
        <v>1</v>
      </c>
      <c r="C3" s="2" t="s">
        <v>2</v>
      </c>
      <c r="D3" s="2"/>
      <c r="E3" s="2"/>
      <c r="F3" s="2" t="s">
        <v>3</v>
      </c>
      <c r="G3" s="2"/>
      <c r="H3" s="2"/>
      <c r="I3" s="2" t="s">
        <v>4</v>
      </c>
      <c r="J3" s="2"/>
      <c r="K3" s="2"/>
      <c r="L3" s="2" t="s">
        <v>5</v>
      </c>
      <c r="M3" s="2"/>
      <c r="N3" s="2"/>
      <c r="O3" s="2" t="s">
        <v>6</v>
      </c>
      <c r="P3" s="2"/>
      <c r="Q3" s="2"/>
      <c r="R3" s="2" t="s">
        <v>7</v>
      </c>
      <c r="S3" s="2"/>
      <c r="T3" s="2"/>
    </row>
    <row r="4" spans="2:20">
      <c r="B4" s="2" t="s">
        <v>8</v>
      </c>
      <c r="C4" s="2" t="s">
        <v>9</v>
      </c>
      <c r="D4" s="2" t="s">
        <v>10</v>
      </c>
      <c r="E4" s="2" t="s">
        <v>11</v>
      </c>
      <c r="F4" s="2" t="s">
        <v>9</v>
      </c>
      <c r="G4" s="2" t="s">
        <v>10</v>
      </c>
      <c r="H4" s="2" t="s">
        <v>11</v>
      </c>
      <c r="I4" s="2" t="s">
        <v>9</v>
      </c>
      <c r="J4" s="2" t="s">
        <v>10</v>
      </c>
      <c r="K4" s="2" t="s">
        <v>11</v>
      </c>
      <c r="L4" s="2" t="s">
        <v>9</v>
      </c>
      <c r="M4" s="2" t="s">
        <v>10</v>
      </c>
      <c r="N4" s="2" t="s">
        <v>11</v>
      </c>
      <c r="O4" s="2" t="s">
        <v>9</v>
      </c>
      <c r="P4" s="2" t="s">
        <v>10</v>
      </c>
      <c r="Q4" s="2" t="s">
        <v>11</v>
      </c>
      <c r="R4" s="2" t="s">
        <v>9</v>
      </c>
      <c r="S4" s="2" t="s">
        <v>10</v>
      </c>
      <c r="T4" s="2" t="s">
        <v>11</v>
      </c>
    </row>
    <row r="5" spans="2:20">
      <c r="B5" s="2">
        <v>100000</v>
      </c>
      <c r="C5" s="2">
        <v>20556</v>
      </c>
      <c r="D5" s="2">
        <v>15442</v>
      </c>
      <c r="E5" s="2">
        <f>C5/D5</f>
        <v>1.33117471830074</v>
      </c>
      <c r="F5" s="2">
        <v>24617</v>
      </c>
      <c r="G5" s="2">
        <v>14462</v>
      </c>
      <c r="H5" s="2">
        <f t="shared" ref="H5:H7" si="0">F5/G5</f>
        <v>1.70218503664777</v>
      </c>
      <c r="I5" s="2">
        <v>26410</v>
      </c>
      <c r="J5" s="2">
        <v>14070</v>
      </c>
      <c r="K5" s="2">
        <f t="shared" ref="K5:K7" si="1">I5/J5</f>
        <v>1.87704335465529</v>
      </c>
      <c r="L5" s="2">
        <v>25478</v>
      </c>
      <c r="M5" s="2">
        <v>13915</v>
      </c>
      <c r="N5" s="2">
        <f t="shared" ref="N5:N7" si="2">L5/M5</f>
        <v>1.83097376931369</v>
      </c>
      <c r="O5" s="2">
        <v>23729</v>
      </c>
      <c r="P5" s="2">
        <v>13607</v>
      </c>
      <c r="Q5" s="2">
        <f t="shared" ref="Q5:Q7" si="3">O5/P5</f>
        <v>1.74388182553098</v>
      </c>
      <c r="R5" s="2">
        <v>19212</v>
      </c>
      <c r="S5" s="2">
        <v>13066</v>
      </c>
      <c r="T5" s="2">
        <f t="shared" ref="T5:T7" si="4">R5/S5</f>
        <v>1.47038114189499</v>
      </c>
    </row>
    <row r="6" spans="2:20">
      <c r="B6" s="2" t="s">
        <v>12</v>
      </c>
      <c r="C6" s="2">
        <v>20406</v>
      </c>
      <c r="D6" s="2">
        <v>15408</v>
      </c>
      <c r="E6" s="2">
        <f>C6/D6</f>
        <v>1.3243769470405</v>
      </c>
      <c r="F6" s="2">
        <v>23885</v>
      </c>
      <c r="G6" s="2">
        <v>14093</v>
      </c>
      <c r="H6" s="2">
        <f t="shared" si="0"/>
        <v>1.69481302774427</v>
      </c>
      <c r="I6" s="2">
        <v>25586</v>
      </c>
      <c r="J6" s="2">
        <v>13877</v>
      </c>
      <c r="K6" s="2">
        <f t="shared" si="1"/>
        <v>1.84377026734885</v>
      </c>
      <c r="L6" s="2">
        <v>23926</v>
      </c>
      <c r="M6" s="2">
        <v>13776</v>
      </c>
      <c r="N6" s="2">
        <f t="shared" si="2"/>
        <v>1.73678861788618</v>
      </c>
      <c r="O6" s="2">
        <v>21848</v>
      </c>
      <c r="P6" s="2">
        <v>13591</v>
      </c>
      <c r="Q6" s="2">
        <f t="shared" si="3"/>
        <v>1.60753439776323</v>
      </c>
      <c r="R6" s="2">
        <v>15655</v>
      </c>
      <c r="S6" s="2">
        <v>13033</v>
      </c>
      <c r="T6" s="2">
        <f t="shared" si="4"/>
        <v>1.2011816158981</v>
      </c>
    </row>
    <row r="7" spans="2:20">
      <c r="B7" s="2">
        <v>200000</v>
      </c>
      <c r="C7" s="2">
        <f t="shared" ref="C7:G7" si="5">C5+C6</f>
        <v>40962</v>
      </c>
      <c r="D7" s="2">
        <f t="shared" si="5"/>
        <v>30850</v>
      </c>
      <c r="E7" s="2">
        <f>C7/D7</f>
        <v>1.32777957860616</v>
      </c>
      <c r="F7" s="2">
        <f t="shared" si="5"/>
        <v>48502</v>
      </c>
      <c r="G7" s="2">
        <f t="shared" si="5"/>
        <v>28555</v>
      </c>
      <c r="H7" s="2">
        <f t="shared" si="0"/>
        <v>1.69854666433199</v>
      </c>
      <c r="I7" s="2">
        <f t="shared" ref="I7:M7" si="6">I5+I6</f>
        <v>51996</v>
      </c>
      <c r="J7" s="2">
        <f t="shared" si="6"/>
        <v>27947</v>
      </c>
      <c r="K7" s="2">
        <f t="shared" si="1"/>
        <v>1.86052170179268</v>
      </c>
      <c r="L7" s="2">
        <f t="shared" si="6"/>
        <v>49404</v>
      </c>
      <c r="M7" s="2">
        <f t="shared" si="6"/>
        <v>27691</v>
      </c>
      <c r="N7" s="2">
        <f t="shared" si="2"/>
        <v>1.78411758333032</v>
      </c>
      <c r="O7" s="2">
        <f t="shared" ref="O7:S7" si="7">O5+O6</f>
        <v>45577</v>
      </c>
      <c r="P7" s="2">
        <f t="shared" si="7"/>
        <v>27198</v>
      </c>
      <c r="Q7" s="2">
        <f t="shared" si="3"/>
        <v>1.67574821678065</v>
      </c>
      <c r="R7" s="2">
        <f t="shared" si="7"/>
        <v>34867</v>
      </c>
      <c r="S7" s="2">
        <f t="shared" si="7"/>
        <v>26099</v>
      </c>
      <c r="T7" s="2">
        <f t="shared" si="4"/>
        <v>1.33595156902563</v>
      </c>
    </row>
    <row r="8" spans="2:20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2:20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2:20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2:20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2:20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</sheetData>
  <mergeCells count="7">
    <mergeCell ref="B2:T2"/>
    <mergeCell ref="C3:E3"/>
    <mergeCell ref="F3:H3"/>
    <mergeCell ref="I3:K3"/>
    <mergeCell ref="L3:N3"/>
    <mergeCell ref="O3:Q3"/>
    <mergeCell ref="R3:T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2022-04-06T18:56:00Z</dcterms:created>
  <dcterms:modified xsi:type="dcterms:W3CDTF">2022-04-10T14:52:19Z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