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l\Documents\data\Intracellular\"/>
    </mc:Choice>
  </mc:AlternateContent>
  <xr:revisionPtr revIDLastSave="0" documentId="13_ncr:1_{0BA77128-378B-4C3F-BE45-F61E0D3CE593}" xr6:coauthVersionLast="47" xr6:coauthVersionMax="47" xr10:uidLastSave="{00000000-0000-0000-0000-000000000000}"/>
  <bookViews>
    <workbookView xWindow="-108" yWindow="-108" windowWidth="23256" windowHeight="13176" activeTab="1" xr2:uid="{7ADD4EB1-74AF-49D1-B808-18D93DBA1B5D}"/>
  </bookViews>
  <sheets>
    <sheet name="longFormat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2" l="1"/>
  <c r="I22" i="2"/>
  <c r="I21" i="2"/>
  <c r="K24" i="2"/>
  <c r="K21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F23" i="2"/>
  <c r="G23" i="2"/>
  <c r="H23" i="2"/>
  <c r="J23" i="2"/>
  <c r="K23" i="2"/>
  <c r="L23" i="2"/>
  <c r="M23" i="2"/>
  <c r="N23" i="2"/>
  <c r="O23" i="2"/>
  <c r="P23" i="2"/>
  <c r="Q23" i="2"/>
  <c r="R23" i="2"/>
  <c r="S23" i="2"/>
  <c r="T23" i="2"/>
  <c r="U23" i="2"/>
  <c r="E26" i="2"/>
  <c r="T27" i="2"/>
  <c r="S14" i="2"/>
  <c r="S17" i="2"/>
  <c r="S16" i="2"/>
  <c r="S15" i="2"/>
  <c r="S13" i="2"/>
  <c r="S12" i="2"/>
  <c r="S11" i="2"/>
  <c r="S10" i="2"/>
  <c r="S9" i="2"/>
  <c r="S8" i="2"/>
  <c r="S7" i="2"/>
  <c r="S6" i="2"/>
  <c r="S5" i="2"/>
  <c r="S4" i="2"/>
  <c r="S3" i="2"/>
  <c r="S2" i="2"/>
  <c r="R27" i="2"/>
  <c r="G18" i="2"/>
  <c r="J14" i="2"/>
  <c r="K14" i="2"/>
  <c r="K3" i="2"/>
  <c r="K4" i="2"/>
  <c r="K5" i="2"/>
  <c r="K6" i="2"/>
  <c r="K7" i="2"/>
  <c r="K8" i="2"/>
  <c r="K9" i="2"/>
  <c r="K10" i="2"/>
  <c r="K11" i="2"/>
  <c r="K12" i="2"/>
  <c r="K13" i="2"/>
  <c r="M27" i="2"/>
  <c r="N27" i="2"/>
  <c r="O27" i="2"/>
  <c r="P27" i="2"/>
  <c r="Q27" i="2"/>
  <c r="F21" i="2"/>
  <c r="J21" i="2"/>
  <c r="F22" i="2"/>
  <c r="J22" i="2"/>
  <c r="T21" i="2"/>
  <c r="T22" i="2"/>
  <c r="T24" i="2"/>
  <c r="T25" i="2"/>
  <c r="M21" i="2"/>
  <c r="N21" i="2"/>
  <c r="O21" i="2"/>
  <c r="M22" i="2"/>
  <c r="N22" i="2"/>
  <c r="O22" i="2"/>
  <c r="M24" i="2"/>
  <c r="N24" i="2"/>
  <c r="O24" i="2"/>
  <c r="M25" i="2"/>
  <c r="N25" i="2"/>
  <c r="O25" i="2"/>
  <c r="P21" i="2"/>
  <c r="P22" i="2"/>
  <c r="P24" i="2"/>
  <c r="P25" i="2"/>
  <c r="Q21" i="2"/>
  <c r="Q22" i="2"/>
  <c r="Q24" i="2"/>
  <c r="Q25" i="2"/>
  <c r="R25" i="2"/>
  <c r="R22" i="2"/>
  <c r="R21" i="2"/>
  <c r="R24" i="2"/>
  <c r="F18" i="2"/>
  <c r="F27" i="2" s="1"/>
  <c r="I18" i="2"/>
  <c r="J18" i="2"/>
  <c r="J24" i="2" s="1"/>
  <c r="E18" i="2"/>
  <c r="U18" i="2"/>
  <c r="U17" i="2"/>
  <c r="G17" i="2"/>
  <c r="H17" i="2"/>
  <c r="I17" i="2"/>
  <c r="K17" i="2"/>
  <c r="L17" i="2"/>
  <c r="E17" i="2"/>
  <c r="U9" i="2"/>
  <c r="U16" i="2"/>
  <c r="G16" i="2"/>
  <c r="H16" i="2"/>
  <c r="I16" i="2"/>
  <c r="K16" i="2"/>
  <c r="L16" i="2"/>
  <c r="E16" i="2"/>
  <c r="U15" i="2"/>
  <c r="G15" i="2"/>
  <c r="H15" i="2"/>
  <c r="I15" i="2"/>
  <c r="K15" i="2"/>
  <c r="L15" i="2"/>
  <c r="E15" i="2"/>
  <c r="U14" i="2"/>
  <c r="I14" i="2"/>
  <c r="E14" i="2"/>
  <c r="U11" i="2"/>
  <c r="G11" i="2"/>
  <c r="H11" i="2"/>
  <c r="I11" i="2"/>
  <c r="L11" i="2"/>
  <c r="E11" i="2"/>
  <c r="G9" i="2"/>
  <c r="H9" i="2"/>
  <c r="I9" i="2"/>
  <c r="L9" i="2"/>
  <c r="G10" i="2"/>
  <c r="H10" i="2"/>
  <c r="I10" i="2"/>
  <c r="L10" i="2"/>
  <c r="E9" i="2"/>
  <c r="G12" i="2"/>
  <c r="H12" i="2"/>
  <c r="I12" i="2"/>
  <c r="L12" i="2"/>
  <c r="E12" i="2"/>
  <c r="G13" i="2"/>
  <c r="H13" i="2"/>
  <c r="I13" i="2"/>
  <c r="L13" i="2"/>
  <c r="E13" i="2"/>
  <c r="U13" i="2"/>
  <c r="U12" i="2"/>
  <c r="U10" i="2"/>
  <c r="E10" i="2"/>
  <c r="U482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G8" i="2"/>
  <c r="H8" i="2"/>
  <c r="I8" i="2"/>
  <c r="L8" i="2"/>
  <c r="E8" i="2"/>
  <c r="G7" i="2"/>
  <c r="H7" i="2"/>
  <c r="I7" i="2"/>
  <c r="L7" i="2"/>
  <c r="E7" i="2"/>
  <c r="G6" i="2"/>
  <c r="H6" i="2"/>
  <c r="L6" i="2"/>
  <c r="E6" i="2"/>
  <c r="G5" i="2"/>
  <c r="H5" i="2"/>
  <c r="I5" i="2"/>
  <c r="L5" i="2"/>
  <c r="E5" i="2"/>
  <c r="G4" i="2"/>
  <c r="H4" i="2"/>
  <c r="L4" i="2"/>
  <c r="E4" i="2"/>
  <c r="H3" i="2"/>
  <c r="L3" i="2"/>
  <c r="G3" i="2"/>
  <c r="E3" i="2"/>
  <c r="K2" i="2"/>
  <c r="L2" i="2"/>
  <c r="E2" i="2"/>
  <c r="G2" i="2"/>
  <c r="I2" i="2"/>
  <c r="H2" i="2"/>
  <c r="U1277" i="1"/>
  <c r="U1157" i="1"/>
  <c r="U1037" i="1"/>
  <c r="U962" i="1"/>
  <c r="U917" i="1"/>
  <c r="U812" i="1"/>
  <c r="U722" i="1"/>
  <c r="U617" i="1"/>
  <c r="U542" i="1"/>
  <c r="U437" i="1"/>
  <c r="U8" i="2" s="1"/>
  <c r="U377" i="1"/>
  <c r="U7" i="2" s="1"/>
  <c r="U287" i="1"/>
  <c r="U6" i="2" s="1"/>
  <c r="U167" i="1"/>
  <c r="U5" i="2" s="1"/>
  <c r="U107" i="1"/>
  <c r="U4" i="2" s="1"/>
  <c r="U62" i="1"/>
  <c r="U3" i="2" s="1"/>
  <c r="U2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1020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1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277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60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G21" i="2" l="1"/>
  <c r="E21" i="2"/>
  <c r="E25" i="2"/>
  <c r="H27" i="2"/>
  <c r="I23" i="2"/>
  <c r="L24" i="2"/>
  <c r="S24" i="2"/>
  <c r="G24" i="2"/>
  <c r="F24" i="2"/>
  <c r="U25" i="2"/>
  <c r="H25" i="2"/>
  <c r="G25" i="2"/>
  <c r="U27" i="2"/>
  <c r="S21" i="2"/>
  <c r="L21" i="2"/>
  <c r="K22" i="2"/>
  <c r="G27" i="2"/>
  <c r="H21" i="2"/>
  <c r="H24" i="2"/>
  <c r="J27" i="2"/>
  <c r="E24" i="2"/>
  <c r="H22" i="2"/>
  <c r="G22" i="2"/>
  <c r="L27" i="2"/>
  <c r="I25" i="2"/>
  <c r="E27" i="2"/>
  <c r="F25" i="2"/>
  <c r="I27" i="2"/>
  <c r="E22" i="2"/>
  <c r="E23" i="2" s="1"/>
  <c r="S27" i="2"/>
  <c r="U22" i="2"/>
  <c r="L22" i="2"/>
  <c r="S25" i="2"/>
  <c r="S26" i="2" s="1"/>
  <c r="J25" i="2"/>
  <c r="S22" i="2"/>
  <c r="L25" i="2"/>
  <c r="K27" i="2"/>
  <c r="K25" i="2"/>
  <c r="U21" i="2"/>
  <c r="U24" i="2"/>
</calcChain>
</file>

<file path=xl/sharedStrings.xml><?xml version="1.0" encoding="utf-8"?>
<sst xmlns="http://schemas.openxmlformats.org/spreadsheetml/2006/main" count="4999" uniqueCount="39">
  <si>
    <t>Treatment</t>
  </si>
  <si>
    <t>Num_APs</t>
  </si>
  <si>
    <t>Freq_APs</t>
  </si>
  <si>
    <t>Sweep</t>
  </si>
  <si>
    <t>RMP</t>
  </si>
  <si>
    <t>Capacitance</t>
  </si>
  <si>
    <t>Input_R_step</t>
  </si>
  <si>
    <t>Input_R_cell</t>
  </si>
  <si>
    <t>control</t>
  </si>
  <si>
    <t>n</t>
  </si>
  <si>
    <t>y</t>
  </si>
  <si>
    <t>hex</t>
  </si>
  <si>
    <t>holding_potential</t>
  </si>
  <si>
    <t>step</t>
  </si>
  <si>
    <t>ExpDate</t>
  </si>
  <si>
    <t>ExpID</t>
  </si>
  <si>
    <t>NaN</t>
  </si>
  <si>
    <t>Instantaneous_freq_Aps</t>
  </si>
  <si>
    <t>f_AHP</t>
  </si>
  <si>
    <t>rheobase</t>
  </si>
  <si>
    <t>StdError_peakAmplitude</t>
  </si>
  <si>
    <t>halfWidth_duration</t>
  </si>
  <si>
    <t>hyp_pulse</t>
  </si>
  <si>
    <t>Avg_peak_amplitude</t>
  </si>
  <si>
    <t>Thresh_Voltage_manuallySelected</t>
  </si>
  <si>
    <t>fAHP</t>
  </si>
  <si>
    <t>avgerageThresh</t>
  </si>
  <si>
    <t>stdev</t>
  </si>
  <si>
    <t>p value</t>
  </si>
  <si>
    <t>first_Thresh_Voltage_manuallySelected</t>
  </si>
  <si>
    <t>stderror</t>
  </si>
  <si>
    <t>t(15) = -1.19, p = 0.25</t>
  </si>
  <si>
    <t>t(14) = -1.82, p = 0.091</t>
  </si>
  <si>
    <t>t(14) = -2.94, p = 0.0107</t>
  </si>
  <si>
    <t>t(15) = 0.297, p = 0.77</t>
  </si>
  <si>
    <t>t(15) = 0.314, p = 0.76</t>
  </si>
  <si>
    <t>t(13) = 2.15, p =0.0506</t>
  </si>
  <si>
    <t>t(14) = -0.11, p = 0.91</t>
  </si>
  <si>
    <t>t(12) = 1.72, p = 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</si>
</sst>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0" xfId="0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9C30-DDE6-46A1-A03B-9D403A04DFA1}">
  <dimension ref="A1:U1554"/>
  <sheetViews>
    <sheetView zoomScaleNormal="70" workbookViewId="0">
      <pane ySplit="1" topLeftCell="A271" activePane="bottomLeft" state="frozen"/>
      <selection pane="bottomLeft" activeCell="E290" sqref="E290"/>
    </sheetView>
  </sheetViews>
  <sheetFormatPr defaultRowHeight="14.4" x14ac:dyDescent="0.3"/>
  <cols>
    <col min="1" max="1" width="11.5546875" style="4" bestFit="1" customWidth="1"/>
    <col min="2" max="2" width="4.109375" style="9" customWidth="1"/>
    <col min="3" max="3" width="6.5546875" customWidth="1"/>
    <col min="4" max="4" width="4.21875" style="4" customWidth="1"/>
    <col min="5" max="5" width="9" customWidth="1"/>
    <col min="6" max="6" width="4.5546875" bestFit="1" customWidth="1"/>
    <col min="7" max="7" width="8.44140625" customWidth="1"/>
    <col min="8" max="8" width="11.21875" bestFit="1" customWidth="1"/>
    <col min="9" max="9" width="12.77734375" customWidth="1"/>
    <col min="10" max="10" width="6.21875" customWidth="1"/>
    <col min="11" max="12" width="10.5546875" customWidth="1"/>
    <col min="13" max="13" width="11.88671875" bestFit="1" customWidth="1"/>
    <col min="14" max="14" width="8.77734375" bestFit="1" customWidth="1"/>
    <col min="15" max="15" width="6.6640625" bestFit="1" customWidth="1"/>
    <col min="16" max="16" width="4.77734375" bestFit="1" customWidth="1"/>
    <col min="17" max="17" width="7" customWidth="1"/>
    <col min="18" max="18" width="11.44140625" bestFit="1" customWidth="1"/>
    <col min="19" max="19" width="6.6640625" customWidth="1"/>
    <col min="20" max="20" width="11.88671875" customWidth="1"/>
    <col min="21" max="21" width="13.33203125" bestFit="1" customWidth="1"/>
  </cols>
  <sheetData>
    <row r="1" spans="1:21" s="7" customFormat="1" ht="52.2" customHeight="1" x14ac:dyDescent="0.3">
      <c r="A1" s="6" t="s">
        <v>14</v>
      </c>
      <c r="B1" s="8" t="s">
        <v>15</v>
      </c>
      <c r="C1" s="7" t="s">
        <v>0</v>
      </c>
      <c r="D1" s="6" t="s">
        <v>22</v>
      </c>
      <c r="E1" s="7" t="s">
        <v>12</v>
      </c>
      <c r="F1" s="7" t="s">
        <v>13</v>
      </c>
      <c r="G1" s="7" t="s">
        <v>18</v>
      </c>
      <c r="H1" s="7" t="s">
        <v>21</v>
      </c>
      <c r="I1" s="7" t="s">
        <v>6</v>
      </c>
      <c r="J1" s="7" t="s">
        <v>1</v>
      </c>
      <c r="K1" s="7" t="s">
        <v>23</v>
      </c>
      <c r="L1" s="7" t="s">
        <v>20</v>
      </c>
      <c r="M1" s="7" t="s">
        <v>17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7</v>
      </c>
      <c r="S1" s="7" t="s">
        <v>19</v>
      </c>
      <c r="T1" s="7" t="s">
        <v>24</v>
      </c>
    </row>
    <row r="2" spans="1:21" x14ac:dyDescent="0.3">
      <c r="A2" s="5">
        <v>44187</v>
      </c>
      <c r="B2" s="9">
        <v>1</v>
      </c>
      <c r="C2" t="s">
        <v>8</v>
      </c>
      <c r="D2" s="4" t="s">
        <v>10</v>
      </c>
      <c r="E2">
        <v>-71.976399999999998</v>
      </c>
      <c r="F2">
        <v>0</v>
      </c>
      <c r="G2">
        <v>0</v>
      </c>
      <c r="H2" t="s">
        <v>16</v>
      </c>
      <c r="I2">
        <v>2476.7141000000001</v>
      </c>
      <c r="J2">
        <v>0</v>
      </c>
      <c r="K2" t="s">
        <v>16</v>
      </c>
      <c r="L2" t="s">
        <v>16</v>
      </c>
      <c r="M2" t="s">
        <v>16</v>
      </c>
      <c r="N2">
        <f>J2*2</f>
        <v>0</v>
      </c>
      <c r="O2">
        <v>1</v>
      </c>
      <c r="P2">
        <v>-45</v>
      </c>
      <c r="Q2">
        <v>23</v>
      </c>
      <c r="R2">
        <v>1647</v>
      </c>
      <c r="S2">
        <v>15</v>
      </c>
      <c r="T2" s="14">
        <v>-38.075249999999997</v>
      </c>
      <c r="U2">
        <f>AVERAGE(T2,T17,T32,T47)</f>
        <v>-39.093230000000005</v>
      </c>
    </row>
    <row r="3" spans="1:21" x14ac:dyDescent="0.3">
      <c r="A3" s="5">
        <v>44187</v>
      </c>
      <c r="B3" s="9">
        <v>1</v>
      </c>
      <c r="C3" t="s">
        <v>8</v>
      </c>
      <c r="D3" s="4" t="s">
        <v>10</v>
      </c>
      <c r="E3">
        <v>-70.498500000000007</v>
      </c>
      <c r="F3">
        <v>5</v>
      </c>
      <c r="G3">
        <v>0</v>
      </c>
      <c r="H3" t="s">
        <v>16</v>
      </c>
      <c r="I3">
        <v>1967.5433</v>
      </c>
      <c r="J3">
        <v>0</v>
      </c>
      <c r="K3" t="s">
        <v>16</v>
      </c>
      <c r="L3" t="s">
        <v>16</v>
      </c>
      <c r="M3" t="s">
        <v>16</v>
      </c>
      <c r="N3">
        <f t="shared" ref="N3:N66" si="0">J3*2</f>
        <v>0</v>
      </c>
      <c r="O3">
        <v>1</v>
      </c>
      <c r="P3">
        <v>-45</v>
      </c>
      <c r="Q3">
        <v>23</v>
      </c>
      <c r="R3">
        <v>1647</v>
      </c>
    </row>
    <row r="4" spans="1:21" x14ac:dyDescent="0.3">
      <c r="A4" s="5">
        <v>44187</v>
      </c>
      <c r="B4" s="9">
        <v>1</v>
      </c>
      <c r="C4" t="s">
        <v>8</v>
      </c>
      <c r="D4" s="4" t="s">
        <v>10</v>
      </c>
      <c r="E4">
        <v>-59.911900000000003</v>
      </c>
      <c r="F4">
        <v>10</v>
      </c>
      <c r="G4">
        <v>0</v>
      </c>
      <c r="H4" t="s">
        <v>16</v>
      </c>
      <c r="I4">
        <v>1203.5922</v>
      </c>
      <c r="J4">
        <v>0</v>
      </c>
      <c r="K4" t="s">
        <v>16</v>
      </c>
      <c r="L4" t="s">
        <v>16</v>
      </c>
      <c r="M4" t="s">
        <v>16</v>
      </c>
      <c r="N4">
        <f t="shared" si="0"/>
        <v>0</v>
      </c>
      <c r="O4">
        <v>1</v>
      </c>
      <c r="P4">
        <v>-45</v>
      </c>
      <c r="Q4">
        <v>23</v>
      </c>
      <c r="R4">
        <v>1647</v>
      </c>
    </row>
    <row r="5" spans="1:21" x14ac:dyDescent="0.3">
      <c r="A5" s="5">
        <v>44187</v>
      </c>
      <c r="B5" s="9">
        <v>1</v>
      </c>
      <c r="C5" t="s">
        <v>8</v>
      </c>
      <c r="D5" s="4" t="s">
        <v>10</v>
      </c>
      <c r="E5">
        <v>-61.067799999999998</v>
      </c>
      <c r="F5">
        <v>15</v>
      </c>
      <c r="G5">
        <v>42.531199999999998</v>
      </c>
      <c r="H5">
        <v>3.2</v>
      </c>
      <c r="I5">
        <v>2828.8026</v>
      </c>
      <c r="J5">
        <v>1</v>
      </c>
      <c r="K5">
        <v>24.656199999999998</v>
      </c>
      <c r="L5">
        <v>0</v>
      </c>
      <c r="M5" t="s">
        <v>16</v>
      </c>
      <c r="N5">
        <f t="shared" si="0"/>
        <v>2</v>
      </c>
      <c r="O5">
        <v>1</v>
      </c>
      <c r="P5">
        <v>-45</v>
      </c>
      <c r="Q5">
        <v>23</v>
      </c>
      <c r="R5">
        <v>1647</v>
      </c>
    </row>
    <row r="6" spans="1:21" x14ac:dyDescent="0.3">
      <c r="A6" s="5">
        <v>44187</v>
      </c>
      <c r="B6" s="9">
        <v>1</v>
      </c>
      <c r="C6" t="s">
        <v>8</v>
      </c>
      <c r="D6" s="4" t="s">
        <v>10</v>
      </c>
      <c r="E6">
        <v>-56.47</v>
      </c>
      <c r="F6">
        <v>20</v>
      </c>
      <c r="G6">
        <v>15.05</v>
      </c>
      <c r="H6">
        <v>3.52</v>
      </c>
      <c r="I6">
        <v>422.28960000000001</v>
      </c>
      <c r="J6">
        <v>5</v>
      </c>
      <c r="K6">
        <v>19.725000000000001</v>
      </c>
      <c r="L6">
        <v>1.3224</v>
      </c>
      <c r="M6">
        <v>10.1911</v>
      </c>
      <c r="N6">
        <f t="shared" si="0"/>
        <v>10</v>
      </c>
      <c r="O6">
        <v>1</v>
      </c>
      <c r="P6">
        <v>-45</v>
      </c>
      <c r="Q6">
        <v>23</v>
      </c>
      <c r="R6">
        <v>1647</v>
      </c>
    </row>
    <row r="7" spans="1:21" x14ac:dyDescent="0.3">
      <c r="A7" s="5">
        <v>44187</v>
      </c>
      <c r="B7" s="9">
        <v>1</v>
      </c>
      <c r="C7" t="s">
        <v>8</v>
      </c>
      <c r="D7" s="4" t="s">
        <v>10</v>
      </c>
      <c r="E7">
        <v>-68.938100000000006</v>
      </c>
      <c r="F7">
        <v>25</v>
      </c>
      <c r="G7">
        <v>16.625</v>
      </c>
      <c r="H7">
        <v>3.3714</v>
      </c>
      <c r="I7">
        <v>214.80199999999999</v>
      </c>
      <c r="J7">
        <v>7</v>
      </c>
      <c r="K7">
        <v>20.901800000000001</v>
      </c>
      <c r="L7">
        <v>0.74861</v>
      </c>
      <c r="M7">
        <v>12.7578</v>
      </c>
      <c r="N7">
        <f t="shared" si="0"/>
        <v>14</v>
      </c>
      <c r="O7">
        <v>1</v>
      </c>
      <c r="P7">
        <v>-45</v>
      </c>
      <c r="Q7">
        <v>23</v>
      </c>
      <c r="R7">
        <v>1647</v>
      </c>
    </row>
    <row r="8" spans="1:21" x14ac:dyDescent="0.3">
      <c r="A8" s="5">
        <v>44187</v>
      </c>
      <c r="B8" s="9">
        <v>1</v>
      </c>
      <c r="C8" t="s">
        <v>8</v>
      </c>
      <c r="D8" s="4" t="s">
        <v>10</v>
      </c>
      <c r="E8">
        <v>-54.636600000000001</v>
      </c>
      <c r="F8">
        <v>30</v>
      </c>
      <c r="G8">
        <v>19.4023</v>
      </c>
      <c r="H8">
        <v>4.2750000000000004</v>
      </c>
      <c r="I8">
        <v>1988.5705</v>
      </c>
      <c r="J8">
        <v>8</v>
      </c>
      <c r="K8">
        <v>13.0273</v>
      </c>
      <c r="L8">
        <v>1.3555999999999999</v>
      </c>
      <c r="M8">
        <v>14.7866</v>
      </c>
      <c r="N8">
        <f t="shared" si="0"/>
        <v>16</v>
      </c>
      <c r="O8">
        <v>1</v>
      </c>
      <c r="P8">
        <v>-45</v>
      </c>
      <c r="Q8">
        <v>23</v>
      </c>
      <c r="R8">
        <v>1647</v>
      </c>
    </row>
    <row r="9" spans="1:21" x14ac:dyDescent="0.3">
      <c r="A9" s="5">
        <v>44187</v>
      </c>
      <c r="B9" s="9">
        <v>1</v>
      </c>
      <c r="C9" t="s">
        <v>8</v>
      </c>
      <c r="D9" s="4" t="s">
        <v>10</v>
      </c>
      <c r="E9">
        <v>-65.379800000000003</v>
      </c>
      <c r="F9">
        <v>35</v>
      </c>
      <c r="G9">
        <v>18.4727</v>
      </c>
      <c r="H9">
        <v>3.8125</v>
      </c>
      <c r="I9">
        <v>1465.7920999999999</v>
      </c>
      <c r="J9">
        <v>8</v>
      </c>
      <c r="K9">
        <v>16.933599999999998</v>
      </c>
      <c r="L9">
        <v>0.90575000000000006</v>
      </c>
      <c r="M9">
        <v>15.9199</v>
      </c>
      <c r="N9">
        <f t="shared" si="0"/>
        <v>16</v>
      </c>
      <c r="O9">
        <v>1</v>
      </c>
      <c r="P9">
        <v>-45</v>
      </c>
      <c r="Q9">
        <v>23</v>
      </c>
      <c r="R9">
        <v>1647</v>
      </c>
    </row>
    <row r="10" spans="1:21" x14ac:dyDescent="0.3">
      <c r="A10" s="5">
        <v>44187</v>
      </c>
      <c r="B10" s="9">
        <v>1</v>
      </c>
      <c r="C10" t="s">
        <v>8</v>
      </c>
      <c r="D10" s="4" t="s">
        <v>10</v>
      </c>
      <c r="E10">
        <v>-58.396099999999997</v>
      </c>
      <c r="F10">
        <v>40</v>
      </c>
      <c r="G10">
        <v>20.128499999999999</v>
      </c>
      <c r="H10">
        <v>4.8888999999999996</v>
      </c>
      <c r="I10">
        <v>2048.2550000000001</v>
      </c>
      <c r="J10">
        <v>9</v>
      </c>
      <c r="K10">
        <v>10.2882</v>
      </c>
      <c r="L10">
        <v>1.2988</v>
      </c>
      <c r="M10">
        <v>17.54</v>
      </c>
      <c r="N10">
        <f t="shared" si="0"/>
        <v>18</v>
      </c>
      <c r="O10">
        <v>1</v>
      </c>
      <c r="P10">
        <v>-45</v>
      </c>
      <c r="Q10">
        <v>23</v>
      </c>
      <c r="R10">
        <v>1647</v>
      </c>
    </row>
    <row r="11" spans="1:21" x14ac:dyDescent="0.3">
      <c r="A11" s="5">
        <v>44187</v>
      </c>
      <c r="B11" s="9">
        <v>1</v>
      </c>
      <c r="C11" t="s">
        <v>8</v>
      </c>
      <c r="D11" s="4" t="s">
        <v>10</v>
      </c>
      <c r="E11">
        <v>-60.234999999999999</v>
      </c>
      <c r="F11">
        <v>45</v>
      </c>
      <c r="G11">
        <v>22.281199999999998</v>
      </c>
      <c r="H11">
        <v>5.3221999999999996</v>
      </c>
      <c r="I11">
        <v>1443.7717</v>
      </c>
      <c r="J11">
        <v>6</v>
      </c>
      <c r="K11">
        <v>10.026</v>
      </c>
      <c r="L11">
        <v>2.3451</v>
      </c>
      <c r="M11">
        <v>18.168600000000001</v>
      </c>
      <c r="N11">
        <f t="shared" si="0"/>
        <v>12</v>
      </c>
      <c r="O11">
        <v>1</v>
      </c>
      <c r="P11">
        <v>-45</v>
      </c>
      <c r="Q11">
        <v>23</v>
      </c>
      <c r="R11">
        <v>1647</v>
      </c>
    </row>
    <row r="12" spans="1:21" x14ac:dyDescent="0.3">
      <c r="A12" s="5">
        <v>44187</v>
      </c>
      <c r="B12" s="9">
        <v>1</v>
      </c>
      <c r="C12" t="s">
        <v>8</v>
      </c>
      <c r="D12" s="4" t="s">
        <v>10</v>
      </c>
      <c r="E12">
        <v>-54.386099999999999</v>
      </c>
      <c r="F12">
        <v>50</v>
      </c>
      <c r="G12">
        <v>24.5625</v>
      </c>
      <c r="H12">
        <v>5.6555999999999997</v>
      </c>
      <c r="I12">
        <v>923.30139999999994</v>
      </c>
      <c r="J12">
        <v>3</v>
      </c>
      <c r="K12">
        <v>12.010400000000001</v>
      </c>
      <c r="L12">
        <v>5.3231999999999999</v>
      </c>
      <c r="M12">
        <v>21.598299999999998</v>
      </c>
      <c r="N12">
        <f t="shared" si="0"/>
        <v>6</v>
      </c>
      <c r="O12">
        <v>1</v>
      </c>
      <c r="P12">
        <v>-45</v>
      </c>
      <c r="Q12">
        <v>23</v>
      </c>
      <c r="R12">
        <v>1647</v>
      </c>
    </row>
    <row r="13" spans="1:21" x14ac:dyDescent="0.3">
      <c r="A13" s="5">
        <v>44187</v>
      </c>
      <c r="B13" s="9">
        <v>1</v>
      </c>
      <c r="C13" t="s">
        <v>8</v>
      </c>
      <c r="D13" s="4" t="s">
        <v>10</v>
      </c>
      <c r="E13">
        <v>-55.405900000000003</v>
      </c>
      <c r="F13">
        <v>55</v>
      </c>
      <c r="G13">
        <v>23.659700000000001</v>
      </c>
      <c r="H13">
        <v>5.9778000000000002</v>
      </c>
      <c r="I13">
        <v>1580.69</v>
      </c>
      <c r="J13">
        <v>3</v>
      </c>
      <c r="K13">
        <v>7.9166999999999996</v>
      </c>
      <c r="L13">
        <v>6.7643000000000004</v>
      </c>
      <c r="M13">
        <v>24.125499999999999</v>
      </c>
      <c r="N13">
        <f t="shared" si="0"/>
        <v>6</v>
      </c>
      <c r="O13">
        <v>1</v>
      </c>
      <c r="P13">
        <v>-45</v>
      </c>
      <c r="Q13">
        <v>23</v>
      </c>
      <c r="R13">
        <v>1647</v>
      </c>
    </row>
    <row r="14" spans="1:21" x14ac:dyDescent="0.3">
      <c r="A14" s="5">
        <v>44187</v>
      </c>
      <c r="B14" s="9">
        <v>1</v>
      </c>
      <c r="C14" t="s">
        <v>8</v>
      </c>
      <c r="D14" s="4" t="s">
        <v>10</v>
      </c>
      <c r="E14">
        <v>-53.373899999999999</v>
      </c>
      <c r="F14">
        <v>60</v>
      </c>
      <c r="G14">
        <v>25.770800000000001</v>
      </c>
      <c r="H14">
        <v>5.9333</v>
      </c>
      <c r="I14">
        <v>1178.1063999999999</v>
      </c>
      <c r="J14">
        <v>2</v>
      </c>
      <c r="K14">
        <v>16.671900000000001</v>
      </c>
      <c r="L14">
        <v>9.9326000000000008</v>
      </c>
      <c r="M14">
        <v>23.0947</v>
      </c>
      <c r="N14">
        <f t="shared" si="0"/>
        <v>4</v>
      </c>
      <c r="O14">
        <v>1</v>
      </c>
      <c r="P14">
        <v>-45</v>
      </c>
      <c r="Q14">
        <v>23</v>
      </c>
      <c r="R14">
        <v>1647</v>
      </c>
    </row>
    <row r="15" spans="1:21" x14ac:dyDescent="0.3">
      <c r="A15" s="5">
        <v>44187</v>
      </c>
      <c r="B15" s="9">
        <v>1</v>
      </c>
      <c r="C15" t="s">
        <v>8</v>
      </c>
      <c r="D15" s="4" t="s">
        <v>10</v>
      </c>
      <c r="E15">
        <v>-78.469399999999993</v>
      </c>
      <c r="F15">
        <v>65</v>
      </c>
      <c r="G15">
        <v>23.8889</v>
      </c>
      <c r="H15">
        <v>5.4443999999999999</v>
      </c>
      <c r="I15">
        <v>2039.9721999999999</v>
      </c>
      <c r="J15">
        <v>7</v>
      </c>
      <c r="K15">
        <v>9.0714000000000006</v>
      </c>
      <c r="L15">
        <v>1.8378000000000001</v>
      </c>
      <c r="M15">
        <v>19.448899999999998</v>
      </c>
      <c r="N15">
        <f t="shared" si="0"/>
        <v>14</v>
      </c>
      <c r="O15">
        <v>1</v>
      </c>
      <c r="P15">
        <v>-45</v>
      </c>
      <c r="Q15">
        <v>23</v>
      </c>
      <c r="R15">
        <v>1647</v>
      </c>
    </row>
    <row r="16" spans="1:21" x14ac:dyDescent="0.3">
      <c r="A16" s="5">
        <v>44187</v>
      </c>
      <c r="B16" s="9">
        <v>1</v>
      </c>
      <c r="C16" t="s">
        <v>8</v>
      </c>
      <c r="D16" s="4" t="s">
        <v>10</v>
      </c>
      <c r="E16">
        <v>-75.738900000000001</v>
      </c>
      <c r="F16">
        <v>70</v>
      </c>
      <c r="G16">
        <v>22.3993</v>
      </c>
      <c r="H16">
        <v>5.1444000000000001</v>
      </c>
      <c r="I16">
        <v>2169.047</v>
      </c>
      <c r="J16">
        <v>5</v>
      </c>
      <c r="K16">
        <v>12.737500000000001</v>
      </c>
      <c r="L16">
        <v>2.2075</v>
      </c>
      <c r="M16">
        <v>20.4499</v>
      </c>
      <c r="N16">
        <f t="shared" si="0"/>
        <v>10</v>
      </c>
      <c r="O16">
        <v>1</v>
      </c>
      <c r="P16">
        <v>-45</v>
      </c>
      <c r="Q16">
        <v>23</v>
      </c>
      <c r="R16">
        <v>1647</v>
      </c>
    </row>
    <row r="17" spans="1:20" x14ac:dyDescent="0.3">
      <c r="A17" s="5">
        <v>44187</v>
      </c>
      <c r="B17" s="9">
        <v>1</v>
      </c>
      <c r="C17" t="s">
        <v>8</v>
      </c>
      <c r="D17" s="4" t="s">
        <v>10</v>
      </c>
      <c r="E17">
        <v>-72.508700000000005</v>
      </c>
      <c r="F17">
        <v>0</v>
      </c>
      <c r="G17">
        <v>0</v>
      </c>
      <c r="H17" t="s">
        <v>16</v>
      </c>
      <c r="I17">
        <v>2024.7772</v>
      </c>
      <c r="J17">
        <v>0</v>
      </c>
      <c r="K17" t="s">
        <v>16</v>
      </c>
      <c r="L17" t="s">
        <v>16</v>
      </c>
      <c r="M17" t="s">
        <v>16</v>
      </c>
      <c r="N17">
        <f t="shared" si="0"/>
        <v>0</v>
      </c>
      <c r="O17">
        <v>2</v>
      </c>
      <c r="P17">
        <v>-45</v>
      </c>
      <c r="Q17">
        <v>23</v>
      </c>
      <c r="R17">
        <v>1647</v>
      </c>
      <c r="S17">
        <v>15</v>
      </c>
      <c r="T17">
        <v>-38.113599999999998</v>
      </c>
    </row>
    <row r="18" spans="1:20" x14ac:dyDescent="0.3">
      <c r="A18" s="5">
        <v>44187</v>
      </c>
      <c r="B18" s="9">
        <v>1</v>
      </c>
      <c r="C18" t="s">
        <v>8</v>
      </c>
      <c r="D18" s="4" t="s">
        <v>10</v>
      </c>
      <c r="E18">
        <v>-80.196600000000004</v>
      </c>
      <c r="F18">
        <v>5</v>
      </c>
      <c r="G18">
        <v>0</v>
      </c>
      <c r="H18" t="s">
        <v>16</v>
      </c>
      <c r="I18">
        <v>1443.7252000000001</v>
      </c>
      <c r="J18">
        <v>0</v>
      </c>
      <c r="K18" t="s">
        <v>16</v>
      </c>
      <c r="L18" t="s">
        <v>16</v>
      </c>
      <c r="M18" t="s">
        <v>16</v>
      </c>
      <c r="N18">
        <f t="shared" si="0"/>
        <v>0</v>
      </c>
      <c r="O18">
        <v>2</v>
      </c>
      <c r="P18">
        <v>-45</v>
      </c>
      <c r="Q18">
        <v>23</v>
      </c>
      <c r="R18">
        <v>1647</v>
      </c>
    </row>
    <row r="19" spans="1:20" x14ac:dyDescent="0.3">
      <c r="A19" s="5">
        <v>44187</v>
      </c>
      <c r="B19" s="9">
        <v>1</v>
      </c>
      <c r="C19" t="s">
        <v>8</v>
      </c>
      <c r="D19" s="4" t="s">
        <v>10</v>
      </c>
      <c r="E19">
        <v>-79.994</v>
      </c>
      <c r="F19">
        <v>10</v>
      </c>
      <c r="G19">
        <v>0</v>
      </c>
      <c r="H19" t="s">
        <v>16</v>
      </c>
      <c r="I19">
        <v>1485.3434</v>
      </c>
      <c r="J19">
        <v>0</v>
      </c>
      <c r="K19" t="s">
        <v>16</v>
      </c>
      <c r="L19" t="s">
        <v>16</v>
      </c>
      <c r="M19" t="s">
        <v>16</v>
      </c>
      <c r="N19">
        <f t="shared" si="0"/>
        <v>0</v>
      </c>
      <c r="O19">
        <v>2</v>
      </c>
      <c r="P19">
        <v>-45</v>
      </c>
      <c r="Q19">
        <v>23</v>
      </c>
      <c r="R19">
        <v>1647</v>
      </c>
    </row>
    <row r="20" spans="1:20" x14ac:dyDescent="0.3">
      <c r="A20" s="5">
        <v>44187</v>
      </c>
      <c r="B20" s="9">
        <v>1</v>
      </c>
      <c r="C20" t="s">
        <v>8</v>
      </c>
      <c r="D20" s="4" t="s">
        <v>10</v>
      </c>
      <c r="E20">
        <v>-56.974400000000003</v>
      </c>
      <c r="F20">
        <v>15</v>
      </c>
      <c r="G20">
        <v>39.6875</v>
      </c>
      <c r="H20">
        <v>5.1889000000000003</v>
      </c>
      <c r="I20">
        <v>1035.1176</v>
      </c>
      <c r="J20">
        <v>1</v>
      </c>
      <c r="K20">
        <v>26.0625</v>
      </c>
      <c r="L20">
        <v>0</v>
      </c>
      <c r="M20" t="s">
        <v>16</v>
      </c>
      <c r="N20">
        <f t="shared" si="0"/>
        <v>2</v>
      </c>
      <c r="O20">
        <v>2</v>
      </c>
      <c r="P20">
        <v>-45</v>
      </c>
      <c r="Q20">
        <v>23</v>
      </c>
      <c r="R20">
        <v>1647</v>
      </c>
    </row>
    <row r="21" spans="1:20" x14ac:dyDescent="0.3">
      <c r="A21" s="5">
        <v>44187</v>
      </c>
      <c r="B21" s="9">
        <v>1</v>
      </c>
      <c r="C21" t="s">
        <v>8</v>
      </c>
      <c r="D21" s="4" t="s">
        <v>10</v>
      </c>
      <c r="E21">
        <v>-54.180900000000001</v>
      </c>
      <c r="F21">
        <v>20</v>
      </c>
      <c r="G21">
        <v>35.765599999999999</v>
      </c>
      <c r="H21">
        <v>5.2443999999999997</v>
      </c>
      <c r="I21">
        <v>2029.1243999999999</v>
      </c>
      <c r="J21">
        <v>2</v>
      </c>
      <c r="K21">
        <v>23.531199999999998</v>
      </c>
      <c r="L21">
        <v>4.3531000000000004</v>
      </c>
      <c r="M21">
        <v>11.862399999999999</v>
      </c>
      <c r="N21">
        <f t="shared" si="0"/>
        <v>4</v>
      </c>
      <c r="O21">
        <v>2</v>
      </c>
      <c r="P21">
        <v>-45</v>
      </c>
      <c r="Q21">
        <v>23</v>
      </c>
      <c r="R21">
        <v>1647</v>
      </c>
    </row>
    <row r="22" spans="1:20" x14ac:dyDescent="0.3">
      <c r="A22" s="5">
        <v>44187</v>
      </c>
      <c r="B22" s="9">
        <v>1</v>
      </c>
      <c r="C22" t="s">
        <v>8</v>
      </c>
      <c r="D22" s="4" t="s">
        <v>10</v>
      </c>
      <c r="E22">
        <v>-58.074199999999998</v>
      </c>
      <c r="F22">
        <v>25</v>
      </c>
      <c r="G22">
        <v>24.9297</v>
      </c>
      <c r="H22">
        <v>5.6</v>
      </c>
      <c r="I22">
        <v>1762.8806</v>
      </c>
      <c r="J22">
        <v>4</v>
      </c>
      <c r="K22">
        <v>13.460900000000001</v>
      </c>
      <c r="L22">
        <v>3.4098000000000002</v>
      </c>
      <c r="M22">
        <v>12.510400000000001</v>
      </c>
      <c r="N22">
        <f t="shared" si="0"/>
        <v>8</v>
      </c>
      <c r="O22">
        <v>2</v>
      </c>
      <c r="P22">
        <v>-45</v>
      </c>
      <c r="Q22">
        <v>23</v>
      </c>
      <c r="R22">
        <v>1647</v>
      </c>
    </row>
    <row r="23" spans="1:20" x14ac:dyDescent="0.3">
      <c r="A23" s="5">
        <v>44187</v>
      </c>
      <c r="B23" s="9">
        <v>1</v>
      </c>
      <c r="C23" t="s">
        <v>8</v>
      </c>
      <c r="D23" s="4" t="s">
        <v>10</v>
      </c>
      <c r="E23">
        <v>-54.0839</v>
      </c>
      <c r="F23">
        <v>30</v>
      </c>
      <c r="G23">
        <v>31.851600000000001</v>
      </c>
      <c r="H23">
        <v>5.7222</v>
      </c>
      <c r="I23">
        <v>1873.6665</v>
      </c>
      <c r="J23">
        <v>3</v>
      </c>
      <c r="K23">
        <v>17.104199999999999</v>
      </c>
      <c r="L23">
        <v>4.2884000000000002</v>
      </c>
      <c r="M23">
        <v>15.026300000000001</v>
      </c>
      <c r="N23">
        <f t="shared" si="0"/>
        <v>6</v>
      </c>
      <c r="O23">
        <v>2</v>
      </c>
      <c r="P23">
        <v>-45</v>
      </c>
      <c r="Q23">
        <v>23</v>
      </c>
      <c r="R23">
        <v>1647</v>
      </c>
    </row>
    <row r="24" spans="1:20" x14ac:dyDescent="0.3">
      <c r="A24" s="5">
        <v>44187</v>
      </c>
      <c r="B24" s="9">
        <v>1</v>
      </c>
      <c r="C24" t="s">
        <v>8</v>
      </c>
      <c r="D24" s="4" t="s">
        <v>10</v>
      </c>
      <c r="E24">
        <v>-56.363999999999997</v>
      </c>
      <c r="F24">
        <v>35</v>
      </c>
      <c r="G24">
        <v>32.046900000000001</v>
      </c>
      <c r="H24">
        <v>5.7332999999999998</v>
      </c>
      <c r="I24">
        <v>1353.6819</v>
      </c>
      <c r="J24">
        <v>3</v>
      </c>
      <c r="K24">
        <v>16.166699999999999</v>
      </c>
      <c r="L24">
        <v>4.0608000000000004</v>
      </c>
      <c r="M24">
        <v>17.528500000000001</v>
      </c>
      <c r="N24">
        <f t="shared" si="0"/>
        <v>6</v>
      </c>
      <c r="O24">
        <v>2</v>
      </c>
      <c r="P24">
        <v>-45</v>
      </c>
      <c r="Q24">
        <v>23</v>
      </c>
      <c r="R24">
        <v>1647</v>
      </c>
    </row>
    <row r="25" spans="1:20" x14ac:dyDescent="0.3">
      <c r="A25" s="5">
        <v>44187</v>
      </c>
      <c r="B25" s="9">
        <v>1</v>
      </c>
      <c r="C25" t="s">
        <v>8</v>
      </c>
      <c r="D25" s="4" t="s">
        <v>10</v>
      </c>
      <c r="E25">
        <v>-52.860399999999998</v>
      </c>
      <c r="F25">
        <v>40</v>
      </c>
      <c r="G25">
        <v>30.460899999999999</v>
      </c>
      <c r="H25">
        <v>6.0332999999999997</v>
      </c>
      <c r="I25">
        <v>2028.4467999999999</v>
      </c>
      <c r="J25">
        <v>3</v>
      </c>
      <c r="K25">
        <v>12.4062</v>
      </c>
      <c r="L25">
        <v>5.5228999999999999</v>
      </c>
      <c r="M25">
        <v>17.605599999999999</v>
      </c>
      <c r="N25">
        <f t="shared" si="0"/>
        <v>6</v>
      </c>
      <c r="O25">
        <v>2</v>
      </c>
      <c r="P25">
        <v>-45</v>
      </c>
      <c r="Q25">
        <v>23</v>
      </c>
      <c r="R25">
        <v>1647</v>
      </c>
    </row>
    <row r="26" spans="1:20" x14ac:dyDescent="0.3">
      <c r="A26" s="5">
        <v>44187</v>
      </c>
      <c r="B26" s="9">
        <v>1</v>
      </c>
      <c r="C26" t="s">
        <v>8</v>
      </c>
      <c r="D26" s="4" t="s">
        <v>10</v>
      </c>
      <c r="E26">
        <v>-58.775300000000001</v>
      </c>
      <c r="F26">
        <v>45</v>
      </c>
      <c r="G26">
        <v>29.273399999999999</v>
      </c>
      <c r="H26">
        <v>6.3110999999999997</v>
      </c>
      <c r="I26">
        <v>1445.5662</v>
      </c>
      <c r="J26">
        <v>2</v>
      </c>
      <c r="K26">
        <v>8.3957999999999995</v>
      </c>
      <c r="L26">
        <v>7.7633000000000001</v>
      </c>
      <c r="M26">
        <v>18.001799999999999</v>
      </c>
      <c r="N26">
        <f t="shared" si="0"/>
        <v>4</v>
      </c>
      <c r="O26">
        <v>2</v>
      </c>
      <c r="P26">
        <v>-45</v>
      </c>
      <c r="Q26">
        <v>23</v>
      </c>
      <c r="R26">
        <v>1647</v>
      </c>
    </row>
    <row r="27" spans="1:20" x14ac:dyDescent="0.3">
      <c r="A27" s="5">
        <v>44187</v>
      </c>
      <c r="B27" s="9">
        <v>1</v>
      </c>
      <c r="C27" t="s">
        <v>8</v>
      </c>
      <c r="D27" s="4" t="s">
        <v>10</v>
      </c>
      <c r="E27">
        <v>-61.716999999999999</v>
      </c>
      <c r="F27">
        <v>50</v>
      </c>
      <c r="G27">
        <v>30.898399999999999</v>
      </c>
      <c r="H27">
        <v>5.9443999999999999</v>
      </c>
      <c r="I27">
        <v>1530.5011999999999</v>
      </c>
      <c r="J27">
        <v>3</v>
      </c>
      <c r="K27">
        <v>13.1875</v>
      </c>
      <c r="L27">
        <v>5.5054999999999996</v>
      </c>
      <c r="M27">
        <v>19.4175</v>
      </c>
      <c r="N27">
        <f t="shared" si="0"/>
        <v>6</v>
      </c>
      <c r="O27">
        <v>2</v>
      </c>
      <c r="P27">
        <v>-45</v>
      </c>
      <c r="Q27">
        <v>23</v>
      </c>
      <c r="R27">
        <v>1647</v>
      </c>
    </row>
    <row r="28" spans="1:20" x14ac:dyDescent="0.3">
      <c r="A28" s="5">
        <v>44187</v>
      </c>
      <c r="B28" s="9">
        <v>1</v>
      </c>
      <c r="C28" t="s">
        <v>8</v>
      </c>
      <c r="D28" s="4" t="s">
        <v>10</v>
      </c>
      <c r="E28">
        <v>-58.444200000000002</v>
      </c>
      <c r="F28">
        <v>55</v>
      </c>
      <c r="G28">
        <v>29.2422</v>
      </c>
      <c r="H28">
        <v>5.9778000000000002</v>
      </c>
      <c r="I28">
        <v>1955.0773999999999</v>
      </c>
      <c r="J28">
        <v>2</v>
      </c>
      <c r="K28">
        <v>19.093800000000002</v>
      </c>
      <c r="L28">
        <v>8.6621000000000006</v>
      </c>
      <c r="M28">
        <v>21.645</v>
      </c>
      <c r="N28">
        <f t="shared" si="0"/>
        <v>4</v>
      </c>
      <c r="O28">
        <v>2</v>
      </c>
      <c r="P28">
        <v>-45</v>
      </c>
      <c r="Q28">
        <v>23</v>
      </c>
      <c r="R28">
        <v>1647</v>
      </c>
    </row>
    <row r="29" spans="1:20" x14ac:dyDescent="0.3">
      <c r="A29" s="5">
        <v>44187</v>
      </c>
      <c r="B29" s="9">
        <v>1</v>
      </c>
      <c r="C29" t="s">
        <v>8</v>
      </c>
      <c r="D29" s="4" t="s">
        <v>10</v>
      </c>
      <c r="E29">
        <v>-57.417400000000001</v>
      </c>
      <c r="F29">
        <v>60</v>
      </c>
      <c r="G29">
        <v>28.398399999999999</v>
      </c>
      <c r="H29">
        <v>6.0888999999999998</v>
      </c>
      <c r="I29">
        <v>1367.4598000000001</v>
      </c>
      <c r="J29">
        <v>2</v>
      </c>
      <c r="K29">
        <v>16.671900000000001</v>
      </c>
      <c r="L29">
        <v>10.043100000000001</v>
      </c>
      <c r="M29">
        <v>23.529399999999999</v>
      </c>
      <c r="N29">
        <f t="shared" si="0"/>
        <v>4</v>
      </c>
      <c r="O29">
        <v>2</v>
      </c>
      <c r="P29">
        <v>-45</v>
      </c>
      <c r="Q29">
        <v>23</v>
      </c>
      <c r="R29">
        <v>1647</v>
      </c>
    </row>
    <row r="30" spans="1:20" x14ac:dyDescent="0.3">
      <c r="A30" s="5">
        <v>44187</v>
      </c>
      <c r="B30" s="9">
        <v>1</v>
      </c>
      <c r="C30" t="s">
        <v>8</v>
      </c>
      <c r="D30" s="4" t="s">
        <v>10</v>
      </c>
      <c r="E30">
        <v>-58.881700000000002</v>
      </c>
      <c r="F30">
        <v>65</v>
      </c>
      <c r="G30">
        <v>28.414100000000001</v>
      </c>
      <c r="H30">
        <v>6.1444000000000001</v>
      </c>
      <c r="I30">
        <v>1391.0705</v>
      </c>
      <c r="J30">
        <v>2</v>
      </c>
      <c r="K30">
        <v>15.140599999999999</v>
      </c>
      <c r="L30">
        <v>11.0375</v>
      </c>
      <c r="M30">
        <v>24.213100000000001</v>
      </c>
      <c r="N30">
        <f t="shared" si="0"/>
        <v>4</v>
      </c>
      <c r="O30">
        <v>2</v>
      </c>
      <c r="P30">
        <v>-45</v>
      </c>
      <c r="Q30">
        <v>23</v>
      </c>
      <c r="R30">
        <v>1647</v>
      </c>
    </row>
    <row r="31" spans="1:20" x14ac:dyDescent="0.3">
      <c r="A31" s="5">
        <v>44187</v>
      </c>
      <c r="B31" s="9">
        <v>1</v>
      </c>
      <c r="C31" t="s">
        <v>8</v>
      </c>
      <c r="D31" s="4" t="s">
        <v>10</v>
      </c>
      <c r="E31">
        <v>-55.244999999999997</v>
      </c>
      <c r="F31">
        <v>70</v>
      </c>
      <c r="G31">
        <v>18.9297</v>
      </c>
      <c r="H31">
        <v>6.1111000000000004</v>
      </c>
      <c r="I31">
        <v>1563.1528000000001</v>
      </c>
      <c r="J31">
        <v>2</v>
      </c>
      <c r="K31">
        <v>14.4375</v>
      </c>
      <c r="L31">
        <v>10.4519</v>
      </c>
      <c r="M31">
        <v>23.923400000000001</v>
      </c>
      <c r="N31">
        <f t="shared" si="0"/>
        <v>4</v>
      </c>
      <c r="O31">
        <v>2</v>
      </c>
      <c r="P31">
        <v>-45</v>
      </c>
      <c r="Q31">
        <v>23</v>
      </c>
      <c r="R31">
        <v>1647</v>
      </c>
    </row>
    <row r="32" spans="1:20" x14ac:dyDescent="0.3">
      <c r="A32" s="5">
        <v>44187</v>
      </c>
      <c r="B32" s="9">
        <v>1</v>
      </c>
      <c r="C32" t="s">
        <v>8</v>
      </c>
      <c r="D32" s="4" t="s">
        <v>10</v>
      </c>
      <c r="E32">
        <v>-69.964299999999994</v>
      </c>
      <c r="F32">
        <v>0</v>
      </c>
      <c r="G32">
        <v>0</v>
      </c>
      <c r="H32" t="s">
        <v>16</v>
      </c>
      <c r="I32">
        <v>1627.1782000000001</v>
      </c>
      <c r="J32">
        <v>0</v>
      </c>
      <c r="K32" t="s">
        <v>16</v>
      </c>
      <c r="L32" t="s">
        <v>16</v>
      </c>
      <c r="M32" t="s">
        <v>16</v>
      </c>
      <c r="N32">
        <f t="shared" si="0"/>
        <v>0</v>
      </c>
      <c r="O32">
        <v>3</v>
      </c>
      <c r="P32">
        <v>-45</v>
      </c>
      <c r="Q32">
        <v>23</v>
      </c>
      <c r="R32">
        <v>1647</v>
      </c>
      <c r="S32">
        <v>25</v>
      </c>
      <c r="T32">
        <v>-40.417909999999999</v>
      </c>
    </row>
    <row r="33" spans="1:20" x14ac:dyDescent="0.3">
      <c r="A33" s="5">
        <v>44187</v>
      </c>
      <c r="B33" s="9">
        <v>1</v>
      </c>
      <c r="C33" t="s">
        <v>8</v>
      </c>
      <c r="D33" s="4" t="s">
        <v>10</v>
      </c>
      <c r="E33">
        <v>-66.857900000000001</v>
      </c>
      <c r="F33">
        <v>5</v>
      </c>
      <c r="G33">
        <v>0</v>
      </c>
      <c r="H33" t="s">
        <v>16</v>
      </c>
      <c r="I33">
        <v>1742.3081999999999</v>
      </c>
      <c r="J33">
        <v>0</v>
      </c>
      <c r="K33" t="s">
        <v>16</v>
      </c>
      <c r="L33" t="s">
        <v>16</v>
      </c>
      <c r="M33" t="s">
        <v>16</v>
      </c>
      <c r="N33">
        <f t="shared" si="0"/>
        <v>0</v>
      </c>
      <c r="O33">
        <v>3</v>
      </c>
      <c r="P33">
        <v>-45</v>
      </c>
      <c r="Q33">
        <v>23</v>
      </c>
      <c r="R33">
        <v>1647</v>
      </c>
    </row>
    <row r="34" spans="1:20" x14ac:dyDescent="0.3">
      <c r="A34" s="5">
        <v>44187</v>
      </c>
      <c r="B34" s="9">
        <v>1</v>
      </c>
      <c r="C34" t="s">
        <v>8</v>
      </c>
      <c r="D34" s="4" t="s">
        <v>10</v>
      </c>
      <c r="E34">
        <v>-64.970699999999994</v>
      </c>
      <c r="F34">
        <v>10</v>
      </c>
      <c r="G34">
        <v>0</v>
      </c>
      <c r="H34" t="s">
        <v>16</v>
      </c>
      <c r="I34">
        <v>1823.2920999999999</v>
      </c>
      <c r="J34">
        <v>0</v>
      </c>
      <c r="K34" t="s">
        <v>16</v>
      </c>
      <c r="L34" t="s">
        <v>16</v>
      </c>
      <c r="M34" t="s">
        <v>16</v>
      </c>
      <c r="N34">
        <f t="shared" si="0"/>
        <v>0</v>
      </c>
      <c r="O34">
        <v>3</v>
      </c>
      <c r="P34">
        <v>-45</v>
      </c>
      <c r="Q34">
        <v>23</v>
      </c>
      <c r="R34">
        <v>1647</v>
      </c>
    </row>
    <row r="35" spans="1:20" x14ac:dyDescent="0.3">
      <c r="A35" s="5">
        <v>44187</v>
      </c>
      <c r="B35" s="9">
        <v>1</v>
      </c>
      <c r="C35" t="s">
        <v>8</v>
      </c>
      <c r="D35" s="4" t="s">
        <v>10</v>
      </c>
      <c r="E35">
        <v>-69.517700000000005</v>
      </c>
      <c r="F35">
        <v>15</v>
      </c>
      <c r="G35">
        <v>0</v>
      </c>
      <c r="H35" t="s">
        <v>16</v>
      </c>
      <c r="I35">
        <v>1457.271</v>
      </c>
      <c r="J35">
        <v>0</v>
      </c>
      <c r="K35" t="s">
        <v>16</v>
      </c>
      <c r="L35" t="s">
        <v>16</v>
      </c>
      <c r="M35" t="s">
        <v>16</v>
      </c>
      <c r="N35">
        <f t="shared" si="0"/>
        <v>0</v>
      </c>
      <c r="O35">
        <v>3</v>
      </c>
      <c r="P35">
        <v>-45</v>
      </c>
      <c r="Q35">
        <v>23</v>
      </c>
      <c r="R35">
        <v>1647</v>
      </c>
    </row>
    <row r="36" spans="1:20" x14ac:dyDescent="0.3">
      <c r="A36" s="5">
        <v>44187</v>
      </c>
      <c r="B36" s="9">
        <v>1</v>
      </c>
      <c r="C36" t="s">
        <v>8</v>
      </c>
      <c r="D36" s="4" t="s">
        <v>10</v>
      </c>
      <c r="E36">
        <v>-63.381599999999999</v>
      </c>
      <c r="F36">
        <v>20</v>
      </c>
      <c r="G36">
        <v>0</v>
      </c>
      <c r="H36" t="s">
        <v>16</v>
      </c>
      <c r="I36">
        <v>1877.2958000000001</v>
      </c>
      <c r="J36">
        <v>0</v>
      </c>
      <c r="K36" t="s">
        <v>16</v>
      </c>
      <c r="L36" t="s">
        <v>16</v>
      </c>
      <c r="M36" t="s">
        <v>16</v>
      </c>
      <c r="N36">
        <f t="shared" si="0"/>
        <v>0</v>
      </c>
      <c r="O36">
        <v>3</v>
      </c>
      <c r="P36">
        <v>-45</v>
      </c>
      <c r="Q36">
        <v>23</v>
      </c>
      <c r="R36">
        <v>1647</v>
      </c>
    </row>
    <row r="37" spans="1:20" x14ac:dyDescent="0.3">
      <c r="A37" s="5">
        <v>44187</v>
      </c>
      <c r="B37" s="9">
        <v>1</v>
      </c>
      <c r="C37" t="s">
        <v>8</v>
      </c>
      <c r="D37" s="4" t="s">
        <v>10</v>
      </c>
      <c r="E37">
        <v>-65.552000000000007</v>
      </c>
      <c r="F37">
        <v>25</v>
      </c>
      <c r="G37">
        <v>39.281199999999998</v>
      </c>
      <c r="H37">
        <v>6.0332999999999997</v>
      </c>
      <c r="I37">
        <v>1478.258</v>
      </c>
      <c r="J37">
        <v>1</v>
      </c>
      <c r="K37">
        <v>27.9375</v>
      </c>
      <c r="L37">
        <v>0</v>
      </c>
      <c r="M37" t="s">
        <v>16</v>
      </c>
      <c r="N37">
        <f t="shared" si="0"/>
        <v>2</v>
      </c>
      <c r="O37">
        <v>3</v>
      </c>
      <c r="P37">
        <v>-45</v>
      </c>
      <c r="Q37">
        <v>23</v>
      </c>
      <c r="R37">
        <v>1647</v>
      </c>
    </row>
    <row r="38" spans="1:20" x14ac:dyDescent="0.3">
      <c r="A38" s="5">
        <v>44187</v>
      </c>
      <c r="B38" s="9">
        <v>1</v>
      </c>
      <c r="C38" t="s">
        <v>8</v>
      </c>
      <c r="D38" s="4" t="s">
        <v>10</v>
      </c>
      <c r="E38">
        <v>-69.342699999999994</v>
      </c>
      <c r="F38">
        <v>30</v>
      </c>
      <c r="G38">
        <v>28.3125</v>
      </c>
      <c r="H38">
        <v>5.7443999999999997</v>
      </c>
      <c r="I38">
        <v>1784.7802999999999</v>
      </c>
      <c r="J38">
        <v>2</v>
      </c>
      <c r="K38">
        <v>24.343800000000002</v>
      </c>
      <c r="L38">
        <v>3.2040999999999999</v>
      </c>
      <c r="M38">
        <v>11.600899999999999</v>
      </c>
      <c r="N38">
        <f t="shared" si="0"/>
        <v>4</v>
      </c>
      <c r="O38">
        <v>3</v>
      </c>
      <c r="P38">
        <v>-45</v>
      </c>
      <c r="Q38">
        <v>23</v>
      </c>
      <c r="R38">
        <v>1647</v>
      </c>
    </row>
    <row r="39" spans="1:20" x14ac:dyDescent="0.3">
      <c r="A39" s="5">
        <v>44187</v>
      </c>
      <c r="B39" s="9">
        <v>1</v>
      </c>
      <c r="C39" t="s">
        <v>8</v>
      </c>
      <c r="D39" s="4" t="s">
        <v>10</v>
      </c>
      <c r="E39">
        <v>-67.957099999999997</v>
      </c>
      <c r="F39">
        <v>35</v>
      </c>
      <c r="G39">
        <v>37.421900000000001</v>
      </c>
      <c r="H39">
        <v>5.7667000000000002</v>
      </c>
      <c r="I39">
        <v>1866.5996</v>
      </c>
      <c r="J39">
        <v>2</v>
      </c>
      <c r="K39">
        <v>21.468800000000002</v>
      </c>
      <c r="L39">
        <v>6.1650999999999998</v>
      </c>
      <c r="M39">
        <v>11.9617</v>
      </c>
      <c r="N39">
        <f t="shared" si="0"/>
        <v>4</v>
      </c>
      <c r="O39">
        <v>3</v>
      </c>
      <c r="P39">
        <v>-45</v>
      </c>
      <c r="Q39">
        <v>23</v>
      </c>
      <c r="R39">
        <v>1647</v>
      </c>
    </row>
    <row r="40" spans="1:20" x14ac:dyDescent="0.3">
      <c r="A40" s="5">
        <v>44187</v>
      </c>
      <c r="B40" s="9">
        <v>1</v>
      </c>
      <c r="C40" t="s">
        <v>8</v>
      </c>
      <c r="D40" s="4" t="s">
        <v>10</v>
      </c>
      <c r="E40">
        <v>-63.669899999999998</v>
      </c>
      <c r="F40">
        <v>40</v>
      </c>
      <c r="G40">
        <v>35.958300000000001</v>
      </c>
      <c r="H40">
        <v>5.5</v>
      </c>
      <c r="I40">
        <v>2258.9974999999999</v>
      </c>
      <c r="J40">
        <v>3</v>
      </c>
      <c r="K40">
        <v>19.395800000000001</v>
      </c>
      <c r="L40">
        <v>3.4033000000000002</v>
      </c>
      <c r="M40">
        <v>14.367800000000001</v>
      </c>
      <c r="N40">
        <f t="shared" si="0"/>
        <v>6</v>
      </c>
      <c r="O40">
        <v>3</v>
      </c>
      <c r="P40">
        <v>-45</v>
      </c>
      <c r="Q40">
        <v>23</v>
      </c>
      <c r="R40">
        <v>1647</v>
      </c>
    </row>
    <row r="41" spans="1:20" x14ac:dyDescent="0.3">
      <c r="A41" s="5">
        <v>44187</v>
      </c>
      <c r="B41" s="9">
        <v>1</v>
      </c>
      <c r="C41" t="s">
        <v>8</v>
      </c>
      <c r="D41" s="4" t="s">
        <v>10</v>
      </c>
      <c r="E41">
        <v>-68.713399999999993</v>
      </c>
      <c r="F41">
        <v>45</v>
      </c>
      <c r="G41">
        <v>27.8</v>
      </c>
      <c r="H41">
        <v>5.2332999999999998</v>
      </c>
      <c r="I41">
        <v>1978.9356</v>
      </c>
      <c r="J41">
        <v>5</v>
      </c>
      <c r="K41">
        <v>16.087499999999999</v>
      </c>
      <c r="L41">
        <v>2.3496999999999999</v>
      </c>
      <c r="M41">
        <v>15.0602</v>
      </c>
      <c r="N41">
        <f t="shared" si="0"/>
        <v>10</v>
      </c>
      <c r="O41">
        <v>3</v>
      </c>
      <c r="P41">
        <v>-45</v>
      </c>
      <c r="Q41">
        <v>23</v>
      </c>
      <c r="R41">
        <v>1647</v>
      </c>
    </row>
    <row r="42" spans="1:20" x14ac:dyDescent="0.3">
      <c r="A42" s="5">
        <v>44187</v>
      </c>
      <c r="B42" s="9">
        <v>1</v>
      </c>
      <c r="C42" t="s">
        <v>8</v>
      </c>
      <c r="D42" s="4" t="s">
        <v>10</v>
      </c>
      <c r="E42">
        <v>-70.222499999999997</v>
      </c>
      <c r="F42">
        <v>50</v>
      </c>
      <c r="G42">
        <v>27.5688</v>
      </c>
      <c r="H42">
        <v>5.1555999999999997</v>
      </c>
      <c r="I42">
        <v>1770.5724</v>
      </c>
      <c r="J42">
        <v>5</v>
      </c>
      <c r="K42">
        <v>14.387499999999999</v>
      </c>
      <c r="L42">
        <v>2.0095999999999998</v>
      </c>
      <c r="M42">
        <v>16.8279</v>
      </c>
      <c r="N42">
        <f t="shared" si="0"/>
        <v>10</v>
      </c>
      <c r="O42">
        <v>3</v>
      </c>
      <c r="P42">
        <v>-45</v>
      </c>
      <c r="Q42">
        <v>23</v>
      </c>
      <c r="R42">
        <v>1647</v>
      </c>
    </row>
    <row r="43" spans="1:20" x14ac:dyDescent="0.3">
      <c r="A43" s="5">
        <v>44187</v>
      </c>
      <c r="B43" s="9">
        <v>1</v>
      </c>
      <c r="C43" t="s">
        <v>8</v>
      </c>
      <c r="D43" s="4" t="s">
        <v>10</v>
      </c>
      <c r="E43">
        <v>-67.702799999999996</v>
      </c>
      <c r="F43">
        <v>55</v>
      </c>
      <c r="G43">
        <v>27.1187</v>
      </c>
      <c r="H43">
        <v>5.1666999999999996</v>
      </c>
      <c r="I43">
        <v>1740.0247999999999</v>
      </c>
      <c r="J43">
        <v>4</v>
      </c>
      <c r="K43">
        <v>17.101600000000001</v>
      </c>
      <c r="L43">
        <v>2.6646000000000001</v>
      </c>
      <c r="M43">
        <v>18.856100000000001</v>
      </c>
      <c r="N43">
        <f t="shared" si="0"/>
        <v>8</v>
      </c>
      <c r="O43">
        <v>3</v>
      </c>
      <c r="P43">
        <v>-45</v>
      </c>
      <c r="Q43">
        <v>23</v>
      </c>
      <c r="R43">
        <v>1647</v>
      </c>
    </row>
    <row r="44" spans="1:20" x14ac:dyDescent="0.3">
      <c r="A44" s="5">
        <v>44187</v>
      </c>
      <c r="B44" s="9">
        <v>1</v>
      </c>
      <c r="C44" t="s">
        <v>8</v>
      </c>
      <c r="D44" s="4" t="s">
        <v>10</v>
      </c>
      <c r="E44">
        <v>-68.842799999999997</v>
      </c>
      <c r="F44">
        <v>60</v>
      </c>
      <c r="G44">
        <v>26.0688</v>
      </c>
      <c r="H44">
        <v>5.3110999999999997</v>
      </c>
      <c r="I44">
        <v>885.11760000000004</v>
      </c>
      <c r="J44">
        <v>3</v>
      </c>
      <c r="K44">
        <v>15.125</v>
      </c>
      <c r="L44">
        <v>5.5605000000000002</v>
      </c>
      <c r="M44">
        <v>18.3993</v>
      </c>
      <c r="N44">
        <f t="shared" si="0"/>
        <v>6</v>
      </c>
      <c r="O44">
        <v>3</v>
      </c>
      <c r="P44">
        <v>-45</v>
      </c>
      <c r="Q44">
        <v>23</v>
      </c>
      <c r="R44">
        <v>1647</v>
      </c>
    </row>
    <row r="45" spans="1:20" x14ac:dyDescent="0.3">
      <c r="A45" s="5">
        <v>44187</v>
      </c>
      <c r="B45" s="9">
        <v>1</v>
      </c>
      <c r="C45" t="s">
        <v>8</v>
      </c>
      <c r="D45" s="4" t="s">
        <v>10</v>
      </c>
      <c r="E45">
        <v>-66.573899999999995</v>
      </c>
      <c r="F45">
        <v>65</v>
      </c>
      <c r="G45">
        <v>31.331299999999999</v>
      </c>
      <c r="H45">
        <v>5.7332999999999998</v>
      </c>
      <c r="I45">
        <v>1744.1151</v>
      </c>
      <c r="J45">
        <v>4</v>
      </c>
      <c r="K45">
        <v>10.234400000000001</v>
      </c>
      <c r="L45">
        <v>3.8788</v>
      </c>
      <c r="M45">
        <v>20.013300000000001</v>
      </c>
      <c r="N45">
        <f t="shared" si="0"/>
        <v>8</v>
      </c>
      <c r="O45">
        <v>3</v>
      </c>
      <c r="P45">
        <v>-45</v>
      </c>
      <c r="Q45">
        <v>23</v>
      </c>
      <c r="R45">
        <v>1647</v>
      </c>
    </row>
    <row r="46" spans="1:20" x14ac:dyDescent="0.3">
      <c r="A46" s="5">
        <v>44187</v>
      </c>
      <c r="B46" s="9">
        <v>1</v>
      </c>
      <c r="C46" t="s">
        <v>8</v>
      </c>
      <c r="D46" s="4" t="s">
        <v>10</v>
      </c>
      <c r="E46">
        <v>-63.505600000000001</v>
      </c>
      <c r="F46">
        <v>70</v>
      </c>
      <c r="G46">
        <v>30.9937</v>
      </c>
      <c r="H46">
        <v>5.6</v>
      </c>
      <c r="I46">
        <v>1688.5302999999999</v>
      </c>
      <c r="J46">
        <v>3</v>
      </c>
      <c r="K46">
        <v>15.270799999999999</v>
      </c>
      <c r="L46">
        <v>5.1200999999999999</v>
      </c>
      <c r="M46">
        <v>21.715499999999999</v>
      </c>
      <c r="N46">
        <f t="shared" si="0"/>
        <v>6</v>
      </c>
      <c r="O46">
        <v>3</v>
      </c>
      <c r="P46">
        <v>-45</v>
      </c>
      <c r="Q46">
        <v>23</v>
      </c>
      <c r="R46">
        <v>1647</v>
      </c>
    </row>
    <row r="47" spans="1:20" x14ac:dyDescent="0.3">
      <c r="A47" s="5">
        <v>44187</v>
      </c>
      <c r="B47" s="9">
        <v>1</v>
      </c>
      <c r="C47" t="s">
        <v>8</v>
      </c>
      <c r="D47" s="4" t="s">
        <v>10</v>
      </c>
      <c r="E47">
        <v>-72.137</v>
      </c>
      <c r="F47">
        <v>0</v>
      </c>
      <c r="G47">
        <v>0</v>
      </c>
      <c r="H47" t="s">
        <v>16</v>
      </c>
      <c r="I47">
        <v>1551.4697000000001</v>
      </c>
      <c r="J47">
        <v>0</v>
      </c>
      <c r="K47" t="s">
        <v>16</v>
      </c>
      <c r="L47" t="s">
        <v>16</v>
      </c>
      <c r="M47" t="s">
        <v>16</v>
      </c>
      <c r="N47">
        <f t="shared" si="0"/>
        <v>0</v>
      </c>
      <c r="O47">
        <v>4</v>
      </c>
      <c r="P47">
        <v>-45</v>
      </c>
      <c r="Q47">
        <v>23</v>
      </c>
      <c r="R47">
        <v>1647</v>
      </c>
      <c r="S47">
        <v>25</v>
      </c>
      <c r="T47">
        <v>-39.766159999999999</v>
      </c>
    </row>
    <row r="48" spans="1:20" x14ac:dyDescent="0.3">
      <c r="A48" s="5">
        <v>44187</v>
      </c>
      <c r="B48" s="9">
        <v>1</v>
      </c>
      <c r="C48" t="s">
        <v>8</v>
      </c>
      <c r="D48" s="4" t="s">
        <v>10</v>
      </c>
      <c r="E48">
        <v>-72.927800000000005</v>
      </c>
      <c r="F48">
        <v>5</v>
      </c>
      <c r="G48">
        <v>0</v>
      </c>
      <c r="H48" t="s">
        <v>16</v>
      </c>
      <c r="I48">
        <v>1657.0452</v>
      </c>
      <c r="J48">
        <v>0</v>
      </c>
      <c r="K48" t="s">
        <v>16</v>
      </c>
      <c r="L48" t="s">
        <v>16</v>
      </c>
      <c r="M48" t="s">
        <v>16</v>
      </c>
      <c r="N48">
        <f t="shared" si="0"/>
        <v>0</v>
      </c>
      <c r="O48">
        <v>4</v>
      </c>
      <c r="P48">
        <v>-45</v>
      </c>
      <c r="Q48">
        <v>23</v>
      </c>
      <c r="R48">
        <v>1647</v>
      </c>
    </row>
    <row r="49" spans="1:21" x14ac:dyDescent="0.3">
      <c r="A49" s="5">
        <v>44187</v>
      </c>
      <c r="B49" s="9">
        <v>1</v>
      </c>
      <c r="C49" t="s">
        <v>8</v>
      </c>
      <c r="D49" s="4" t="s">
        <v>10</v>
      </c>
      <c r="E49">
        <v>-71.628799999999998</v>
      </c>
      <c r="F49">
        <v>10</v>
      </c>
      <c r="G49">
        <v>0</v>
      </c>
      <c r="H49" t="s">
        <v>16</v>
      </c>
      <c r="I49">
        <v>1625.5322000000001</v>
      </c>
      <c r="J49">
        <v>0</v>
      </c>
      <c r="K49" t="s">
        <v>16</v>
      </c>
      <c r="L49" t="s">
        <v>16</v>
      </c>
      <c r="M49" t="s">
        <v>16</v>
      </c>
      <c r="N49">
        <f t="shared" si="0"/>
        <v>0</v>
      </c>
      <c r="O49">
        <v>4</v>
      </c>
      <c r="P49">
        <v>-45</v>
      </c>
      <c r="Q49">
        <v>23</v>
      </c>
      <c r="R49">
        <v>1647</v>
      </c>
    </row>
    <row r="50" spans="1:21" x14ac:dyDescent="0.3">
      <c r="A50" s="5">
        <v>44187</v>
      </c>
      <c r="B50" s="9">
        <v>1</v>
      </c>
      <c r="C50" t="s">
        <v>8</v>
      </c>
      <c r="D50" s="4" t="s">
        <v>10</v>
      </c>
      <c r="E50">
        <v>-71.626599999999996</v>
      </c>
      <c r="F50">
        <v>15</v>
      </c>
      <c r="G50">
        <v>0</v>
      </c>
      <c r="H50" t="s">
        <v>16</v>
      </c>
      <c r="I50">
        <v>1762.5092999999999</v>
      </c>
      <c r="J50">
        <v>0</v>
      </c>
      <c r="K50" t="s">
        <v>16</v>
      </c>
      <c r="L50" t="s">
        <v>16</v>
      </c>
      <c r="M50" t="s">
        <v>16</v>
      </c>
      <c r="N50">
        <f t="shared" si="0"/>
        <v>0</v>
      </c>
      <c r="O50">
        <v>4</v>
      </c>
      <c r="P50">
        <v>-45</v>
      </c>
      <c r="Q50">
        <v>23</v>
      </c>
      <c r="R50">
        <v>1647</v>
      </c>
    </row>
    <row r="51" spans="1:21" x14ac:dyDescent="0.3">
      <c r="A51" s="5">
        <v>44187</v>
      </c>
      <c r="B51" s="9">
        <v>1</v>
      </c>
      <c r="C51" t="s">
        <v>8</v>
      </c>
      <c r="D51" s="4" t="s">
        <v>10</v>
      </c>
      <c r="E51">
        <v>-70.574799999999996</v>
      </c>
      <c r="F51">
        <v>20</v>
      </c>
      <c r="G51">
        <v>0</v>
      </c>
      <c r="H51" t="s">
        <v>16</v>
      </c>
      <c r="I51">
        <v>1828.0693000000001</v>
      </c>
      <c r="J51">
        <v>0</v>
      </c>
      <c r="K51" t="s">
        <v>16</v>
      </c>
      <c r="L51" t="s">
        <v>16</v>
      </c>
      <c r="M51" t="s">
        <v>16</v>
      </c>
      <c r="N51">
        <f t="shared" si="0"/>
        <v>0</v>
      </c>
      <c r="O51">
        <v>4</v>
      </c>
      <c r="P51">
        <v>-45</v>
      </c>
      <c r="Q51">
        <v>23</v>
      </c>
      <c r="R51">
        <v>1647</v>
      </c>
    </row>
    <row r="52" spans="1:21" x14ac:dyDescent="0.3">
      <c r="A52" s="5">
        <v>44187</v>
      </c>
      <c r="B52" s="9">
        <v>1</v>
      </c>
      <c r="C52" t="s">
        <v>8</v>
      </c>
      <c r="D52" s="4" t="s">
        <v>10</v>
      </c>
      <c r="E52">
        <v>-71.906000000000006</v>
      </c>
      <c r="F52">
        <v>25</v>
      </c>
      <c r="G52">
        <v>37.781199999999998</v>
      </c>
      <c r="H52">
        <v>5.6333000000000002</v>
      </c>
      <c r="I52">
        <v>1565.2073</v>
      </c>
      <c r="J52">
        <v>1</v>
      </c>
      <c r="K52">
        <v>25.343800000000002</v>
      </c>
      <c r="L52">
        <v>0</v>
      </c>
      <c r="M52" t="s">
        <v>16</v>
      </c>
      <c r="N52">
        <f t="shared" si="0"/>
        <v>2</v>
      </c>
      <c r="O52">
        <v>4</v>
      </c>
      <c r="P52">
        <v>-45</v>
      </c>
      <c r="Q52">
        <v>23</v>
      </c>
      <c r="R52">
        <v>1647</v>
      </c>
    </row>
    <row r="53" spans="1:21" x14ac:dyDescent="0.3">
      <c r="A53" s="5">
        <v>44187</v>
      </c>
      <c r="B53" s="9">
        <v>1</v>
      </c>
      <c r="C53" t="s">
        <v>8</v>
      </c>
      <c r="D53" s="4" t="s">
        <v>10</v>
      </c>
      <c r="E53">
        <v>-71.121700000000004</v>
      </c>
      <c r="F53">
        <v>30</v>
      </c>
      <c r="G53">
        <v>40.843800000000002</v>
      </c>
      <c r="H53">
        <v>5.6222000000000003</v>
      </c>
      <c r="I53">
        <v>1839.1955</v>
      </c>
      <c r="J53">
        <v>1</v>
      </c>
      <c r="K53">
        <v>25.281199999999998</v>
      </c>
      <c r="L53">
        <v>0</v>
      </c>
      <c r="M53" t="s">
        <v>16</v>
      </c>
      <c r="N53">
        <f t="shared" si="0"/>
        <v>2</v>
      </c>
      <c r="O53">
        <v>4</v>
      </c>
      <c r="P53">
        <v>-45</v>
      </c>
      <c r="Q53">
        <v>23</v>
      </c>
      <c r="R53">
        <v>1647</v>
      </c>
    </row>
    <row r="54" spans="1:21" x14ac:dyDescent="0.3">
      <c r="A54" s="5">
        <v>44187</v>
      </c>
      <c r="B54" s="9">
        <v>1</v>
      </c>
      <c r="C54" t="s">
        <v>8</v>
      </c>
      <c r="D54" s="4" t="s">
        <v>10</v>
      </c>
      <c r="E54">
        <v>-71.108000000000004</v>
      </c>
      <c r="F54">
        <v>35</v>
      </c>
      <c r="G54">
        <v>38.281300000000002</v>
      </c>
      <c r="H54">
        <v>5.6222000000000003</v>
      </c>
      <c r="I54">
        <v>1173.3014000000001</v>
      </c>
      <c r="J54">
        <v>1</v>
      </c>
      <c r="K54">
        <v>28.5625</v>
      </c>
      <c r="L54">
        <v>0</v>
      </c>
      <c r="M54" t="s">
        <v>16</v>
      </c>
      <c r="N54">
        <f t="shared" si="0"/>
        <v>2</v>
      </c>
      <c r="O54">
        <v>4</v>
      </c>
      <c r="P54">
        <v>-45</v>
      </c>
      <c r="Q54">
        <v>23</v>
      </c>
      <c r="R54">
        <v>1647</v>
      </c>
    </row>
    <row r="55" spans="1:21" x14ac:dyDescent="0.3">
      <c r="A55" s="5">
        <v>44187</v>
      </c>
      <c r="B55" s="9">
        <v>1</v>
      </c>
      <c r="C55" t="s">
        <v>8</v>
      </c>
      <c r="D55" s="4" t="s">
        <v>10</v>
      </c>
      <c r="E55">
        <v>-71.682699999999997</v>
      </c>
      <c r="F55">
        <v>40</v>
      </c>
      <c r="G55">
        <v>24.385400000000001</v>
      </c>
      <c r="H55">
        <v>5.4889000000000001</v>
      </c>
      <c r="I55">
        <v>1474.9412</v>
      </c>
      <c r="J55">
        <v>3</v>
      </c>
      <c r="K55">
        <v>18.656199999999998</v>
      </c>
      <c r="L55">
        <v>3.1810999999999998</v>
      </c>
      <c r="M55">
        <v>12.9955</v>
      </c>
      <c r="N55">
        <f t="shared" si="0"/>
        <v>6</v>
      </c>
      <c r="O55">
        <v>4</v>
      </c>
      <c r="P55">
        <v>-45</v>
      </c>
      <c r="Q55">
        <v>23</v>
      </c>
      <c r="R55">
        <v>1647</v>
      </c>
    </row>
    <row r="56" spans="1:21" x14ac:dyDescent="0.3">
      <c r="A56" s="5">
        <v>44187</v>
      </c>
      <c r="B56" s="9">
        <v>1</v>
      </c>
      <c r="C56" t="s">
        <v>8</v>
      </c>
      <c r="D56" s="4" t="s">
        <v>10</v>
      </c>
      <c r="E56">
        <v>-72.878200000000007</v>
      </c>
      <c r="F56">
        <v>45</v>
      </c>
      <c r="G56">
        <v>26.039100000000001</v>
      </c>
      <c r="H56">
        <v>5.1333000000000002</v>
      </c>
      <c r="I56">
        <v>1621.9739999999999</v>
      </c>
      <c r="J56">
        <v>4</v>
      </c>
      <c r="K56">
        <v>17.914100000000001</v>
      </c>
      <c r="L56">
        <v>2.1543000000000001</v>
      </c>
      <c r="M56">
        <v>13.698600000000001</v>
      </c>
      <c r="N56">
        <f t="shared" si="0"/>
        <v>8</v>
      </c>
      <c r="O56">
        <v>4</v>
      </c>
      <c r="P56">
        <v>-45</v>
      </c>
      <c r="Q56">
        <v>23</v>
      </c>
      <c r="R56">
        <v>1647</v>
      </c>
    </row>
    <row r="57" spans="1:21" x14ac:dyDescent="0.3">
      <c r="A57" s="5">
        <v>44187</v>
      </c>
      <c r="B57" s="9">
        <v>1</v>
      </c>
      <c r="C57" t="s">
        <v>8</v>
      </c>
      <c r="D57" s="4" t="s">
        <v>10</v>
      </c>
      <c r="E57">
        <v>-73.204800000000006</v>
      </c>
      <c r="F57">
        <v>50</v>
      </c>
      <c r="G57">
        <v>24.906199999999998</v>
      </c>
      <c r="H57">
        <v>5.1222000000000003</v>
      </c>
      <c r="I57">
        <v>1702.4536000000001</v>
      </c>
      <c r="J57">
        <v>3</v>
      </c>
      <c r="K57">
        <v>18.770800000000001</v>
      </c>
      <c r="L57">
        <v>3.0392999999999999</v>
      </c>
      <c r="M57">
        <v>15.325699999999999</v>
      </c>
      <c r="N57">
        <f t="shared" si="0"/>
        <v>6</v>
      </c>
      <c r="O57">
        <v>4</v>
      </c>
      <c r="P57">
        <v>-45</v>
      </c>
      <c r="Q57">
        <v>23</v>
      </c>
      <c r="R57">
        <v>1647</v>
      </c>
    </row>
    <row r="58" spans="1:21" x14ac:dyDescent="0.3">
      <c r="A58" s="5">
        <v>44187</v>
      </c>
      <c r="B58" s="9">
        <v>1</v>
      </c>
      <c r="C58" t="s">
        <v>8</v>
      </c>
      <c r="D58" s="4" t="s">
        <v>10</v>
      </c>
      <c r="E58">
        <v>-74.797799999999995</v>
      </c>
      <c r="F58">
        <v>55</v>
      </c>
      <c r="G58">
        <v>25.3188</v>
      </c>
      <c r="H58">
        <v>5.2332999999999998</v>
      </c>
      <c r="I58">
        <v>1591.9028000000001</v>
      </c>
      <c r="J58">
        <v>5</v>
      </c>
      <c r="K58">
        <v>13.6625</v>
      </c>
      <c r="L58">
        <v>2.3401000000000001</v>
      </c>
      <c r="M58">
        <v>15.3965</v>
      </c>
      <c r="N58">
        <f t="shared" si="0"/>
        <v>10</v>
      </c>
      <c r="O58">
        <v>4</v>
      </c>
      <c r="P58">
        <v>-45</v>
      </c>
      <c r="Q58">
        <v>23</v>
      </c>
      <c r="R58">
        <v>1647</v>
      </c>
    </row>
    <row r="59" spans="1:21" x14ac:dyDescent="0.3">
      <c r="A59" s="5">
        <v>44187</v>
      </c>
      <c r="B59" s="9">
        <v>1</v>
      </c>
      <c r="C59" t="s">
        <v>8</v>
      </c>
      <c r="D59" s="4" t="s">
        <v>10</v>
      </c>
      <c r="E59">
        <v>-71.295900000000003</v>
      </c>
      <c r="F59">
        <v>60</v>
      </c>
      <c r="G59">
        <v>25.593800000000002</v>
      </c>
      <c r="H59">
        <v>5.3</v>
      </c>
      <c r="I59">
        <v>1999.0068000000001</v>
      </c>
      <c r="J59">
        <v>3</v>
      </c>
      <c r="K59">
        <v>17.333300000000001</v>
      </c>
      <c r="L59">
        <v>3.8132999999999999</v>
      </c>
      <c r="M59">
        <v>16.6113</v>
      </c>
      <c r="N59">
        <f t="shared" si="0"/>
        <v>6</v>
      </c>
      <c r="O59">
        <v>4</v>
      </c>
      <c r="P59">
        <v>-45</v>
      </c>
      <c r="Q59">
        <v>23</v>
      </c>
      <c r="R59">
        <v>1647</v>
      </c>
    </row>
    <row r="60" spans="1:21" x14ac:dyDescent="0.3">
      <c r="A60" s="5">
        <v>44187</v>
      </c>
      <c r="B60" s="9">
        <v>1</v>
      </c>
      <c r="C60" t="s">
        <v>8</v>
      </c>
      <c r="D60" s="4" t="s">
        <v>10</v>
      </c>
      <c r="E60">
        <v>-71.043400000000005</v>
      </c>
      <c r="F60">
        <v>65</v>
      </c>
      <c r="G60">
        <v>15.2125</v>
      </c>
      <c r="H60">
        <v>5.4111000000000002</v>
      </c>
      <c r="I60">
        <v>1604.1708000000001</v>
      </c>
      <c r="J60">
        <v>4</v>
      </c>
      <c r="K60">
        <v>13.625</v>
      </c>
      <c r="L60">
        <v>3.1457000000000002</v>
      </c>
      <c r="M60">
        <v>18.2149</v>
      </c>
      <c r="N60">
        <f t="shared" si="0"/>
        <v>8</v>
      </c>
      <c r="O60">
        <v>4</v>
      </c>
      <c r="P60">
        <v>-45</v>
      </c>
      <c r="Q60">
        <v>23</v>
      </c>
      <c r="R60">
        <v>1647</v>
      </c>
    </row>
    <row r="61" spans="1:21" s="12" customFormat="1" ht="15" thickBot="1" x14ac:dyDescent="0.35">
      <c r="A61" s="10">
        <v>44187</v>
      </c>
      <c r="B61" s="11">
        <v>1</v>
      </c>
      <c r="C61" s="12" t="s">
        <v>8</v>
      </c>
      <c r="D61" s="13" t="s">
        <v>10</v>
      </c>
      <c r="E61" s="12">
        <v>-73.214600000000004</v>
      </c>
      <c r="F61" s="12">
        <v>70</v>
      </c>
      <c r="G61" s="12">
        <v>14.581300000000001</v>
      </c>
      <c r="H61" s="12">
        <v>5.3777999999999997</v>
      </c>
      <c r="I61" s="12">
        <v>1714.1275000000001</v>
      </c>
      <c r="J61" s="12">
        <v>3</v>
      </c>
      <c r="K61" s="12">
        <v>18.135400000000001</v>
      </c>
      <c r="L61" s="12">
        <v>3.6985000000000001</v>
      </c>
      <c r="M61" s="12">
        <v>20.140999999999998</v>
      </c>
      <c r="N61" s="12">
        <f t="shared" si="0"/>
        <v>6</v>
      </c>
      <c r="O61" s="12">
        <v>4</v>
      </c>
      <c r="P61" s="12">
        <v>-45</v>
      </c>
      <c r="Q61" s="12">
        <v>23</v>
      </c>
      <c r="R61" s="12">
        <v>1647</v>
      </c>
    </row>
    <row r="62" spans="1:21" x14ac:dyDescent="0.3">
      <c r="A62" s="5">
        <v>44172</v>
      </c>
      <c r="B62" s="9">
        <v>2</v>
      </c>
      <c r="C62" t="s">
        <v>8</v>
      </c>
      <c r="D62" s="4" t="s">
        <v>9</v>
      </c>
      <c r="E62">
        <v>-77.852199999999996</v>
      </c>
      <c r="F62">
        <v>0</v>
      </c>
      <c r="G62">
        <v>0</v>
      </c>
      <c r="H62" t="s">
        <v>16</v>
      </c>
      <c r="J62">
        <v>0</v>
      </c>
      <c r="K62" t="s">
        <v>16</v>
      </c>
      <c r="L62" t="s">
        <v>16</v>
      </c>
      <c r="M62" t="s">
        <v>16</v>
      </c>
      <c r="N62">
        <f t="shared" si="0"/>
        <v>0</v>
      </c>
      <c r="O62">
        <v>1</v>
      </c>
      <c r="P62">
        <v>-40</v>
      </c>
      <c r="Q62">
        <v>12</v>
      </c>
      <c r="R62">
        <v>1000</v>
      </c>
      <c r="S62">
        <v>15</v>
      </c>
      <c r="T62" s="14">
        <v>-34.338725000000004</v>
      </c>
      <c r="U62">
        <f>AVERAGE(T62,T77,T92)</f>
        <v>-34.045119191919191</v>
      </c>
    </row>
    <row r="63" spans="1:21" x14ac:dyDescent="0.3">
      <c r="A63" s="5">
        <v>44172</v>
      </c>
      <c r="B63" s="9">
        <v>2</v>
      </c>
      <c r="C63" t="s">
        <v>8</v>
      </c>
      <c r="D63" s="4" t="s">
        <v>9</v>
      </c>
      <c r="E63">
        <v>-78.193299999999994</v>
      </c>
      <c r="F63">
        <v>5</v>
      </c>
      <c r="G63">
        <v>0</v>
      </c>
      <c r="H63" t="s">
        <v>16</v>
      </c>
      <c r="J63">
        <v>0</v>
      </c>
      <c r="K63" t="s">
        <v>16</v>
      </c>
      <c r="L63" t="s">
        <v>16</v>
      </c>
      <c r="M63" t="s">
        <v>16</v>
      </c>
      <c r="N63">
        <f t="shared" si="0"/>
        <v>0</v>
      </c>
      <c r="O63">
        <v>1</v>
      </c>
      <c r="P63">
        <v>-40</v>
      </c>
      <c r="Q63">
        <v>12</v>
      </c>
      <c r="R63">
        <v>1000</v>
      </c>
    </row>
    <row r="64" spans="1:21" x14ac:dyDescent="0.3">
      <c r="A64" s="5">
        <v>44172</v>
      </c>
      <c r="B64" s="9">
        <v>2</v>
      </c>
      <c r="C64" t="s">
        <v>8</v>
      </c>
      <c r="D64" s="4" t="s">
        <v>9</v>
      </c>
      <c r="E64">
        <v>-77.724800000000002</v>
      </c>
      <c r="F64">
        <v>10</v>
      </c>
      <c r="G64">
        <v>0</v>
      </c>
      <c r="H64" t="s">
        <v>16</v>
      </c>
      <c r="J64">
        <v>0</v>
      </c>
      <c r="K64" t="s">
        <v>16</v>
      </c>
      <c r="L64" t="s">
        <v>16</v>
      </c>
      <c r="M64" t="s">
        <v>16</v>
      </c>
      <c r="N64">
        <f t="shared" si="0"/>
        <v>0</v>
      </c>
      <c r="O64">
        <v>1</v>
      </c>
      <c r="P64">
        <v>-40</v>
      </c>
      <c r="Q64">
        <v>12</v>
      </c>
      <c r="R64">
        <v>1000</v>
      </c>
    </row>
    <row r="65" spans="1:20" x14ac:dyDescent="0.3">
      <c r="A65" s="5">
        <v>44172</v>
      </c>
      <c r="B65" s="9">
        <v>2</v>
      </c>
      <c r="C65" t="s">
        <v>8</v>
      </c>
      <c r="D65" s="4" t="s">
        <v>9</v>
      </c>
      <c r="E65">
        <v>-78.916899999999998</v>
      </c>
      <c r="F65">
        <v>15</v>
      </c>
      <c r="G65">
        <v>7.3125</v>
      </c>
      <c r="H65">
        <v>5.4</v>
      </c>
      <c r="J65">
        <v>3</v>
      </c>
      <c r="K65">
        <v>-7.6666999999999996</v>
      </c>
      <c r="L65">
        <v>0.74894000000000005</v>
      </c>
      <c r="M65">
        <v>7.0274000000000001</v>
      </c>
      <c r="N65">
        <f t="shared" si="0"/>
        <v>6</v>
      </c>
      <c r="O65">
        <v>1</v>
      </c>
      <c r="P65">
        <v>-40</v>
      </c>
      <c r="Q65">
        <v>12</v>
      </c>
      <c r="R65">
        <v>1000</v>
      </c>
    </row>
    <row r="66" spans="1:20" x14ac:dyDescent="0.3">
      <c r="A66" s="5">
        <v>44172</v>
      </c>
      <c r="B66" s="9">
        <v>2</v>
      </c>
      <c r="C66" t="s">
        <v>8</v>
      </c>
      <c r="D66" s="4" t="s">
        <v>9</v>
      </c>
      <c r="E66">
        <v>-67.034700000000001</v>
      </c>
      <c r="F66">
        <v>20</v>
      </c>
      <c r="G66">
        <v>5.8281000000000001</v>
      </c>
      <c r="H66">
        <v>6.2</v>
      </c>
      <c r="J66">
        <v>6</v>
      </c>
      <c r="K66">
        <v>-7.0103999999999997</v>
      </c>
      <c r="L66">
        <v>0.40771000000000002</v>
      </c>
      <c r="M66">
        <v>12.3062</v>
      </c>
      <c r="N66">
        <f t="shared" si="0"/>
        <v>12</v>
      </c>
      <c r="O66">
        <v>1</v>
      </c>
      <c r="P66">
        <v>-40</v>
      </c>
      <c r="Q66">
        <v>12</v>
      </c>
      <c r="R66">
        <v>1000</v>
      </c>
    </row>
    <row r="67" spans="1:20" x14ac:dyDescent="0.3">
      <c r="A67" s="5">
        <v>44172</v>
      </c>
      <c r="B67" s="9">
        <v>2</v>
      </c>
      <c r="C67" t="s">
        <v>8</v>
      </c>
      <c r="D67" s="4" t="s">
        <v>9</v>
      </c>
      <c r="E67">
        <v>-75.706500000000005</v>
      </c>
      <c r="F67">
        <v>25</v>
      </c>
      <c r="G67">
        <v>3.6055000000000001</v>
      </c>
      <c r="H67">
        <v>6.2249999999999996</v>
      </c>
      <c r="J67">
        <v>8</v>
      </c>
      <c r="K67">
        <v>-6.1718999999999999</v>
      </c>
      <c r="L67">
        <v>0.30012</v>
      </c>
      <c r="M67">
        <v>15.317299999999999</v>
      </c>
      <c r="N67">
        <f t="shared" ref="N67:N130" si="1">J67*2</f>
        <v>16</v>
      </c>
      <c r="O67">
        <v>1</v>
      </c>
      <c r="P67">
        <v>-40</v>
      </c>
      <c r="Q67">
        <v>12</v>
      </c>
      <c r="R67">
        <v>1000</v>
      </c>
    </row>
    <row r="68" spans="1:20" x14ac:dyDescent="0.3">
      <c r="A68" s="5">
        <v>44172</v>
      </c>
      <c r="B68" s="9">
        <v>2</v>
      </c>
      <c r="C68" t="s">
        <v>8</v>
      </c>
      <c r="D68" s="4" t="s">
        <v>9</v>
      </c>
      <c r="E68">
        <v>-71.885099999999994</v>
      </c>
      <c r="F68">
        <v>30</v>
      </c>
      <c r="G68">
        <v>5.0625</v>
      </c>
      <c r="H68">
        <v>6.3875000000000002</v>
      </c>
      <c r="J68">
        <v>5</v>
      </c>
      <c r="K68">
        <v>-4.9813000000000001</v>
      </c>
      <c r="L68">
        <v>0.58957999999999999</v>
      </c>
      <c r="M68">
        <v>17.754100000000001</v>
      </c>
      <c r="N68">
        <f t="shared" si="1"/>
        <v>10</v>
      </c>
      <c r="O68">
        <v>1</v>
      </c>
      <c r="P68">
        <v>-40</v>
      </c>
      <c r="Q68">
        <v>12</v>
      </c>
      <c r="R68">
        <v>1000</v>
      </c>
    </row>
    <row r="69" spans="1:20" x14ac:dyDescent="0.3">
      <c r="A69" s="5">
        <v>44172</v>
      </c>
      <c r="B69" s="9">
        <v>2</v>
      </c>
      <c r="C69" t="s">
        <v>8</v>
      </c>
      <c r="D69" s="4" t="s">
        <v>9</v>
      </c>
      <c r="E69">
        <v>-73.075100000000006</v>
      </c>
      <c r="F69">
        <v>35</v>
      </c>
      <c r="G69">
        <v>6.3867000000000003</v>
      </c>
      <c r="H69">
        <v>6.7</v>
      </c>
      <c r="J69">
        <v>4</v>
      </c>
      <c r="K69">
        <v>-3.2109000000000001</v>
      </c>
      <c r="L69">
        <v>0.86845000000000006</v>
      </c>
      <c r="M69">
        <v>18.987300000000001</v>
      </c>
      <c r="N69">
        <f t="shared" si="1"/>
        <v>8</v>
      </c>
      <c r="O69">
        <v>1</v>
      </c>
      <c r="P69">
        <v>-40</v>
      </c>
      <c r="Q69">
        <v>12</v>
      </c>
      <c r="R69">
        <v>1000</v>
      </c>
    </row>
    <row r="70" spans="1:20" x14ac:dyDescent="0.3">
      <c r="A70" s="5">
        <v>44172</v>
      </c>
      <c r="B70" s="9">
        <v>2</v>
      </c>
      <c r="C70" t="s">
        <v>8</v>
      </c>
      <c r="D70" s="4" t="s">
        <v>9</v>
      </c>
      <c r="E70">
        <v>-78.978399999999993</v>
      </c>
      <c r="F70">
        <v>40</v>
      </c>
      <c r="G70">
        <v>0.74219000000000002</v>
      </c>
      <c r="H70">
        <v>7.125</v>
      </c>
      <c r="J70">
        <v>5</v>
      </c>
      <c r="K70">
        <v>-2.9937</v>
      </c>
      <c r="L70">
        <v>0.78881999999999997</v>
      </c>
      <c r="M70">
        <v>20.800799999999999</v>
      </c>
      <c r="N70">
        <f t="shared" si="1"/>
        <v>10</v>
      </c>
      <c r="O70">
        <v>1</v>
      </c>
      <c r="P70">
        <v>-40</v>
      </c>
      <c r="Q70">
        <v>12</v>
      </c>
      <c r="R70">
        <v>1000</v>
      </c>
    </row>
    <row r="71" spans="1:20" x14ac:dyDescent="0.3">
      <c r="A71" s="5">
        <v>44172</v>
      </c>
      <c r="B71" s="9">
        <v>2</v>
      </c>
      <c r="C71" t="s">
        <v>8</v>
      </c>
      <c r="D71" s="4" t="s">
        <v>9</v>
      </c>
      <c r="E71">
        <v>-78.653000000000006</v>
      </c>
      <c r="F71">
        <v>45</v>
      </c>
      <c r="G71">
        <v>1.2617</v>
      </c>
      <c r="H71">
        <v>7.6624999999999996</v>
      </c>
      <c r="J71">
        <v>5</v>
      </c>
      <c r="K71">
        <v>-3.8687</v>
      </c>
      <c r="L71">
        <v>1.1015999999999999</v>
      </c>
      <c r="M71">
        <v>20.533899999999999</v>
      </c>
      <c r="N71">
        <f t="shared" si="1"/>
        <v>10</v>
      </c>
      <c r="O71">
        <v>1</v>
      </c>
      <c r="P71">
        <v>-40</v>
      </c>
      <c r="Q71">
        <v>12</v>
      </c>
      <c r="R71">
        <v>1000</v>
      </c>
    </row>
    <row r="72" spans="1:20" x14ac:dyDescent="0.3">
      <c r="A72" s="5">
        <v>44172</v>
      </c>
      <c r="B72" s="9">
        <v>2</v>
      </c>
      <c r="C72" t="s">
        <v>8</v>
      </c>
      <c r="D72" s="4" t="s">
        <v>9</v>
      </c>
      <c r="E72">
        <v>-75.379499999999993</v>
      </c>
      <c r="F72">
        <v>50</v>
      </c>
      <c r="G72">
        <v>9.3594000000000008</v>
      </c>
      <c r="H72">
        <v>7.85</v>
      </c>
      <c r="J72">
        <v>3</v>
      </c>
      <c r="K72">
        <v>0.22917000000000001</v>
      </c>
      <c r="L72">
        <v>1.6243000000000001</v>
      </c>
      <c r="M72">
        <v>24.906600000000001</v>
      </c>
      <c r="N72">
        <f t="shared" si="1"/>
        <v>6</v>
      </c>
      <c r="O72">
        <v>1</v>
      </c>
      <c r="P72">
        <v>-40</v>
      </c>
      <c r="Q72">
        <v>12</v>
      </c>
      <c r="R72">
        <v>1000</v>
      </c>
    </row>
    <row r="73" spans="1:20" x14ac:dyDescent="0.3">
      <c r="A73" s="5">
        <v>44172</v>
      </c>
      <c r="B73" s="9">
        <v>2</v>
      </c>
      <c r="C73" t="s">
        <v>8</v>
      </c>
      <c r="D73" s="4" t="s">
        <v>9</v>
      </c>
      <c r="E73">
        <v>-76.066199999999995</v>
      </c>
      <c r="F73">
        <v>55</v>
      </c>
      <c r="G73">
        <v>10.3125</v>
      </c>
      <c r="H73">
        <v>8.4124999999999996</v>
      </c>
      <c r="J73">
        <v>3</v>
      </c>
      <c r="K73">
        <v>-0.375</v>
      </c>
      <c r="L73">
        <v>2.2502</v>
      </c>
      <c r="M73">
        <v>24.4499</v>
      </c>
      <c r="N73">
        <f t="shared" si="1"/>
        <v>6</v>
      </c>
      <c r="O73">
        <v>1</v>
      </c>
      <c r="P73">
        <v>-40</v>
      </c>
      <c r="Q73">
        <v>12</v>
      </c>
      <c r="R73">
        <v>1000</v>
      </c>
    </row>
    <row r="74" spans="1:20" x14ac:dyDescent="0.3">
      <c r="A74" s="5">
        <v>44172</v>
      </c>
      <c r="B74" s="9">
        <v>2</v>
      </c>
      <c r="C74" t="s">
        <v>8</v>
      </c>
      <c r="D74" s="4" t="s">
        <v>9</v>
      </c>
      <c r="E74">
        <v>-72.317700000000002</v>
      </c>
      <c r="F74">
        <v>60</v>
      </c>
      <c r="G74">
        <v>9.2890999999999995</v>
      </c>
      <c r="H74">
        <v>8.3375000000000004</v>
      </c>
      <c r="J74">
        <v>3</v>
      </c>
      <c r="K74">
        <v>1.6042000000000001</v>
      </c>
      <c r="L74">
        <v>2.0327999999999999</v>
      </c>
      <c r="M74">
        <v>26.420100000000001</v>
      </c>
      <c r="N74">
        <f t="shared" si="1"/>
        <v>6</v>
      </c>
      <c r="O74">
        <v>1</v>
      </c>
      <c r="P74">
        <v>-40</v>
      </c>
      <c r="Q74">
        <v>12</v>
      </c>
      <c r="R74">
        <v>1000</v>
      </c>
    </row>
    <row r="75" spans="1:20" x14ac:dyDescent="0.3">
      <c r="A75" s="5">
        <v>44172</v>
      </c>
      <c r="B75" s="9">
        <v>2</v>
      </c>
      <c r="C75" t="s">
        <v>8</v>
      </c>
      <c r="D75" s="4" t="s">
        <v>9</v>
      </c>
      <c r="E75">
        <v>-73.923299999999998</v>
      </c>
      <c r="F75">
        <v>65</v>
      </c>
      <c r="G75">
        <v>15.582000000000001</v>
      </c>
      <c r="H75">
        <v>8.7125000000000004</v>
      </c>
      <c r="J75">
        <v>2</v>
      </c>
      <c r="K75">
        <v>5.0468999999999999</v>
      </c>
      <c r="L75">
        <v>2.7069000000000001</v>
      </c>
      <c r="M75">
        <v>27.322399999999998</v>
      </c>
      <c r="N75">
        <f t="shared" si="1"/>
        <v>4</v>
      </c>
      <c r="O75">
        <v>1</v>
      </c>
      <c r="P75">
        <v>-40</v>
      </c>
      <c r="Q75">
        <v>12</v>
      </c>
      <c r="R75">
        <v>1000</v>
      </c>
    </row>
    <row r="76" spans="1:20" x14ac:dyDescent="0.3">
      <c r="A76" s="5">
        <v>44172</v>
      </c>
      <c r="B76" s="9">
        <v>2</v>
      </c>
      <c r="C76" t="s">
        <v>8</v>
      </c>
      <c r="D76" s="4" t="s">
        <v>9</v>
      </c>
      <c r="E76">
        <v>-76.874399999999994</v>
      </c>
      <c r="F76">
        <v>70</v>
      </c>
      <c r="G76">
        <v>16.011700000000001</v>
      </c>
      <c r="H76">
        <v>8.5</v>
      </c>
      <c r="J76">
        <v>2</v>
      </c>
      <c r="K76">
        <v>7.7031000000000001</v>
      </c>
      <c r="L76">
        <v>2.2429000000000001</v>
      </c>
      <c r="M76">
        <v>28.409099999999999</v>
      </c>
      <c r="N76">
        <f t="shared" si="1"/>
        <v>4</v>
      </c>
      <c r="O76">
        <v>1</v>
      </c>
      <c r="P76">
        <v>-40</v>
      </c>
      <c r="Q76">
        <v>12</v>
      </c>
      <c r="R76">
        <v>1000</v>
      </c>
    </row>
    <row r="77" spans="1:20" x14ac:dyDescent="0.3">
      <c r="A77" s="5">
        <v>44172</v>
      </c>
      <c r="B77" s="9">
        <v>2</v>
      </c>
      <c r="C77" t="s">
        <v>8</v>
      </c>
      <c r="D77" s="4" t="s">
        <v>9</v>
      </c>
      <c r="E77">
        <v>-89.282700000000006</v>
      </c>
      <c r="F77">
        <v>0</v>
      </c>
      <c r="G77">
        <v>0</v>
      </c>
      <c r="H77" t="s">
        <v>16</v>
      </c>
      <c r="J77">
        <v>0</v>
      </c>
      <c r="K77" t="s">
        <v>16</v>
      </c>
      <c r="L77" t="s">
        <v>16</v>
      </c>
      <c r="M77" t="s">
        <v>16</v>
      </c>
      <c r="N77">
        <f t="shared" si="1"/>
        <v>0</v>
      </c>
      <c r="O77">
        <v>2</v>
      </c>
      <c r="P77">
        <v>-40</v>
      </c>
      <c r="Q77">
        <v>12</v>
      </c>
      <c r="R77">
        <v>1000</v>
      </c>
      <c r="S77">
        <v>20</v>
      </c>
      <c r="T77">
        <v>-35.076890909090906</v>
      </c>
    </row>
    <row r="78" spans="1:20" x14ac:dyDescent="0.3">
      <c r="A78" s="5">
        <v>44172</v>
      </c>
      <c r="B78" s="9">
        <v>2</v>
      </c>
      <c r="C78" t="s">
        <v>8</v>
      </c>
      <c r="D78" s="4" t="s">
        <v>9</v>
      </c>
      <c r="E78">
        <v>-89.311800000000005</v>
      </c>
      <c r="F78">
        <v>5</v>
      </c>
      <c r="G78">
        <v>0</v>
      </c>
      <c r="H78" t="s">
        <v>16</v>
      </c>
      <c r="J78">
        <v>0</v>
      </c>
      <c r="K78" t="s">
        <v>16</v>
      </c>
      <c r="L78" t="s">
        <v>16</v>
      </c>
      <c r="M78" t="s">
        <v>16</v>
      </c>
      <c r="N78">
        <f t="shared" si="1"/>
        <v>0</v>
      </c>
      <c r="O78">
        <v>2</v>
      </c>
      <c r="P78">
        <v>-40</v>
      </c>
      <c r="Q78">
        <v>12</v>
      </c>
      <c r="R78">
        <v>1000</v>
      </c>
    </row>
    <row r="79" spans="1:20" x14ac:dyDescent="0.3">
      <c r="A79" s="5">
        <v>44172</v>
      </c>
      <c r="B79" s="9">
        <v>2</v>
      </c>
      <c r="C79" t="s">
        <v>8</v>
      </c>
      <c r="D79" s="4" t="s">
        <v>9</v>
      </c>
      <c r="E79">
        <v>-89.692099999999996</v>
      </c>
      <c r="F79">
        <v>10</v>
      </c>
      <c r="G79">
        <v>0</v>
      </c>
      <c r="H79" t="s">
        <v>16</v>
      </c>
      <c r="J79">
        <v>0</v>
      </c>
      <c r="K79" t="s">
        <v>16</v>
      </c>
      <c r="L79" t="s">
        <v>16</v>
      </c>
      <c r="M79" t="s">
        <v>16</v>
      </c>
      <c r="N79">
        <f t="shared" si="1"/>
        <v>0</v>
      </c>
      <c r="O79">
        <v>2</v>
      </c>
      <c r="P79">
        <v>-40</v>
      </c>
      <c r="Q79">
        <v>12</v>
      </c>
      <c r="R79">
        <v>1000</v>
      </c>
    </row>
    <row r="80" spans="1:20" x14ac:dyDescent="0.3">
      <c r="A80" s="5">
        <v>44172</v>
      </c>
      <c r="B80" s="9">
        <v>2</v>
      </c>
      <c r="C80" t="s">
        <v>8</v>
      </c>
      <c r="D80" s="4" t="s">
        <v>9</v>
      </c>
      <c r="E80">
        <v>-92.3065</v>
      </c>
      <c r="F80">
        <v>15</v>
      </c>
      <c r="G80">
        <v>7.3125</v>
      </c>
      <c r="H80" t="s">
        <v>16</v>
      </c>
      <c r="J80">
        <v>0</v>
      </c>
      <c r="K80" t="s">
        <v>16</v>
      </c>
      <c r="L80" t="s">
        <v>16</v>
      </c>
      <c r="M80" t="s">
        <v>16</v>
      </c>
      <c r="N80">
        <f t="shared" si="1"/>
        <v>0</v>
      </c>
      <c r="O80">
        <v>2</v>
      </c>
      <c r="P80">
        <v>-40</v>
      </c>
      <c r="Q80">
        <v>12</v>
      </c>
      <c r="R80">
        <v>1000</v>
      </c>
    </row>
    <row r="81" spans="1:20" x14ac:dyDescent="0.3">
      <c r="A81" s="5">
        <v>44172</v>
      </c>
      <c r="B81" s="9">
        <v>2</v>
      </c>
      <c r="C81" t="s">
        <v>8</v>
      </c>
      <c r="D81" s="4" t="s">
        <v>9</v>
      </c>
      <c r="E81">
        <v>-91.535200000000003</v>
      </c>
      <c r="F81">
        <v>20</v>
      </c>
      <c r="G81">
        <v>8.0061999999999998</v>
      </c>
      <c r="H81">
        <v>6.4625000000000004</v>
      </c>
      <c r="J81">
        <v>5</v>
      </c>
      <c r="K81">
        <v>-5.7561999999999998</v>
      </c>
      <c r="L81">
        <v>9.8563999999999999E-2</v>
      </c>
      <c r="M81">
        <v>10.923</v>
      </c>
      <c r="N81">
        <f t="shared" si="1"/>
        <v>10</v>
      </c>
      <c r="O81">
        <v>2</v>
      </c>
      <c r="P81">
        <v>-40</v>
      </c>
      <c r="Q81">
        <v>12</v>
      </c>
      <c r="R81">
        <v>1000</v>
      </c>
    </row>
    <row r="82" spans="1:20" x14ac:dyDescent="0.3">
      <c r="A82" s="5">
        <v>44172</v>
      </c>
      <c r="B82" s="9">
        <v>2</v>
      </c>
      <c r="C82" t="s">
        <v>8</v>
      </c>
      <c r="D82" s="4" t="s">
        <v>9</v>
      </c>
      <c r="E82">
        <v>-92.337199999999996</v>
      </c>
      <c r="F82">
        <v>25</v>
      </c>
      <c r="G82">
        <v>0.66146000000000005</v>
      </c>
      <c r="H82">
        <v>6.3</v>
      </c>
      <c r="J82">
        <v>6</v>
      </c>
      <c r="K82">
        <v>-5.0937999999999999</v>
      </c>
      <c r="L82">
        <v>0.1118</v>
      </c>
      <c r="M82">
        <v>13.653700000000001</v>
      </c>
      <c r="N82">
        <f t="shared" si="1"/>
        <v>12</v>
      </c>
      <c r="O82">
        <v>2</v>
      </c>
      <c r="P82">
        <v>-40</v>
      </c>
      <c r="Q82">
        <v>12</v>
      </c>
      <c r="R82">
        <v>1000</v>
      </c>
    </row>
    <row r="83" spans="1:20" x14ac:dyDescent="0.3">
      <c r="A83" s="5">
        <v>44172</v>
      </c>
      <c r="B83" s="9">
        <v>2</v>
      </c>
      <c r="C83" t="s">
        <v>8</v>
      </c>
      <c r="D83" s="4" t="s">
        <v>9</v>
      </c>
      <c r="E83">
        <v>-89.865799999999993</v>
      </c>
      <c r="F83">
        <v>30</v>
      </c>
      <c r="G83">
        <v>3.9336000000000002</v>
      </c>
      <c r="H83">
        <v>6.0750000000000002</v>
      </c>
      <c r="J83">
        <v>8</v>
      </c>
      <c r="K83">
        <v>-4.1016000000000004</v>
      </c>
      <c r="L83">
        <v>0.13014000000000001</v>
      </c>
      <c r="M83">
        <v>17.010899999999999</v>
      </c>
      <c r="N83">
        <f t="shared" si="1"/>
        <v>16</v>
      </c>
      <c r="O83">
        <v>2</v>
      </c>
      <c r="P83">
        <v>-40</v>
      </c>
      <c r="Q83">
        <v>12</v>
      </c>
      <c r="R83">
        <v>1000</v>
      </c>
    </row>
    <row r="84" spans="1:20" x14ac:dyDescent="0.3">
      <c r="A84" s="5">
        <v>44172</v>
      </c>
      <c r="B84" s="9">
        <v>2</v>
      </c>
      <c r="C84" t="s">
        <v>8</v>
      </c>
      <c r="D84" s="4" t="s">
        <v>9</v>
      </c>
      <c r="E84">
        <v>-90.770399999999995</v>
      </c>
      <c r="F84">
        <v>35</v>
      </c>
      <c r="G84">
        <v>1.9479</v>
      </c>
      <c r="H84">
        <v>7</v>
      </c>
      <c r="J84">
        <v>9</v>
      </c>
      <c r="K84">
        <v>-3.6806000000000001</v>
      </c>
      <c r="L84">
        <v>0.19908000000000001</v>
      </c>
      <c r="M84">
        <v>17.953299999999999</v>
      </c>
      <c r="N84">
        <f t="shared" si="1"/>
        <v>18</v>
      </c>
      <c r="O84">
        <v>2</v>
      </c>
      <c r="P84">
        <v>-40</v>
      </c>
      <c r="Q84">
        <v>12</v>
      </c>
      <c r="R84">
        <v>1000</v>
      </c>
    </row>
    <row r="85" spans="1:20" x14ac:dyDescent="0.3">
      <c r="A85" s="5">
        <v>44172</v>
      </c>
      <c r="B85" s="9">
        <v>2</v>
      </c>
      <c r="C85" t="s">
        <v>8</v>
      </c>
      <c r="D85" s="4" t="s">
        <v>9</v>
      </c>
      <c r="E85">
        <v>-92.440600000000003</v>
      </c>
      <c r="F85">
        <v>40</v>
      </c>
      <c r="G85">
        <v>8.5832999999999995</v>
      </c>
      <c r="H85">
        <v>7.5</v>
      </c>
      <c r="J85">
        <v>8</v>
      </c>
      <c r="K85">
        <v>-3.0663999999999998</v>
      </c>
      <c r="L85">
        <v>0.43467</v>
      </c>
      <c r="M85">
        <v>20.028600000000001</v>
      </c>
      <c r="N85">
        <f t="shared" si="1"/>
        <v>16</v>
      </c>
      <c r="O85">
        <v>2</v>
      </c>
      <c r="P85">
        <v>-40</v>
      </c>
      <c r="Q85">
        <v>12</v>
      </c>
      <c r="R85">
        <v>1000</v>
      </c>
    </row>
    <row r="86" spans="1:20" x14ac:dyDescent="0.3">
      <c r="A86" s="5">
        <v>44172</v>
      </c>
      <c r="B86" s="9">
        <v>2</v>
      </c>
      <c r="C86" t="s">
        <v>8</v>
      </c>
      <c r="D86" s="4" t="s">
        <v>9</v>
      </c>
      <c r="E86">
        <v>-95.013300000000001</v>
      </c>
      <c r="F86">
        <v>45</v>
      </c>
      <c r="G86">
        <v>20.194400000000002</v>
      </c>
      <c r="H86">
        <v>8.3778000000000006</v>
      </c>
      <c r="J86">
        <v>5</v>
      </c>
      <c r="K86">
        <v>-2.2625000000000002</v>
      </c>
      <c r="L86">
        <v>0.88183</v>
      </c>
      <c r="M86">
        <v>21.5169</v>
      </c>
      <c r="N86">
        <f t="shared" si="1"/>
        <v>10</v>
      </c>
      <c r="O86">
        <v>2</v>
      </c>
      <c r="P86">
        <v>-40</v>
      </c>
      <c r="Q86">
        <v>12</v>
      </c>
      <c r="R86">
        <v>1000</v>
      </c>
    </row>
    <row r="87" spans="1:20" x14ac:dyDescent="0.3">
      <c r="A87" s="5">
        <v>44172</v>
      </c>
      <c r="B87" s="9">
        <v>2</v>
      </c>
      <c r="C87" t="s">
        <v>8</v>
      </c>
      <c r="D87" s="4" t="s">
        <v>9</v>
      </c>
      <c r="E87">
        <v>-94.131600000000006</v>
      </c>
      <c r="F87">
        <v>50</v>
      </c>
      <c r="G87">
        <v>20.354199999999999</v>
      </c>
      <c r="H87">
        <v>8.8444000000000003</v>
      </c>
      <c r="J87">
        <v>5</v>
      </c>
      <c r="K87">
        <v>0.44374999999999998</v>
      </c>
      <c r="L87">
        <v>0.58438999999999997</v>
      </c>
      <c r="M87">
        <v>23.488</v>
      </c>
      <c r="N87">
        <f t="shared" si="1"/>
        <v>10</v>
      </c>
      <c r="O87">
        <v>2</v>
      </c>
      <c r="P87">
        <v>-40</v>
      </c>
      <c r="Q87">
        <v>12</v>
      </c>
      <c r="R87">
        <v>1000</v>
      </c>
    </row>
    <row r="88" spans="1:20" x14ac:dyDescent="0.3">
      <c r="A88" s="5">
        <v>44172</v>
      </c>
      <c r="B88" s="9">
        <v>2</v>
      </c>
      <c r="C88" t="s">
        <v>8</v>
      </c>
      <c r="D88" s="4" t="s">
        <v>9</v>
      </c>
      <c r="E88">
        <v>-93.183099999999996</v>
      </c>
      <c r="F88">
        <v>55</v>
      </c>
      <c r="G88">
        <v>27.777799999999999</v>
      </c>
      <c r="H88">
        <v>8.8110999999999997</v>
      </c>
      <c r="J88">
        <v>5</v>
      </c>
      <c r="K88">
        <v>1.8828</v>
      </c>
      <c r="L88">
        <v>0.89746000000000004</v>
      </c>
      <c r="M88">
        <v>22.607399999999998</v>
      </c>
      <c r="N88">
        <f t="shared" si="1"/>
        <v>10</v>
      </c>
      <c r="O88">
        <v>2</v>
      </c>
      <c r="P88">
        <v>-40</v>
      </c>
      <c r="Q88">
        <v>12</v>
      </c>
      <c r="R88">
        <v>1000</v>
      </c>
    </row>
    <row r="89" spans="1:20" x14ac:dyDescent="0.3">
      <c r="A89" s="5">
        <v>44172</v>
      </c>
      <c r="B89" s="9">
        <v>2</v>
      </c>
      <c r="C89" t="s">
        <v>8</v>
      </c>
      <c r="D89" s="4" t="s">
        <v>9</v>
      </c>
      <c r="E89">
        <v>-92.514300000000006</v>
      </c>
      <c r="F89">
        <v>60</v>
      </c>
      <c r="G89">
        <v>27.930599999999998</v>
      </c>
      <c r="H89">
        <v>9.2555999999999994</v>
      </c>
      <c r="J89">
        <v>4</v>
      </c>
      <c r="K89">
        <v>2.8281000000000001</v>
      </c>
      <c r="L89">
        <v>1.2077</v>
      </c>
      <c r="M89">
        <v>24.8139</v>
      </c>
      <c r="N89">
        <f t="shared" si="1"/>
        <v>8</v>
      </c>
      <c r="O89">
        <v>2</v>
      </c>
      <c r="P89">
        <v>-40</v>
      </c>
      <c r="Q89">
        <v>12</v>
      </c>
      <c r="R89">
        <v>1000</v>
      </c>
    </row>
    <row r="90" spans="1:20" x14ac:dyDescent="0.3">
      <c r="A90" s="5">
        <v>44172</v>
      </c>
      <c r="B90" s="9">
        <v>2</v>
      </c>
      <c r="C90" t="s">
        <v>8</v>
      </c>
      <c r="D90" s="4" t="s">
        <v>9</v>
      </c>
      <c r="E90">
        <v>-92.496399999999994</v>
      </c>
      <c r="F90">
        <v>65</v>
      </c>
      <c r="G90">
        <v>35.659700000000001</v>
      </c>
      <c r="H90">
        <v>9.5333000000000006</v>
      </c>
      <c r="J90">
        <v>3</v>
      </c>
      <c r="K90">
        <v>6.0208000000000004</v>
      </c>
      <c r="L90">
        <v>1.1957</v>
      </c>
      <c r="M90">
        <v>26.881699999999999</v>
      </c>
      <c r="N90">
        <f t="shared" si="1"/>
        <v>6</v>
      </c>
      <c r="O90">
        <v>2</v>
      </c>
      <c r="P90">
        <v>-40</v>
      </c>
      <c r="Q90">
        <v>12</v>
      </c>
      <c r="R90">
        <v>1000</v>
      </c>
    </row>
    <row r="91" spans="1:20" x14ac:dyDescent="0.3">
      <c r="A91" s="5">
        <v>44172</v>
      </c>
      <c r="B91" s="9">
        <v>2</v>
      </c>
      <c r="C91" t="s">
        <v>8</v>
      </c>
      <c r="D91" s="4" t="s">
        <v>9</v>
      </c>
      <c r="E91">
        <v>-93.455799999999996</v>
      </c>
      <c r="F91">
        <v>70</v>
      </c>
      <c r="G91">
        <v>35.795099999999998</v>
      </c>
      <c r="H91">
        <v>9.0889000000000006</v>
      </c>
      <c r="J91">
        <v>3</v>
      </c>
      <c r="K91">
        <v>7.5312000000000001</v>
      </c>
      <c r="L91">
        <v>1.0492999999999999</v>
      </c>
      <c r="M91">
        <v>29.368600000000001</v>
      </c>
      <c r="N91">
        <f t="shared" si="1"/>
        <v>6</v>
      </c>
      <c r="O91">
        <v>2</v>
      </c>
      <c r="P91">
        <v>-40</v>
      </c>
      <c r="Q91">
        <v>12</v>
      </c>
      <c r="R91">
        <v>1000</v>
      </c>
    </row>
    <row r="92" spans="1:20" x14ac:dyDescent="0.3">
      <c r="A92" s="5">
        <v>44172</v>
      </c>
      <c r="B92" s="9">
        <v>2</v>
      </c>
      <c r="C92" t="s">
        <v>8</v>
      </c>
      <c r="D92" s="4" t="s">
        <v>9</v>
      </c>
      <c r="E92">
        <v>-67.201800000000006</v>
      </c>
      <c r="F92">
        <v>0</v>
      </c>
      <c r="G92">
        <v>0</v>
      </c>
      <c r="H92" t="s">
        <v>16</v>
      </c>
      <c r="J92">
        <v>0</v>
      </c>
      <c r="K92" t="s">
        <v>16</v>
      </c>
      <c r="L92" t="s">
        <v>16</v>
      </c>
      <c r="M92" t="s">
        <v>16</v>
      </c>
      <c r="N92">
        <f t="shared" si="1"/>
        <v>0</v>
      </c>
      <c r="O92">
        <v>3</v>
      </c>
      <c r="P92">
        <v>-40</v>
      </c>
      <c r="Q92">
        <v>12</v>
      </c>
      <c r="R92">
        <v>1000</v>
      </c>
      <c r="S92">
        <v>15</v>
      </c>
      <c r="T92">
        <v>-32.719741666666664</v>
      </c>
    </row>
    <row r="93" spans="1:20" x14ac:dyDescent="0.3">
      <c r="A93" s="5">
        <v>44172</v>
      </c>
      <c r="B93" s="9">
        <v>2</v>
      </c>
      <c r="C93" t="s">
        <v>8</v>
      </c>
      <c r="D93" s="4" t="s">
        <v>9</v>
      </c>
      <c r="E93">
        <v>-82.102000000000004</v>
      </c>
      <c r="F93">
        <v>5</v>
      </c>
      <c r="G93">
        <v>0</v>
      </c>
      <c r="H93" t="s">
        <v>16</v>
      </c>
      <c r="J93">
        <v>0</v>
      </c>
      <c r="K93" t="s">
        <v>16</v>
      </c>
      <c r="L93" t="s">
        <v>16</v>
      </c>
      <c r="M93" t="s">
        <v>16</v>
      </c>
      <c r="N93">
        <f t="shared" si="1"/>
        <v>0</v>
      </c>
      <c r="O93">
        <v>3</v>
      </c>
      <c r="P93">
        <v>-40</v>
      </c>
      <c r="Q93">
        <v>12</v>
      </c>
      <c r="R93">
        <v>1000</v>
      </c>
    </row>
    <row r="94" spans="1:20" x14ac:dyDescent="0.3">
      <c r="A94" s="5">
        <v>44172</v>
      </c>
      <c r="B94" s="9">
        <v>2</v>
      </c>
      <c r="C94" t="s">
        <v>8</v>
      </c>
      <c r="D94" s="4" t="s">
        <v>9</v>
      </c>
      <c r="E94">
        <v>-87.871200000000002</v>
      </c>
      <c r="F94">
        <v>10</v>
      </c>
      <c r="G94">
        <v>0</v>
      </c>
      <c r="H94" t="s">
        <v>16</v>
      </c>
      <c r="J94">
        <v>0</v>
      </c>
      <c r="K94" t="s">
        <v>16</v>
      </c>
      <c r="L94" t="s">
        <v>16</v>
      </c>
      <c r="M94" t="s">
        <v>16</v>
      </c>
      <c r="N94">
        <f t="shared" si="1"/>
        <v>0</v>
      </c>
      <c r="O94">
        <v>3</v>
      </c>
      <c r="P94">
        <v>-40</v>
      </c>
      <c r="Q94">
        <v>12</v>
      </c>
      <c r="R94">
        <v>1000</v>
      </c>
    </row>
    <row r="95" spans="1:20" x14ac:dyDescent="0.3">
      <c r="A95" s="5">
        <v>44172</v>
      </c>
      <c r="B95" s="9">
        <v>2</v>
      </c>
      <c r="C95" t="s">
        <v>8</v>
      </c>
      <c r="D95" s="4" t="s">
        <v>9</v>
      </c>
      <c r="E95">
        <v>-73.994399999999999</v>
      </c>
      <c r="F95">
        <v>15</v>
      </c>
      <c r="G95">
        <v>6</v>
      </c>
      <c r="H95">
        <v>8.6667000000000005</v>
      </c>
      <c r="J95">
        <v>3</v>
      </c>
      <c r="K95">
        <v>-6.8333000000000004</v>
      </c>
      <c r="L95">
        <v>0.37576999999999999</v>
      </c>
      <c r="M95">
        <v>9.8667999999999996</v>
      </c>
      <c r="N95">
        <f t="shared" si="1"/>
        <v>6</v>
      </c>
      <c r="O95">
        <v>3</v>
      </c>
      <c r="P95">
        <v>-40</v>
      </c>
      <c r="Q95">
        <v>12</v>
      </c>
      <c r="R95">
        <v>1000</v>
      </c>
    </row>
    <row r="96" spans="1:20" x14ac:dyDescent="0.3">
      <c r="A96" s="5">
        <v>44172</v>
      </c>
      <c r="B96" s="9">
        <v>2</v>
      </c>
      <c r="C96" t="s">
        <v>8</v>
      </c>
      <c r="D96" s="4" t="s">
        <v>9</v>
      </c>
      <c r="E96">
        <v>-83.713700000000003</v>
      </c>
      <c r="F96">
        <v>20</v>
      </c>
      <c r="G96">
        <v>8.0267999999999997</v>
      </c>
      <c r="H96">
        <v>6.5888999999999998</v>
      </c>
      <c r="J96">
        <v>7</v>
      </c>
      <c r="K96">
        <v>-5.5179</v>
      </c>
      <c r="L96">
        <v>0.14652999999999999</v>
      </c>
      <c r="M96">
        <v>13.8504</v>
      </c>
      <c r="N96">
        <f t="shared" si="1"/>
        <v>14</v>
      </c>
      <c r="O96">
        <v>3</v>
      </c>
      <c r="P96">
        <v>-40</v>
      </c>
      <c r="Q96">
        <v>12</v>
      </c>
      <c r="R96">
        <v>1000</v>
      </c>
    </row>
    <row r="97" spans="1:21" x14ac:dyDescent="0.3">
      <c r="A97" s="5">
        <v>44172</v>
      </c>
      <c r="B97" s="9">
        <v>2</v>
      </c>
      <c r="C97" t="s">
        <v>8</v>
      </c>
      <c r="D97" s="4" t="s">
        <v>9</v>
      </c>
      <c r="E97">
        <v>-74.354699999999994</v>
      </c>
      <c r="F97">
        <v>25</v>
      </c>
      <c r="G97">
        <v>9.1172000000000004</v>
      </c>
      <c r="H97">
        <v>6.2556000000000003</v>
      </c>
      <c r="J97">
        <v>8</v>
      </c>
      <c r="K97">
        <v>-3.75</v>
      </c>
      <c r="L97">
        <v>9.1156000000000001E-2</v>
      </c>
      <c r="M97">
        <v>16.619199999999999</v>
      </c>
      <c r="N97">
        <f t="shared" si="1"/>
        <v>16</v>
      </c>
      <c r="O97">
        <v>3</v>
      </c>
      <c r="P97">
        <v>-40</v>
      </c>
      <c r="Q97">
        <v>12</v>
      </c>
      <c r="R97">
        <v>1000</v>
      </c>
    </row>
    <row r="98" spans="1:21" x14ac:dyDescent="0.3">
      <c r="A98" s="5">
        <v>44172</v>
      </c>
      <c r="B98" s="9">
        <v>2</v>
      </c>
      <c r="C98" t="s">
        <v>8</v>
      </c>
      <c r="D98" s="4" t="s">
        <v>9</v>
      </c>
      <c r="E98">
        <v>-84.884699999999995</v>
      </c>
      <c r="F98">
        <v>30</v>
      </c>
      <c r="G98">
        <v>12.697900000000001</v>
      </c>
      <c r="H98">
        <v>6.7556000000000003</v>
      </c>
      <c r="J98">
        <v>9</v>
      </c>
      <c r="K98">
        <v>-4.0868000000000002</v>
      </c>
      <c r="L98">
        <v>0.15758</v>
      </c>
      <c r="M98">
        <v>18.285699999999999</v>
      </c>
      <c r="N98">
        <f t="shared" si="1"/>
        <v>18</v>
      </c>
      <c r="O98">
        <v>3</v>
      </c>
      <c r="P98">
        <v>-40</v>
      </c>
      <c r="Q98">
        <v>12</v>
      </c>
      <c r="R98">
        <v>1000</v>
      </c>
    </row>
    <row r="99" spans="1:21" x14ac:dyDescent="0.3">
      <c r="A99" s="5">
        <v>44172</v>
      </c>
      <c r="B99" s="9">
        <v>2</v>
      </c>
      <c r="C99" t="s">
        <v>8</v>
      </c>
      <c r="D99" s="4" t="s">
        <v>9</v>
      </c>
      <c r="E99">
        <v>-60.968800000000002</v>
      </c>
      <c r="F99">
        <v>35</v>
      </c>
      <c r="G99">
        <v>4.2674000000000003</v>
      </c>
      <c r="H99">
        <v>8.3222000000000005</v>
      </c>
      <c r="J99">
        <v>9</v>
      </c>
      <c r="K99">
        <v>-3.5</v>
      </c>
      <c r="L99">
        <v>0.36570000000000003</v>
      </c>
      <c r="M99">
        <v>20.876799999999999</v>
      </c>
      <c r="N99">
        <f t="shared" si="1"/>
        <v>18</v>
      </c>
      <c r="O99">
        <v>3</v>
      </c>
      <c r="P99">
        <v>-40</v>
      </c>
      <c r="Q99">
        <v>12</v>
      </c>
      <c r="R99">
        <v>1000</v>
      </c>
    </row>
    <row r="100" spans="1:21" x14ac:dyDescent="0.3">
      <c r="A100" s="5">
        <v>44172</v>
      </c>
      <c r="B100" s="9">
        <v>2</v>
      </c>
      <c r="C100" t="s">
        <v>8</v>
      </c>
      <c r="D100" s="4" t="s">
        <v>9</v>
      </c>
      <c r="E100">
        <v>-70.975399999999993</v>
      </c>
      <c r="F100">
        <v>40</v>
      </c>
      <c r="G100">
        <v>0.53818999999999995</v>
      </c>
      <c r="H100">
        <v>9.6</v>
      </c>
      <c r="J100">
        <v>5</v>
      </c>
      <c r="K100">
        <v>-1.6437999999999999</v>
      </c>
      <c r="L100">
        <v>0.70689000000000002</v>
      </c>
      <c r="M100">
        <v>22.484500000000001</v>
      </c>
      <c r="N100">
        <f t="shared" si="1"/>
        <v>10</v>
      </c>
      <c r="O100">
        <v>3</v>
      </c>
      <c r="P100">
        <v>-40</v>
      </c>
      <c r="Q100">
        <v>12</v>
      </c>
      <c r="R100">
        <v>1000</v>
      </c>
    </row>
    <row r="101" spans="1:21" x14ac:dyDescent="0.3">
      <c r="A101" s="5">
        <v>44172</v>
      </c>
      <c r="B101" s="9">
        <v>2</v>
      </c>
      <c r="C101" t="s">
        <v>8</v>
      </c>
      <c r="D101" s="4" t="s">
        <v>9</v>
      </c>
      <c r="E101">
        <v>-75.462500000000006</v>
      </c>
      <c r="F101">
        <v>45</v>
      </c>
      <c r="G101">
        <v>0.15625</v>
      </c>
      <c r="H101">
        <v>9.9110999999999994</v>
      </c>
      <c r="J101">
        <v>5</v>
      </c>
      <c r="K101">
        <v>-1.9624999999999999</v>
      </c>
      <c r="L101">
        <v>0.97592000000000001</v>
      </c>
      <c r="M101">
        <v>21.220199999999998</v>
      </c>
      <c r="N101">
        <f t="shared" si="1"/>
        <v>10</v>
      </c>
      <c r="O101">
        <v>3</v>
      </c>
      <c r="P101">
        <v>-40</v>
      </c>
      <c r="Q101">
        <v>12</v>
      </c>
      <c r="R101">
        <v>1000</v>
      </c>
    </row>
    <row r="102" spans="1:21" x14ac:dyDescent="0.3">
      <c r="A102" s="5">
        <v>44172</v>
      </c>
      <c r="B102" s="9">
        <v>2</v>
      </c>
      <c r="C102" t="s">
        <v>8</v>
      </c>
      <c r="D102" s="4" t="s">
        <v>9</v>
      </c>
      <c r="E102">
        <v>-70.460999999999999</v>
      </c>
      <c r="F102">
        <v>50</v>
      </c>
      <c r="G102">
        <v>5.2603999999999997</v>
      </c>
      <c r="H102">
        <v>10.144399999999999</v>
      </c>
      <c r="J102">
        <v>4</v>
      </c>
      <c r="K102">
        <v>1.2734000000000001</v>
      </c>
      <c r="L102">
        <v>0.86914999999999998</v>
      </c>
      <c r="M102">
        <v>25.974</v>
      </c>
      <c r="N102">
        <f t="shared" si="1"/>
        <v>8</v>
      </c>
      <c r="O102">
        <v>3</v>
      </c>
      <c r="P102">
        <v>-40</v>
      </c>
      <c r="Q102">
        <v>12</v>
      </c>
      <c r="R102">
        <v>1000</v>
      </c>
    </row>
    <row r="103" spans="1:21" x14ac:dyDescent="0.3">
      <c r="A103" s="5">
        <v>44172</v>
      </c>
      <c r="B103" s="9">
        <v>2</v>
      </c>
      <c r="C103" t="s">
        <v>8</v>
      </c>
      <c r="D103" s="4" t="s">
        <v>9</v>
      </c>
      <c r="E103">
        <v>-69.474800000000002</v>
      </c>
      <c r="F103">
        <v>55</v>
      </c>
      <c r="G103">
        <v>13.4306</v>
      </c>
      <c r="H103">
        <v>10.199999999999999</v>
      </c>
      <c r="J103">
        <v>3</v>
      </c>
      <c r="K103">
        <v>2.9270999999999998</v>
      </c>
      <c r="L103">
        <v>1.0881000000000001</v>
      </c>
      <c r="M103">
        <v>27.510300000000001</v>
      </c>
      <c r="N103">
        <f t="shared" si="1"/>
        <v>6</v>
      </c>
      <c r="O103">
        <v>3</v>
      </c>
      <c r="P103">
        <v>-40</v>
      </c>
      <c r="Q103">
        <v>12</v>
      </c>
      <c r="R103">
        <v>1000</v>
      </c>
    </row>
    <row r="104" spans="1:21" x14ac:dyDescent="0.3">
      <c r="A104" s="5">
        <v>44172</v>
      </c>
      <c r="B104" s="9">
        <v>2</v>
      </c>
      <c r="C104" t="s">
        <v>8</v>
      </c>
      <c r="D104" s="4" t="s">
        <v>9</v>
      </c>
      <c r="E104">
        <v>-74.048100000000005</v>
      </c>
      <c r="F104">
        <v>60</v>
      </c>
      <c r="G104">
        <v>13.5382</v>
      </c>
      <c r="H104">
        <v>10.5778</v>
      </c>
      <c r="J104">
        <v>3</v>
      </c>
      <c r="K104">
        <v>3.6457999999999999</v>
      </c>
      <c r="L104">
        <v>1.8629</v>
      </c>
      <c r="M104">
        <v>26.9542</v>
      </c>
      <c r="N104">
        <f t="shared" si="1"/>
        <v>6</v>
      </c>
      <c r="O104">
        <v>3</v>
      </c>
      <c r="P104">
        <v>-40</v>
      </c>
      <c r="Q104">
        <v>12</v>
      </c>
      <c r="R104">
        <v>1000</v>
      </c>
    </row>
    <row r="105" spans="1:21" x14ac:dyDescent="0.3">
      <c r="A105" s="5">
        <v>44172</v>
      </c>
      <c r="B105" s="9">
        <v>2</v>
      </c>
      <c r="C105" t="s">
        <v>8</v>
      </c>
      <c r="D105" s="4" t="s">
        <v>9</v>
      </c>
      <c r="E105">
        <v>-65.060100000000006</v>
      </c>
      <c r="F105">
        <v>65</v>
      </c>
      <c r="G105">
        <v>18.291699999999999</v>
      </c>
      <c r="H105">
        <v>10.7333</v>
      </c>
      <c r="J105">
        <v>2</v>
      </c>
      <c r="K105">
        <v>9.3905999999999992</v>
      </c>
      <c r="L105">
        <v>1.1821999999999999</v>
      </c>
      <c r="M105">
        <v>31.847100000000001</v>
      </c>
      <c r="N105">
        <f t="shared" si="1"/>
        <v>4</v>
      </c>
      <c r="O105">
        <v>3</v>
      </c>
      <c r="P105">
        <v>-40</v>
      </c>
      <c r="Q105">
        <v>12</v>
      </c>
      <c r="R105">
        <v>1000</v>
      </c>
    </row>
    <row r="106" spans="1:21" s="12" customFormat="1" ht="15" thickBot="1" x14ac:dyDescent="0.35">
      <c r="A106" s="10">
        <v>44172</v>
      </c>
      <c r="B106" s="11">
        <v>2</v>
      </c>
      <c r="C106" s="12" t="s">
        <v>8</v>
      </c>
      <c r="D106" s="13" t="s">
        <v>9</v>
      </c>
      <c r="E106" s="12">
        <v>-72.963499999999996</v>
      </c>
      <c r="F106" s="12">
        <v>70</v>
      </c>
      <c r="G106" s="12">
        <v>19.315999999999999</v>
      </c>
      <c r="H106" s="12">
        <v>11.2</v>
      </c>
      <c r="J106" s="12">
        <v>2</v>
      </c>
      <c r="K106" s="12">
        <v>7.9531000000000001</v>
      </c>
      <c r="L106" s="12">
        <v>3.5245000000000002</v>
      </c>
      <c r="M106" s="12">
        <v>28.8184</v>
      </c>
      <c r="N106" s="12">
        <f t="shared" si="1"/>
        <v>4</v>
      </c>
      <c r="O106" s="12">
        <v>3</v>
      </c>
      <c r="P106" s="12">
        <v>-40</v>
      </c>
      <c r="Q106" s="12">
        <v>12</v>
      </c>
      <c r="R106" s="12">
        <v>1000</v>
      </c>
    </row>
    <row r="107" spans="1:21" x14ac:dyDescent="0.3">
      <c r="A107" s="5">
        <v>44182</v>
      </c>
      <c r="B107" s="9">
        <v>3</v>
      </c>
      <c r="C107" t="s">
        <v>8</v>
      </c>
      <c r="D107" s="4" t="s">
        <v>9</v>
      </c>
      <c r="E107">
        <v>-76.806200000000004</v>
      </c>
      <c r="F107">
        <v>0</v>
      </c>
      <c r="G107">
        <v>0</v>
      </c>
      <c r="H107" t="s">
        <v>16</v>
      </c>
      <c r="J107">
        <v>0</v>
      </c>
      <c r="K107" t="s">
        <v>16</v>
      </c>
      <c r="L107" t="s">
        <v>16</v>
      </c>
      <c r="M107" t="s">
        <v>16</v>
      </c>
      <c r="N107">
        <f t="shared" si="1"/>
        <v>0</v>
      </c>
      <c r="O107">
        <v>1</v>
      </c>
      <c r="P107">
        <v>-44</v>
      </c>
      <c r="Q107">
        <v>20</v>
      </c>
      <c r="R107">
        <v>1000</v>
      </c>
      <c r="S107">
        <v>20</v>
      </c>
      <c r="T107" s="14">
        <v>-38.568527272727273</v>
      </c>
      <c r="U107">
        <f>AVERAGE(T107,T122,T137,T152)</f>
        <v>-36.667629318181817</v>
      </c>
    </row>
    <row r="108" spans="1:21" x14ac:dyDescent="0.3">
      <c r="A108" s="5">
        <v>44182</v>
      </c>
      <c r="B108" s="9">
        <v>3</v>
      </c>
      <c r="C108" t="s">
        <v>8</v>
      </c>
      <c r="D108" s="4" t="s">
        <v>9</v>
      </c>
      <c r="E108">
        <v>-75.185000000000002</v>
      </c>
      <c r="F108">
        <v>5</v>
      </c>
      <c r="G108">
        <v>0</v>
      </c>
      <c r="H108" t="s">
        <v>16</v>
      </c>
      <c r="J108">
        <v>0</v>
      </c>
      <c r="K108" t="s">
        <v>16</v>
      </c>
      <c r="L108" t="s">
        <v>16</v>
      </c>
      <c r="M108" t="s">
        <v>16</v>
      </c>
      <c r="N108">
        <f t="shared" si="1"/>
        <v>0</v>
      </c>
      <c r="O108">
        <v>1</v>
      </c>
      <c r="P108">
        <v>-44</v>
      </c>
      <c r="Q108">
        <v>20</v>
      </c>
      <c r="R108">
        <v>1000</v>
      </c>
    </row>
    <row r="109" spans="1:21" x14ac:dyDescent="0.3">
      <c r="A109" s="5">
        <v>44182</v>
      </c>
      <c r="B109" s="9">
        <v>3</v>
      </c>
      <c r="C109" t="s">
        <v>8</v>
      </c>
      <c r="D109" s="4" t="s">
        <v>9</v>
      </c>
      <c r="E109">
        <v>-75.226699999999994</v>
      </c>
      <c r="F109">
        <v>10</v>
      </c>
      <c r="G109">
        <v>0</v>
      </c>
      <c r="H109" t="s">
        <v>16</v>
      </c>
      <c r="J109">
        <v>0</v>
      </c>
      <c r="K109" t="s">
        <v>16</v>
      </c>
      <c r="L109" t="s">
        <v>16</v>
      </c>
      <c r="M109" t="s">
        <v>16</v>
      </c>
      <c r="N109">
        <f t="shared" si="1"/>
        <v>0</v>
      </c>
      <c r="O109">
        <v>1</v>
      </c>
      <c r="P109">
        <v>-44</v>
      </c>
      <c r="Q109">
        <v>20</v>
      </c>
      <c r="R109">
        <v>1000</v>
      </c>
    </row>
    <row r="110" spans="1:21" x14ac:dyDescent="0.3">
      <c r="A110" s="5">
        <v>44182</v>
      </c>
      <c r="B110" s="9">
        <v>3</v>
      </c>
      <c r="C110" t="s">
        <v>8</v>
      </c>
      <c r="D110" s="4" t="s">
        <v>9</v>
      </c>
      <c r="E110">
        <v>-73.444900000000004</v>
      </c>
      <c r="F110">
        <v>15</v>
      </c>
      <c r="G110">
        <v>0</v>
      </c>
      <c r="H110" t="s">
        <v>16</v>
      </c>
      <c r="J110">
        <v>0</v>
      </c>
      <c r="K110" t="s">
        <v>16</v>
      </c>
      <c r="L110" t="s">
        <v>16</v>
      </c>
      <c r="M110" t="s">
        <v>16</v>
      </c>
      <c r="N110">
        <f t="shared" si="1"/>
        <v>0</v>
      </c>
      <c r="O110">
        <v>1</v>
      </c>
      <c r="P110">
        <v>-44</v>
      </c>
      <c r="Q110">
        <v>20</v>
      </c>
      <c r="R110">
        <v>1000</v>
      </c>
    </row>
    <row r="111" spans="1:21" x14ac:dyDescent="0.3">
      <c r="A111" s="5">
        <v>44182</v>
      </c>
      <c r="B111" s="9">
        <v>3</v>
      </c>
      <c r="C111" t="s">
        <v>8</v>
      </c>
      <c r="D111" s="4" t="s">
        <v>9</v>
      </c>
      <c r="E111">
        <v>-69.848600000000005</v>
      </c>
      <c r="F111">
        <v>20</v>
      </c>
      <c r="G111">
        <v>19.218800000000002</v>
      </c>
      <c r="H111">
        <v>2.9</v>
      </c>
      <c r="J111">
        <v>2</v>
      </c>
      <c r="K111">
        <v>30.125</v>
      </c>
      <c r="L111">
        <v>3.0935999999999999</v>
      </c>
      <c r="M111">
        <v>2.9036</v>
      </c>
      <c r="N111">
        <f t="shared" si="1"/>
        <v>4</v>
      </c>
      <c r="O111">
        <v>1</v>
      </c>
      <c r="P111">
        <v>-44</v>
      </c>
      <c r="Q111">
        <v>20</v>
      </c>
      <c r="R111">
        <v>1000</v>
      </c>
    </row>
    <row r="112" spans="1:21" x14ac:dyDescent="0.3">
      <c r="A112" s="5">
        <v>44182</v>
      </c>
      <c r="B112" s="9">
        <v>3</v>
      </c>
      <c r="C112" t="s">
        <v>8</v>
      </c>
      <c r="D112" s="4" t="s">
        <v>9</v>
      </c>
      <c r="E112">
        <v>-71.992900000000006</v>
      </c>
      <c r="F112">
        <v>25</v>
      </c>
      <c r="G112">
        <v>8.5625</v>
      </c>
      <c r="H112">
        <v>2.98</v>
      </c>
      <c r="J112">
        <v>5</v>
      </c>
      <c r="K112">
        <v>35.512500000000003</v>
      </c>
      <c r="L112">
        <v>0.25772</v>
      </c>
      <c r="M112">
        <v>10.7875</v>
      </c>
      <c r="N112">
        <f t="shared" si="1"/>
        <v>10</v>
      </c>
      <c r="O112">
        <v>1</v>
      </c>
      <c r="P112">
        <v>-44</v>
      </c>
      <c r="Q112">
        <v>20</v>
      </c>
      <c r="R112">
        <v>1000</v>
      </c>
    </row>
    <row r="113" spans="1:20" x14ac:dyDescent="0.3">
      <c r="A113" s="5">
        <v>44182</v>
      </c>
      <c r="B113" s="9">
        <v>3</v>
      </c>
      <c r="C113" t="s">
        <v>8</v>
      </c>
      <c r="D113" s="4" t="s">
        <v>9</v>
      </c>
      <c r="E113">
        <v>-72.882800000000003</v>
      </c>
      <c r="F113">
        <v>30</v>
      </c>
      <c r="G113">
        <v>11.1473</v>
      </c>
      <c r="H113">
        <v>2.8429000000000002</v>
      </c>
      <c r="J113">
        <v>7</v>
      </c>
      <c r="K113">
        <v>37.111600000000003</v>
      </c>
      <c r="L113">
        <v>0.11948</v>
      </c>
      <c r="M113">
        <v>14.4404</v>
      </c>
      <c r="N113">
        <f t="shared" si="1"/>
        <v>14</v>
      </c>
      <c r="O113">
        <v>1</v>
      </c>
      <c r="P113">
        <v>-44</v>
      </c>
      <c r="Q113">
        <v>20</v>
      </c>
      <c r="R113">
        <v>1000</v>
      </c>
    </row>
    <row r="114" spans="1:20" x14ac:dyDescent="0.3">
      <c r="A114" s="5">
        <v>44182</v>
      </c>
      <c r="B114" s="9">
        <v>3</v>
      </c>
      <c r="C114" t="s">
        <v>8</v>
      </c>
      <c r="D114" s="4" t="s">
        <v>9</v>
      </c>
      <c r="E114">
        <v>-71.964299999999994</v>
      </c>
      <c r="F114">
        <v>35</v>
      </c>
      <c r="G114">
        <v>14.296900000000001</v>
      </c>
      <c r="H114">
        <v>2.8125</v>
      </c>
      <c r="J114">
        <v>8</v>
      </c>
      <c r="K114">
        <v>36.996099999999998</v>
      </c>
      <c r="L114">
        <v>9.7878000000000007E-2</v>
      </c>
      <c r="M114">
        <v>17.064800000000002</v>
      </c>
      <c r="N114">
        <f t="shared" si="1"/>
        <v>16</v>
      </c>
      <c r="O114">
        <v>1</v>
      </c>
      <c r="P114">
        <v>-44</v>
      </c>
      <c r="Q114">
        <v>20</v>
      </c>
      <c r="R114">
        <v>1000</v>
      </c>
    </row>
    <row r="115" spans="1:20" x14ac:dyDescent="0.3">
      <c r="A115" s="5">
        <v>44182</v>
      </c>
      <c r="B115" s="9">
        <v>3</v>
      </c>
      <c r="C115" t="s">
        <v>8</v>
      </c>
      <c r="D115" s="4" t="s">
        <v>9</v>
      </c>
      <c r="E115">
        <v>-72.489500000000007</v>
      </c>
      <c r="F115">
        <v>40</v>
      </c>
      <c r="G115">
        <v>16.6111</v>
      </c>
      <c r="H115">
        <v>2.7778</v>
      </c>
      <c r="J115">
        <v>9</v>
      </c>
      <c r="K115">
        <v>36.558999999999997</v>
      </c>
      <c r="L115">
        <v>0.13472999999999999</v>
      </c>
      <c r="M115">
        <v>19.226099999999999</v>
      </c>
      <c r="N115">
        <f t="shared" si="1"/>
        <v>18</v>
      </c>
      <c r="O115">
        <v>1</v>
      </c>
      <c r="P115">
        <v>-44</v>
      </c>
      <c r="Q115">
        <v>20</v>
      </c>
      <c r="R115">
        <v>1000</v>
      </c>
    </row>
    <row r="116" spans="1:20" x14ac:dyDescent="0.3">
      <c r="A116" s="5">
        <v>44182</v>
      </c>
      <c r="B116" s="9">
        <v>3</v>
      </c>
      <c r="C116" t="s">
        <v>8</v>
      </c>
      <c r="D116" s="4" t="s">
        <v>9</v>
      </c>
      <c r="E116">
        <v>-72.7196</v>
      </c>
      <c r="F116">
        <v>45</v>
      </c>
      <c r="G116">
        <v>14.6</v>
      </c>
      <c r="H116">
        <v>2.7</v>
      </c>
      <c r="J116">
        <v>10</v>
      </c>
      <c r="K116">
        <v>36.237499999999997</v>
      </c>
      <c r="L116">
        <v>0.12858</v>
      </c>
      <c r="M116">
        <v>20.080300000000001</v>
      </c>
      <c r="N116">
        <f t="shared" si="1"/>
        <v>20</v>
      </c>
      <c r="O116">
        <v>1</v>
      </c>
      <c r="P116">
        <v>-44</v>
      </c>
      <c r="Q116">
        <v>20</v>
      </c>
      <c r="R116">
        <v>1000</v>
      </c>
    </row>
    <row r="117" spans="1:20" x14ac:dyDescent="0.3">
      <c r="A117" s="5">
        <v>44182</v>
      </c>
      <c r="B117" s="9">
        <v>3</v>
      </c>
      <c r="C117" t="s">
        <v>8</v>
      </c>
      <c r="D117" s="4" t="s">
        <v>9</v>
      </c>
      <c r="E117">
        <v>-74.219099999999997</v>
      </c>
      <c r="F117">
        <v>50</v>
      </c>
      <c r="G117">
        <v>17.588100000000001</v>
      </c>
      <c r="H117">
        <v>2.8090999999999999</v>
      </c>
      <c r="J117">
        <v>11</v>
      </c>
      <c r="K117">
        <v>35.235799999999998</v>
      </c>
      <c r="L117">
        <v>0.14423</v>
      </c>
      <c r="M117">
        <v>21.886600000000001</v>
      </c>
      <c r="N117">
        <f t="shared" si="1"/>
        <v>22</v>
      </c>
      <c r="O117">
        <v>1</v>
      </c>
      <c r="P117">
        <v>-44</v>
      </c>
      <c r="Q117">
        <v>20</v>
      </c>
      <c r="R117">
        <v>1000</v>
      </c>
    </row>
    <row r="118" spans="1:20" x14ac:dyDescent="0.3">
      <c r="A118" s="5">
        <v>44182</v>
      </c>
      <c r="B118" s="9">
        <v>3</v>
      </c>
      <c r="C118" t="s">
        <v>8</v>
      </c>
      <c r="D118" s="4" t="s">
        <v>9</v>
      </c>
      <c r="E118">
        <v>-72.248699999999999</v>
      </c>
      <c r="F118">
        <v>55</v>
      </c>
      <c r="G118">
        <v>16.325500000000002</v>
      </c>
      <c r="H118">
        <v>2.9167000000000001</v>
      </c>
      <c r="J118">
        <v>12</v>
      </c>
      <c r="K118">
        <v>34.520800000000001</v>
      </c>
      <c r="L118">
        <v>0.18038000000000001</v>
      </c>
      <c r="M118">
        <v>23.0947</v>
      </c>
      <c r="N118">
        <f t="shared" si="1"/>
        <v>24</v>
      </c>
      <c r="O118">
        <v>1</v>
      </c>
      <c r="P118">
        <v>-44</v>
      </c>
      <c r="Q118">
        <v>20</v>
      </c>
      <c r="R118">
        <v>1000</v>
      </c>
    </row>
    <row r="119" spans="1:20" x14ac:dyDescent="0.3">
      <c r="A119" s="5">
        <v>44182</v>
      </c>
      <c r="B119" s="9">
        <v>3</v>
      </c>
      <c r="C119" t="s">
        <v>8</v>
      </c>
      <c r="D119" s="4" t="s">
        <v>9</v>
      </c>
      <c r="E119">
        <v>-74.510900000000007</v>
      </c>
      <c r="F119">
        <v>60</v>
      </c>
      <c r="G119">
        <v>14.6875</v>
      </c>
      <c r="H119">
        <v>2.9</v>
      </c>
      <c r="J119">
        <v>13</v>
      </c>
      <c r="K119">
        <v>32.528799999999997</v>
      </c>
      <c r="L119">
        <v>0.24424000000000001</v>
      </c>
      <c r="M119">
        <v>25.5319</v>
      </c>
      <c r="N119">
        <f t="shared" si="1"/>
        <v>26</v>
      </c>
      <c r="O119">
        <v>1</v>
      </c>
      <c r="P119">
        <v>-44</v>
      </c>
      <c r="Q119">
        <v>20</v>
      </c>
      <c r="R119">
        <v>1000</v>
      </c>
    </row>
    <row r="120" spans="1:20" x14ac:dyDescent="0.3">
      <c r="A120" s="5">
        <v>44182</v>
      </c>
      <c r="B120" s="9">
        <v>3</v>
      </c>
      <c r="C120" t="s">
        <v>8</v>
      </c>
      <c r="D120" s="4" t="s">
        <v>9</v>
      </c>
      <c r="E120">
        <v>-73.716399999999993</v>
      </c>
      <c r="F120">
        <v>65</v>
      </c>
      <c r="G120">
        <v>18.932700000000001</v>
      </c>
      <c r="H120">
        <v>2.8384999999999998</v>
      </c>
      <c r="J120">
        <v>13</v>
      </c>
      <c r="K120">
        <v>32.5</v>
      </c>
      <c r="L120">
        <v>0.22217999999999999</v>
      </c>
      <c r="M120">
        <v>25.800899999999999</v>
      </c>
      <c r="N120">
        <f t="shared" si="1"/>
        <v>26</v>
      </c>
      <c r="O120">
        <v>1</v>
      </c>
      <c r="P120">
        <v>-44</v>
      </c>
      <c r="Q120">
        <v>20</v>
      </c>
      <c r="R120">
        <v>1000</v>
      </c>
    </row>
    <row r="121" spans="1:20" x14ac:dyDescent="0.3">
      <c r="A121" s="5">
        <v>44182</v>
      </c>
      <c r="B121" s="9">
        <v>3</v>
      </c>
      <c r="C121" t="s">
        <v>8</v>
      </c>
      <c r="D121" s="4" t="s">
        <v>9</v>
      </c>
      <c r="E121">
        <v>-73.670699999999997</v>
      </c>
      <c r="F121">
        <v>70</v>
      </c>
      <c r="G121">
        <v>13.973599999999999</v>
      </c>
      <c r="H121">
        <v>2.9077000000000002</v>
      </c>
      <c r="J121">
        <v>13</v>
      </c>
      <c r="K121">
        <v>30.512</v>
      </c>
      <c r="L121">
        <v>0.29565000000000002</v>
      </c>
      <c r="M121">
        <v>26.797699999999999</v>
      </c>
      <c r="N121">
        <f t="shared" si="1"/>
        <v>26</v>
      </c>
      <c r="O121">
        <v>1</v>
      </c>
      <c r="P121">
        <v>-44</v>
      </c>
      <c r="Q121">
        <v>20</v>
      </c>
      <c r="R121">
        <v>1000</v>
      </c>
    </row>
    <row r="122" spans="1:20" x14ac:dyDescent="0.3">
      <c r="A122" s="5">
        <v>44182</v>
      </c>
      <c r="B122" s="9">
        <v>3</v>
      </c>
      <c r="C122" t="s">
        <v>8</v>
      </c>
      <c r="D122" s="4" t="s">
        <v>9</v>
      </c>
      <c r="E122">
        <v>-62.633499999999998</v>
      </c>
      <c r="F122">
        <v>0</v>
      </c>
      <c r="G122">
        <v>0</v>
      </c>
      <c r="H122" t="s">
        <v>16</v>
      </c>
      <c r="J122">
        <v>0</v>
      </c>
      <c r="K122" t="s">
        <v>16</v>
      </c>
      <c r="L122" t="s">
        <v>16</v>
      </c>
      <c r="M122" t="s">
        <v>16</v>
      </c>
      <c r="N122">
        <f t="shared" si="1"/>
        <v>0</v>
      </c>
      <c r="O122">
        <v>2</v>
      </c>
      <c r="P122">
        <v>-44</v>
      </c>
      <c r="Q122">
        <v>20</v>
      </c>
      <c r="R122">
        <v>1000</v>
      </c>
      <c r="S122">
        <v>15</v>
      </c>
      <c r="T122">
        <v>-35.609450000000002</v>
      </c>
    </row>
    <row r="123" spans="1:20" x14ac:dyDescent="0.3">
      <c r="A123" s="5">
        <v>44182</v>
      </c>
      <c r="B123" s="9">
        <v>3</v>
      </c>
      <c r="C123" t="s">
        <v>8</v>
      </c>
      <c r="D123" s="4" t="s">
        <v>9</v>
      </c>
      <c r="E123">
        <v>-62.349200000000003</v>
      </c>
      <c r="F123">
        <v>5</v>
      </c>
      <c r="G123">
        <v>0</v>
      </c>
      <c r="H123" t="s">
        <v>16</v>
      </c>
      <c r="J123">
        <v>0</v>
      </c>
      <c r="K123" t="s">
        <v>16</v>
      </c>
      <c r="L123" t="s">
        <v>16</v>
      </c>
      <c r="M123" t="s">
        <v>16</v>
      </c>
      <c r="N123">
        <f t="shared" si="1"/>
        <v>0</v>
      </c>
      <c r="O123">
        <v>2</v>
      </c>
      <c r="P123">
        <v>-44</v>
      </c>
      <c r="Q123">
        <v>20</v>
      </c>
      <c r="R123">
        <v>1000</v>
      </c>
    </row>
    <row r="124" spans="1:20" x14ac:dyDescent="0.3">
      <c r="A124" s="5">
        <v>44182</v>
      </c>
      <c r="B124" s="9">
        <v>3</v>
      </c>
      <c r="C124" t="s">
        <v>8</v>
      </c>
      <c r="D124" s="4" t="s">
        <v>9</v>
      </c>
      <c r="E124">
        <v>-60.133400000000002</v>
      </c>
      <c r="F124">
        <v>10</v>
      </c>
      <c r="G124">
        <v>0</v>
      </c>
      <c r="H124" t="s">
        <v>16</v>
      </c>
      <c r="J124">
        <v>0</v>
      </c>
      <c r="K124" t="s">
        <v>16</v>
      </c>
      <c r="L124" t="s">
        <v>16</v>
      </c>
      <c r="M124" t="s">
        <v>16</v>
      </c>
      <c r="N124">
        <f t="shared" si="1"/>
        <v>0</v>
      </c>
      <c r="O124">
        <v>2</v>
      </c>
      <c r="P124">
        <v>-44</v>
      </c>
      <c r="Q124">
        <v>20</v>
      </c>
      <c r="R124">
        <v>1000</v>
      </c>
    </row>
    <row r="125" spans="1:20" x14ac:dyDescent="0.3">
      <c r="A125" s="5">
        <v>44182</v>
      </c>
      <c r="B125" s="9">
        <v>3</v>
      </c>
      <c r="C125" t="s">
        <v>8</v>
      </c>
      <c r="D125" s="4" t="s">
        <v>9</v>
      </c>
      <c r="E125">
        <v>-62.407899999999998</v>
      </c>
      <c r="F125">
        <v>15</v>
      </c>
      <c r="G125">
        <v>30.5625</v>
      </c>
      <c r="H125">
        <v>2.9384999999999999</v>
      </c>
      <c r="J125">
        <v>1</v>
      </c>
      <c r="K125">
        <v>30.531199999999998</v>
      </c>
      <c r="L125">
        <v>0</v>
      </c>
      <c r="M125" t="s">
        <v>16</v>
      </c>
      <c r="N125">
        <f t="shared" si="1"/>
        <v>2</v>
      </c>
      <c r="O125">
        <v>2</v>
      </c>
      <c r="P125">
        <v>-44</v>
      </c>
      <c r="Q125">
        <v>20</v>
      </c>
      <c r="R125">
        <v>1000</v>
      </c>
    </row>
    <row r="126" spans="1:20" x14ac:dyDescent="0.3">
      <c r="A126" s="5">
        <v>44182</v>
      </c>
      <c r="B126" s="9">
        <v>3</v>
      </c>
      <c r="C126" t="s">
        <v>8</v>
      </c>
      <c r="D126" s="4" t="s">
        <v>9</v>
      </c>
      <c r="E126">
        <v>-64.872100000000003</v>
      </c>
      <c r="F126">
        <v>20</v>
      </c>
      <c r="G126">
        <v>22.4375</v>
      </c>
      <c r="H126">
        <v>3.0230999999999999</v>
      </c>
      <c r="J126">
        <v>3</v>
      </c>
      <c r="K126">
        <v>29.114599999999999</v>
      </c>
      <c r="L126">
        <v>2.5156999999999998</v>
      </c>
      <c r="M126">
        <v>6.1482000000000001</v>
      </c>
      <c r="N126">
        <f t="shared" si="1"/>
        <v>6</v>
      </c>
      <c r="O126">
        <v>2</v>
      </c>
      <c r="P126">
        <v>-44</v>
      </c>
      <c r="Q126">
        <v>20</v>
      </c>
      <c r="R126">
        <v>1000</v>
      </c>
    </row>
    <row r="127" spans="1:20" x14ac:dyDescent="0.3">
      <c r="A127" s="5">
        <v>44182</v>
      </c>
      <c r="B127" s="9">
        <v>3</v>
      </c>
      <c r="C127" t="s">
        <v>8</v>
      </c>
      <c r="D127" s="4" t="s">
        <v>9</v>
      </c>
      <c r="E127">
        <v>-63.977600000000002</v>
      </c>
      <c r="F127">
        <v>25</v>
      </c>
      <c r="G127">
        <v>21.1313</v>
      </c>
      <c r="H127">
        <v>3.0308000000000002</v>
      </c>
      <c r="J127">
        <v>5</v>
      </c>
      <c r="K127">
        <v>33.843800000000002</v>
      </c>
      <c r="L127">
        <v>0.36623</v>
      </c>
      <c r="M127">
        <v>10.902200000000001</v>
      </c>
      <c r="N127">
        <f t="shared" si="1"/>
        <v>10</v>
      </c>
      <c r="O127">
        <v>2</v>
      </c>
      <c r="P127">
        <v>-44</v>
      </c>
      <c r="Q127">
        <v>20</v>
      </c>
      <c r="R127">
        <v>1000</v>
      </c>
    </row>
    <row r="128" spans="1:20" x14ac:dyDescent="0.3">
      <c r="A128" s="5">
        <v>44182</v>
      </c>
      <c r="B128" s="9">
        <v>3</v>
      </c>
      <c r="C128" t="s">
        <v>8</v>
      </c>
      <c r="D128" s="4" t="s">
        <v>9</v>
      </c>
      <c r="E128">
        <v>-64.904499999999999</v>
      </c>
      <c r="F128">
        <v>30</v>
      </c>
      <c r="G128">
        <v>20.9375</v>
      </c>
      <c r="H128">
        <v>2.9384999999999999</v>
      </c>
      <c r="J128">
        <v>7</v>
      </c>
      <c r="K128">
        <v>34.093800000000002</v>
      </c>
      <c r="L128">
        <v>0.27307999999999999</v>
      </c>
      <c r="M128">
        <v>13.386900000000001</v>
      </c>
      <c r="N128">
        <f t="shared" si="1"/>
        <v>14</v>
      </c>
      <c r="O128">
        <v>2</v>
      </c>
      <c r="P128">
        <v>-44</v>
      </c>
      <c r="Q128">
        <v>20</v>
      </c>
      <c r="R128">
        <v>1000</v>
      </c>
    </row>
    <row r="129" spans="1:20" x14ac:dyDescent="0.3">
      <c r="A129" s="5">
        <v>44182</v>
      </c>
      <c r="B129" s="9">
        <v>3</v>
      </c>
      <c r="C129" t="s">
        <v>8</v>
      </c>
      <c r="D129" s="4" t="s">
        <v>9</v>
      </c>
      <c r="E129">
        <v>-64.769099999999995</v>
      </c>
      <c r="F129">
        <v>35</v>
      </c>
      <c r="G129">
        <v>22.765599999999999</v>
      </c>
      <c r="H129">
        <v>2.9538000000000002</v>
      </c>
      <c r="J129">
        <v>8</v>
      </c>
      <c r="K129">
        <v>34.726599999999998</v>
      </c>
      <c r="L129">
        <v>0.23255999999999999</v>
      </c>
      <c r="M129">
        <v>16.5641</v>
      </c>
      <c r="N129">
        <f t="shared" si="1"/>
        <v>16</v>
      </c>
      <c r="O129">
        <v>2</v>
      </c>
      <c r="P129">
        <v>-44</v>
      </c>
      <c r="Q129">
        <v>20</v>
      </c>
      <c r="R129">
        <v>1000</v>
      </c>
    </row>
    <row r="130" spans="1:20" x14ac:dyDescent="0.3">
      <c r="A130" s="5">
        <v>44182</v>
      </c>
      <c r="B130" s="9">
        <v>3</v>
      </c>
      <c r="C130" t="s">
        <v>8</v>
      </c>
      <c r="D130" s="4" t="s">
        <v>9</v>
      </c>
      <c r="E130">
        <v>-65.458100000000002</v>
      </c>
      <c r="F130">
        <v>40</v>
      </c>
      <c r="G130">
        <v>24.232600000000001</v>
      </c>
      <c r="H130">
        <v>2.8769</v>
      </c>
      <c r="J130">
        <v>9</v>
      </c>
      <c r="K130">
        <v>34.892400000000002</v>
      </c>
      <c r="L130">
        <v>0.20005999999999999</v>
      </c>
      <c r="M130">
        <v>17.989699999999999</v>
      </c>
      <c r="N130">
        <f t="shared" si="1"/>
        <v>18</v>
      </c>
      <c r="O130">
        <v>2</v>
      </c>
      <c r="P130">
        <v>-44</v>
      </c>
      <c r="Q130">
        <v>20</v>
      </c>
      <c r="R130">
        <v>1000</v>
      </c>
    </row>
    <row r="131" spans="1:20" x14ac:dyDescent="0.3">
      <c r="A131" s="5">
        <v>44182</v>
      </c>
      <c r="B131" s="9">
        <v>3</v>
      </c>
      <c r="C131" t="s">
        <v>8</v>
      </c>
      <c r="D131" s="4" t="s">
        <v>9</v>
      </c>
      <c r="E131">
        <v>-67.320400000000006</v>
      </c>
      <c r="F131">
        <v>45</v>
      </c>
      <c r="G131">
        <v>26.2469</v>
      </c>
      <c r="H131">
        <v>2.9384999999999999</v>
      </c>
      <c r="J131">
        <v>10</v>
      </c>
      <c r="K131">
        <v>34.653100000000002</v>
      </c>
      <c r="L131">
        <v>0.15293000000000001</v>
      </c>
      <c r="M131">
        <v>19.359000000000002</v>
      </c>
      <c r="N131">
        <f t="shared" ref="N131:N209" si="2">J131*2</f>
        <v>20</v>
      </c>
      <c r="O131">
        <v>2</v>
      </c>
      <c r="P131">
        <v>-44</v>
      </c>
      <c r="Q131">
        <v>20</v>
      </c>
      <c r="R131">
        <v>1000</v>
      </c>
    </row>
    <row r="132" spans="1:20" x14ac:dyDescent="0.3">
      <c r="A132" s="5">
        <v>44182</v>
      </c>
      <c r="B132" s="9">
        <v>3</v>
      </c>
      <c r="C132" t="s">
        <v>8</v>
      </c>
      <c r="D132" s="4" t="s">
        <v>9</v>
      </c>
      <c r="E132">
        <v>-68.985600000000005</v>
      </c>
      <c r="F132">
        <v>50</v>
      </c>
      <c r="G132">
        <v>24.9375</v>
      </c>
      <c r="H132">
        <v>2.9230999999999998</v>
      </c>
      <c r="J132">
        <v>10</v>
      </c>
      <c r="K132">
        <v>33.696899999999999</v>
      </c>
      <c r="L132">
        <v>0.23386000000000001</v>
      </c>
      <c r="M132">
        <v>20.412800000000001</v>
      </c>
      <c r="N132">
        <f t="shared" si="2"/>
        <v>20</v>
      </c>
      <c r="O132">
        <v>2</v>
      </c>
      <c r="P132">
        <v>-44</v>
      </c>
      <c r="Q132">
        <v>20</v>
      </c>
      <c r="R132">
        <v>1000</v>
      </c>
    </row>
    <row r="133" spans="1:20" x14ac:dyDescent="0.3">
      <c r="A133" s="5">
        <v>44182</v>
      </c>
      <c r="B133" s="9">
        <v>3</v>
      </c>
      <c r="C133" t="s">
        <v>8</v>
      </c>
      <c r="D133" s="4" t="s">
        <v>9</v>
      </c>
      <c r="E133">
        <v>-66.877099999999999</v>
      </c>
      <c r="F133">
        <v>55</v>
      </c>
      <c r="G133">
        <v>26.315300000000001</v>
      </c>
      <c r="H133">
        <v>2.9384999999999999</v>
      </c>
      <c r="J133">
        <v>11</v>
      </c>
      <c r="K133">
        <v>32.573900000000002</v>
      </c>
      <c r="L133">
        <v>0.24664</v>
      </c>
      <c r="M133">
        <v>21.819800000000001</v>
      </c>
      <c r="N133">
        <f t="shared" si="2"/>
        <v>22</v>
      </c>
      <c r="O133">
        <v>2</v>
      </c>
      <c r="P133">
        <v>-44</v>
      </c>
      <c r="Q133">
        <v>20</v>
      </c>
      <c r="R133">
        <v>1000</v>
      </c>
    </row>
    <row r="134" spans="1:20" x14ac:dyDescent="0.3">
      <c r="A134" s="5">
        <v>44182</v>
      </c>
      <c r="B134" s="9">
        <v>3</v>
      </c>
      <c r="C134" t="s">
        <v>8</v>
      </c>
      <c r="D134" s="4" t="s">
        <v>9</v>
      </c>
      <c r="E134">
        <v>-67.672499999999999</v>
      </c>
      <c r="F134">
        <v>60</v>
      </c>
      <c r="G134">
        <v>25.156199999999998</v>
      </c>
      <c r="H134">
        <v>2.8614999999999999</v>
      </c>
      <c r="J134">
        <v>11</v>
      </c>
      <c r="K134">
        <v>30.906199999999998</v>
      </c>
      <c r="L134">
        <v>0.33753</v>
      </c>
      <c r="M134">
        <v>22.492100000000001</v>
      </c>
      <c r="N134">
        <f t="shared" si="2"/>
        <v>22</v>
      </c>
      <c r="O134">
        <v>2</v>
      </c>
      <c r="P134">
        <v>-44</v>
      </c>
      <c r="Q134">
        <v>20</v>
      </c>
      <c r="R134">
        <v>1000</v>
      </c>
    </row>
    <row r="135" spans="1:20" x14ac:dyDescent="0.3">
      <c r="A135" s="5">
        <v>44182</v>
      </c>
      <c r="B135" s="9">
        <v>3</v>
      </c>
      <c r="C135" t="s">
        <v>8</v>
      </c>
      <c r="D135" s="4" t="s">
        <v>9</v>
      </c>
      <c r="E135">
        <v>-66.507400000000004</v>
      </c>
      <c r="F135">
        <v>65</v>
      </c>
      <c r="G135">
        <v>22.252600000000001</v>
      </c>
      <c r="H135">
        <v>2.9538000000000002</v>
      </c>
      <c r="J135">
        <v>12</v>
      </c>
      <c r="K135">
        <v>29.888000000000002</v>
      </c>
      <c r="L135">
        <v>0.31341000000000002</v>
      </c>
      <c r="M135">
        <v>24.325500000000002</v>
      </c>
      <c r="N135">
        <f t="shared" si="2"/>
        <v>24</v>
      </c>
      <c r="O135">
        <v>2</v>
      </c>
      <c r="P135">
        <v>-44</v>
      </c>
      <c r="Q135">
        <v>20</v>
      </c>
      <c r="R135">
        <v>1000</v>
      </c>
    </row>
    <row r="136" spans="1:20" x14ac:dyDescent="0.3">
      <c r="A136" s="5">
        <v>44182</v>
      </c>
      <c r="B136" s="9">
        <v>3</v>
      </c>
      <c r="C136" t="s">
        <v>8</v>
      </c>
      <c r="D136" s="4" t="s">
        <v>9</v>
      </c>
      <c r="E136">
        <v>-67.166399999999996</v>
      </c>
      <c r="F136">
        <v>70</v>
      </c>
      <c r="G136">
        <v>23.4663</v>
      </c>
      <c r="H136">
        <v>2.8384999999999998</v>
      </c>
      <c r="J136">
        <v>13</v>
      </c>
      <c r="K136">
        <v>27.723600000000001</v>
      </c>
      <c r="L136">
        <v>0.40414</v>
      </c>
      <c r="M136">
        <v>26.298500000000001</v>
      </c>
      <c r="N136">
        <f t="shared" si="2"/>
        <v>26</v>
      </c>
      <c r="O136">
        <v>2</v>
      </c>
      <c r="P136">
        <v>-44</v>
      </c>
      <c r="Q136">
        <v>20</v>
      </c>
      <c r="R136">
        <v>1000</v>
      </c>
    </row>
    <row r="137" spans="1:20" x14ac:dyDescent="0.3">
      <c r="A137" s="5">
        <v>44182</v>
      </c>
      <c r="B137" s="9">
        <v>3</v>
      </c>
      <c r="C137" t="s">
        <v>8</v>
      </c>
      <c r="D137" s="4" t="s">
        <v>9</v>
      </c>
      <c r="E137">
        <v>-68.533799999999999</v>
      </c>
      <c r="F137">
        <v>0</v>
      </c>
      <c r="G137">
        <v>0</v>
      </c>
      <c r="H137" t="s">
        <v>16</v>
      </c>
      <c r="J137">
        <v>0</v>
      </c>
      <c r="K137" t="s">
        <v>16</v>
      </c>
      <c r="L137" t="s">
        <v>16</v>
      </c>
      <c r="M137" t="s">
        <v>16</v>
      </c>
      <c r="N137">
        <f t="shared" si="2"/>
        <v>0</v>
      </c>
      <c r="O137">
        <v>3</v>
      </c>
      <c r="P137">
        <v>-44</v>
      </c>
      <c r="Q137">
        <v>20</v>
      </c>
      <c r="R137">
        <v>1000</v>
      </c>
      <c r="S137">
        <v>25</v>
      </c>
      <c r="T137">
        <v>-35.671650000000007</v>
      </c>
    </row>
    <row r="138" spans="1:20" x14ac:dyDescent="0.3">
      <c r="A138" s="5">
        <v>44182</v>
      </c>
      <c r="B138" s="9">
        <v>3</v>
      </c>
      <c r="C138" t="s">
        <v>8</v>
      </c>
      <c r="D138" s="4" t="s">
        <v>9</v>
      </c>
      <c r="E138">
        <v>-68.693899999999999</v>
      </c>
      <c r="F138">
        <v>5</v>
      </c>
      <c r="G138">
        <v>0</v>
      </c>
      <c r="H138" t="s">
        <v>16</v>
      </c>
      <c r="J138">
        <v>0</v>
      </c>
      <c r="K138" t="s">
        <v>16</v>
      </c>
      <c r="L138" t="s">
        <v>16</v>
      </c>
      <c r="M138" t="s">
        <v>16</v>
      </c>
      <c r="N138">
        <f t="shared" si="2"/>
        <v>0</v>
      </c>
      <c r="O138">
        <v>3</v>
      </c>
      <c r="P138">
        <v>-44</v>
      </c>
      <c r="Q138">
        <v>20</v>
      </c>
      <c r="R138">
        <v>1000</v>
      </c>
    </row>
    <row r="139" spans="1:20" x14ac:dyDescent="0.3">
      <c r="A139" s="5">
        <v>44182</v>
      </c>
      <c r="B139" s="9">
        <v>3</v>
      </c>
      <c r="C139" t="s">
        <v>8</v>
      </c>
      <c r="D139" s="4" t="s">
        <v>9</v>
      </c>
      <c r="E139">
        <v>-67.210800000000006</v>
      </c>
      <c r="F139">
        <v>10</v>
      </c>
      <c r="G139">
        <v>0</v>
      </c>
      <c r="H139" t="s">
        <v>16</v>
      </c>
      <c r="J139">
        <v>0</v>
      </c>
      <c r="K139" t="s">
        <v>16</v>
      </c>
      <c r="L139" t="s">
        <v>16</v>
      </c>
      <c r="M139" t="s">
        <v>16</v>
      </c>
      <c r="N139">
        <f t="shared" si="2"/>
        <v>0</v>
      </c>
      <c r="O139">
        <v>3</v>
      </c>
      <c r="P139">
        <v>-44</v>
      </c>
      <c r="Q139">
        <v>20</v>
      </c>
      <c r="R139">
        <v>1000</v>
      </c>
    </row>
    <row r="140" spans="1:20" x14ac:dyDescent="0.3">
      <c r="A140" s="5">
        <v>44182</v>
      </c>
      <c r="B140" s="9">
        <v>3</v>
      </c>
      <c r="C140" t="s">
        <v>8</v>
      </c>
      <c r="D140" s="4" t="s">
        <v>9</v>
      </c>
      <c r="E140">
        <v>-69.734800000000007</v>
      </c>
      <c r="F140">
        <v>15</v>
      </c>
      <c r="G140">
        <v>0</v>
      </c>
      <c r="H140" t="s">
        <v>16</v>
      </c>
      <c r="J140">
        <v>0</v>
      </c>
      <c r="K140" t="s">
        <v>16</v>
      </c>
      <c r="L140" t="s">
        <v>16</v>
      </c>
      <c r="M140" t="s">
        <v>16</v>
      </c>
      <c r="N140">
        <f t="shared" si="2"/>
        <v>0</v>
      </c>
      <c r="O140">
        <v>3</v>
      </c>
      <c r="P140">
        <v>-44</v>
      </c>
      <c r="Q140">
        <v>20</v>
      </c>
      <c r="R140">
        <v>1000</v>
      </c>
    </row>
    <row r="141" spans="1:20" x14ac:dyDescent="0.3">
      <c r="A141" s="5">
        <v>44182</v>
      </c>
      <c r="B141" s="9">
        <v>3</v>
      </c>
      <c r="C141" t="s">
        <v>8</v>
      </c>
      <c r="D141" s="4" t="s">
        <v>9</v>
      </c>
      <c r="E141">
        <v>-67.381900000000002</v>
      </c>
      <c r="F141">
        <v>20</v>
      </c>
      <c r="G141">
        <v>0</v>
      </c>
      <c r="H141" t="s">
        <v>16</v>
      </c>
      <c r="J141">
        <v>0</v>
      </c>
      <c r="K141" t="s">
        <v>16</v>
      </c>
      <c r="L141" t="s">
        <v>16</v>
      </c>
      <c r="M141" t="s">
        <v>16</v>
      </c>
      <c r="N141">
        <f t="shared" si="2"/>
        <v>0</v>
      </c>
      <c r="O141">
        <v>3</v>
      </c>
      <c r="P141">
        <v>-44</v>
      </c>
      <c r="Q141">
        <v>20</v>
      </c>
      <c r="R141">
        <v>1000</v>
      </c>
    </row>
    <row r="142" spans="1:20" x14ac:dyDescent="0.3">
      <c r="A142" s="5">
        <v>44182</v>
      </c>
      <c r="B142" s="9">
        <v>3</v>
      </c>
      <c r="C142" t="s">
        <v>8</v>
      </c>
      <c r="D142" s="4" t="s">
        <v>9</v>
      </c>
      <c r="E142">
        <v>-67.248000000000005</v>
      </c>
      <c r="F142">
        <v>25</v>
      </c>
      <c r="G142">
        <v>9.2969000000000008</v>
      </c>
      <c r="H142">
        <v>2.9308000000000001</v>
      </c>
      <c r="J142">
        <v>4</v>
      </c>
      <c r="K142">
        <v>30.359400000000001</v>
      </c>
      <c r="L142">
        <v>0.92183999999999999</v>
      </c>
      <c r="M142">
        <v>8.4009999999999998</v>
      </c>
      <c r="N142">
        <f t="shared" si="2"/>
        <v>8</v>
      </c>
      <c r="O142">
        <v>3</v>
      </c>
      <c r="P142">
        <v>-44</v>
      </c>
      <c r="Q142">
        <v>20</v>
      </c>
      <c r="R142">
        <v>1000</v>
      </c>
    </row>
    <row r="143" spans="1:20" x14ac:dyDescent="0.3">
      <c r="A143" s="5">
        <v>44182</v>
      </c>
      <c r="B143" s="9">
        <v>3</v>
      </c>
      <c r="C143" t="s">
        <v>8</v>
      </c>
      <c r="D143" s="4" t="s">
        <v>9</v>
      </c>
      <c r="E143">
        <v>-67.4251</v>
      </c>
      <c r="F143">
        <v>30</v>
      </c>
      <c r="G143">
        <v>12.4062</v>
      </c>
      <c r="H143">
        <v>2.9691999999999998</v>
      </c>
      <c r="J143">
        <v>6</v>
      </c>
      <c r="K143">
        <v>33.041699999999999</v>
      </c>
      <c r="L143">
        <v>0.33827000000000002</v>
      </c>
      <c r="M143">
        <v>12.382400000000001</v>
      </c>
      <c r="N143">
        <f t="shared" si="2"/>
        <v>12</v>
      </c>
      <c r="O143">
        <v>3</v>
      </c>
      <c r="P143">
        <v>-44</v>
      </c>
      <c r="Q143">
        <v>20</v>
      </c>
      <c r="R143">
        <v>1000</v>
      </c>
    </row>
    <row r="144" spans="1:20" x14ac:dyDescent="0.3">
      <c r="A144" s="5">
        <v>44182</v>
      </c>
      <c r="B144" s="9">
        <v>3</v>
      </c>
      <c r="C144" t="s">
        <v>8</v>
      </c>
      <c r="D144" s="4" t="s">
        <v>9</v>
      </c>
      <c r="E144">
        <v>-69.532600000000002</v>
      </c>
      <c r="F144">
        <v>35</v>
      </c>
      <c r="G144">
        <v>16.071400000000001</v>
      </c>
      <c r="H144">
        <v>2.8923000000000001</v>
      </c>
      <c r="J144">
        <v>7</v>
      </c>
      <c r="K144">
        <v>33.5045</v>
      </c>
      <c r="L144">
        <v>0.23558999999999999</v>
      </c>
      <c r="M144">
        <v>14.258599999999999</v>
      </c>
      <c r="N144">
        <f t="shared" si="2"/>
        <v>14</v>
      </c>
      <c r="O144">
        <v>3</v>
      </c>
      <c r="P144">
        <v>-44</v>
      </c>
      <c r="Q144">
        <v>20</v>
      </c>
      <c r="R144">
        <v>1000</v>
      </c>
    </row>
    <row r="145" spans="1:20" x14ac:dyDescent="0.3">
      <c r="A145" s="5">
        <v>44182</v>
      </c>
      <c r="B145" s="9">
        <v>3</v>
      </c>
      <c r="C145" t="s">
        <v>8</v>
      </c>
      <c r="D145" s="4" t="s">
        <v>9</v>
      </c>
      <c r="E145">
        <v>-67.590900000000005</v>
      </c>
      <c r="F145">
        <v>40</v>
      </c>
      <c r="G145">
        <v>12.9453</v>
      </c>
      <c r="H145">
        <v>2.8923000000000001</v>
      </c>
      <c r="J145">
        <v>8</v>
      </c>
      <c r="K145">
        <v>33.398400000000002</v>
      </c>
      <c r="L145">
        <v>0.23322000000000001</v>
      </c>
      <c r="M145">
        <v>16.455100000000002</v>
      </c>
      <c r="N145">
        <f t="shared" si="2"/>
        <v>16</v>
      </c>
      <c r="O145">
        <v>3</v>
      </c>
      <c r="P145">
        <v>-44</v>
      </c>
      <c r="Q145">
        <v>20</v>
      </c>
      <c r="R145">
        <v>1000</v>
      </c>
    </row>
    <row r="146" spans="1:20" x14ac:dyDescent="0.3">
      <c r="A146" s="5">
        <v>44182</v>
      </c>
      <c r="B146" s="9">
        <v>3</v>
      </c>
      <c r="C146" t="s">
        <v>8</v>
      </c>
      <c r="D146" s="4" t="s">
        <v>9</v>
      </c>
      <c r="E146">
        <v>-71.804900000000004</v>
      </c>
      <c r="F146">
        <v>45</v>
      </c>
      <c r="G146">
        <v>15.3889</v>
      </c>
      <c r="H146">
        <v>2.9230999999999998</v>
      </c>
      <c r="J146">
        <v>9</v>
      </c>
      <c r="K146">
        <v>33.743099999999998</v>
      </c>
      <c r="L146">
        <v>0.20099</v>
      </c>
      <c r="M146">
        <v>18.395</v>
      </c>
      <c r="N146">
        <f t="shared" si="2"/>
        <v>18</v>
      </c>
      <c r="O146">
        <v>3</v>
      </c>
      <c r="P146">
        <v>-44</v>
      </c>
      <c r="Q146">
        <v>20</v>
      </c>
      <c r="R146">
        <v>1000</v>
      </c>
    </row>
    <row r="147" spans="1:20" x14ac:dyDescent="0.3">
      <c r="A147" s="5">
        <v>44182</v>
      </c>
      <c r="B147" s="9">
        <v>3</v>
      </c>
      <c r="C147" t="s">
        <v>8</v>
      </c>
      <c r="D147" s="4" t="s">
        <v>9</v>
      </c>
      <c r="E147">
        <v>-69.191599999999994</v>
      </c>
      <c r="F147">
        <v>50</v>
      </c>
      <c r="G147">
        <v>13.946899999999999</v>
      </c>
      <c r="H147">
        <v>2.8538000000000001</v>
      </c>
      <c r="J147">
        <v>10</v>
      </c>
      <c r="K147">
        <v>32.878100000000003</v>
      </c>
      <c r="L147">
        <v>0.21092</v>
      </c>
      <c r="M147">
        <v>19.459499999999998</v>
      </c>
      <c r="N147">
        <f t="shared" si="2"/>
        <v>20</v>
      </c>
      <c r="O147">
        <v>3</v>
      </c>
      <c r="P147">
        <v>-44</v>
      </c>
      <c r="Q147">
        <v>20</v>
      </c>
      <c r="R147">
        <v>1000</v>
      </c>
    </row>
    <row r="148" spans="1:20" x14ac:dyDescent="0.3">
      <c r="A148" s="5">
        <v>44182</v>
      </c>
      <c r="B148" s="9">
        <v>3</v>
      </c>
      <c r="C148" t="s">
        <v>8</v>
      </c>
      <c r="D148" s="4" t="s">
        <v>9</v>
      </c>
      <c r="E148">
        <v>-67.635400000000004</v>
      </c>
      <c r="F148">
        <v>55</v>
      </c>
      <c r="G148">
        <v>16.940300000000001</v>
      </c>
      <c r="H148">
        <v>2.8538000000000001</v>
      </c>
      <c r="J148">
        <v>11</v>
      </c>
      <c r="K148">
        <v>31.900600000000001</v>
      </c>
      <c r="L148">
        <v>0.25675999999999999</v>
      </c>
      <c r="M148">
        <v>21.240400000000001</v>
      </c>
      <c r="N148">
        <f t="shared" si="2"/>
        <v>22</v>
      </c>
      <c r="O148">
        <v>3</v>
      </c>
      <c r="P148">
        <v>-44</v>
      </c>
      <c r="Q148">
        <v>20</v>
      </c>
      <c r="R148">
        <v>1000</v>
      </c>
    </row>
    <row r="149" spans="1:20" x14ac:dyDescent="0.3">
      <c r="A149" s="5">
        <v>44182</v>
      </c>
      <c r="B149" s="9">
        <v>3</v>
      </c>
      <c r="C149" t="s">
        <v>8</v>
      </c>
      <c r="D149" s="4" t="s">
        <v>9</v>
      </c>
      <c r="E149">
        <v>-67.216700000000003</v>
      </c>
      <c r="F149">
        <v>60</v>
      </c>
      <c r="G149">
        <v>19.434899999999999</v>
      </c>
      <c r="H149">
        <v>2.8538000000000001</v>
      </c>
      <c r="J149">
        <v>12</v>
      </c>
      <c r="K149">
        <v>29.833300000000001</v>
      </c>
      <c r="L149">
        <v>0.3291</v>
      </c>
      <c r="M149">
        <v>22.797899999999998</v>
      </c>
      <c r="N149">
        <f t="shared" si="2"/>
        <v>24</v>
      </c>
      <c r="O149">
        <v>3</v>
      </c>
      <c r="P149">
        <v>-44</v>
      </c>
      <c r="Q149">
        <v>20</v>
      </c>
      <c r="R149">
        <v>1000</v>
      </c>
    </row>
    <row r="150" spans="1:20" x14ac:dyDescent="0.3">
      <c r="A150" s="5">
        <v>44182</v>
      </c>
      <c r="B150" s="9">
        <v>3</v>
      </c>
      <c r="C150" t="s">
        <v>8</v>
      </c>
      <c r="D150" s="4" t="s">
        <v>9</v>
      </c>
      <c r="E150">
        <v>-67.344200000000001</v>
      </c>
      <c r="F150">
        <v>65</v>
      </c>
      <c r="G150">
        <v>19.164100000000001</v>
      </c>
      <c r="H150">
        <v>2.8308</v>
      </c>
      <c r="J150">
        <v>12</v>
      </c>
      <c r="K150">
        <v>29.072900000000001</v>
      </c>
      <c r="L150">
        <v>0.39379999999999998</v>
      </c>
      <c r="M150">
        <v>23.329799999999999</v>
      </c>
      <c r="N150">
        <f t="shared" si="2"/>
        <v>24</v>
      </c>
      <c r="O150">
        <v>3</v>
      </c>
      <c r="P150">
        <v>-44</v>
      </c>
      <c r="Q150">
        <v>20</v>
      </c>
      <c r="R150">
        <v>1000</v>
      </c>
    </row>
    <row r="151" spans="1:20" x14ac:dyDescent="0.3">
      <c r="A151" s="5">
        <v>44182</v>
      </c>
      <c r="B151" s="9">
        <v>3</v>
      </c>
      <c r="C151" t="s">
        <v>8</v>
      </c>
      <c r="D151" s="4" t="s">
        <v>9</v>
      </c>
      <c r="E151">
        <v>-69.066900000000004</v>
      </c>
      <c r="F151">
        <v>70</v>
      </c>
      <c r="G151">
        <v>13.953099999999999</v>
      </c>
      <c r="H151">
        <v>2.9923000000000002</v>
      </c>
      <c r="J151">
        <v>12</v>
      </c>
      <c r="K151">
        <v>27.156199999999998</v>
      </c>
      <c r="L151">
        <v>0.48504999999999998</v>
      </c>
      <c r="M151">
        <v>24.493400000000001</v>
      </c>
      <c r="N151">
        <f t="shared" si="2"/>
        <v>24</v>
      </c>
      <c r="O151">
        <v>3</v>
      </c>
      <c r="P151">
        <v>-44</v>
      </c>
      <c r="Q151">
        <v>20</v>
      </c>
      <c r="R151">
        <v>1000</v>
      </c>
    </row>
    <row r="152" spans="1:20" x14ac:dyDescent="0.3">
      <c r="A152" s="5">
        <v>44182</v>
      </c>
      <c r="B152" s="9">
        <v>3</v>
      </c>
      <c r="C152" t="s">
        <v>8</v>
      </c>
      <c r="D152" s="4" t="s">
        <v>9</v>
      </c>
      <c r="E152">
        <v>-66.914599999999993</v>
      </c>
      <c r="F152">
        <v>0</v>
      </c>
      <c r="G152">
        <v>0</v>
      </c>
      <c r="H152" t="s">
        <v>16</v>
      </c>
      <c r="J152">
        <v>0</v>
      </c>
      <c r="K152" t="s">
        <v>16</v>
      </c>
      <c r="L152" t="s">
        <v>16</v>
      </c>
      <c r="M152" t="s">
        <v>16</v>
      </c>
      <c r="N152">
        <f t="shared" si="2"/>
        <v>0</v>
      </c>
      <c r="O152">
        <v>4</v>
      </c>
      <c r="P152">
        <v>-44</v>
      </c>
      <c r="Q152">
        <v>20</v>
      </c>
      <c r="R152">
        <v>1000</v>
      </c>
      <c r="S152">
        <v>25</v>
      </c>
      <c r="T152">
        <v>-36.820889999999999</v>
      </c>
    </row>
    <row r="153" spans="1:20" x14ac:dyDescent="0.3">
      <c r="A153" s="5">
        <v>44182</v>
      </c>
      <c r="B153" s="9">
        <v>3</v>
      </c>
      <c r="C153" t="s">
        <v>8</v>
      </c>
      <c r="D153" s="4" t="s">
        <v>9</v>
      </c>
      <c r="E153">
        <v>-68.039400000000001</v>
      </c>
      <c r="F153">
        <v>5</v>
      </c>
      <c r="G153">
        <v>0</v>
      </c>
      <c r="H153" t="s">
        <v>16</v>
      </c>
      <c r="J153">
        <v>0</v>
      </c>
      <c r="K153" t="s">
        <v>16</v>
      </c>
      <c r="L153" t="s">
        <v>16</v>
      </c>
      <c r="M153" t="s">
        <v>16</v>
      </c>
      <c r="N153">
        <f t="shared" si="2"/>
        <v>0</v>
      </c>
      <c r="O153">
        <v>4</v>
      </c>
      <c r="P153">
        <v>-44</v>
      </c>
      <c r="Q153">
        <v>20</v>
      </c>
      <c r="R153">
        <v>1000</v>
      </c>
    </row>
    <row r="154" spans="1:20" x14ac:dyDescent="0.3">
      <c r="A154" s="5">
        <v>44182</v>
      </c>
      <c r="B154" s="9">
        <v>3</v>
      </c>
      <c r="C154" t="s">
        <v>8</v>
      </c>
      <c r="D154" s="4" t="s">
        <v>9</v>
      </c>
      <c r="E154">
        <v>-68.528599999999997</v>
      </c>
      <c r="F154">
        <v>10</v>
      </c>
      <c r="G154">
        <v>0</v>
      </c>
      <c r="H154" t="s">
        <v>16</v>
      </c>
      <c r="J154">
        <v>0</v>
      </c>
      <c r="K154" t="s">
        <v>16</v>
      </c>
      <c r="L154" t="s">
        <v>16</v>
      </c>
      <c r="M154" t="s">
        <v>16</v>
      </c>
      <c r="N154">
        <f t="shared" si="2"/>
        <v>0</v>
      </c>
      <c r="O154">
        <v>4</v>
      </c>
      <c r="P154">
        <v>-44</v>
      </c>
      <c r="Q154">
        <v>20</v>
      </c>
      <c r="R154">
        <v>1000</v>
      </c>
    </row>
    <row r="155" spans="1:20" x14ac:dyDescent="0.3">
      <c r="A155" s="5">
        <v>44182</v>
      </c>
      <c r="B155" s="9">
        <v>3</v>
      </c>
      <c r="C155" t="s">
        <v>8</v>
      </c>
      <c r="D155" s="4" t="s">
        <v>9</v>
      </c>
      <c r="E155">
        <v>-69.110799999999998</v>
      </c>
      <c r="F155">
        <v>15</v>
      </c>
      <c r="G155">
        <v>0</v>
      </c>
      <c r="H155" t="s">
        <v>16</v>
      </c>
      <c r="J155">
        <v>0</v>
      </c>
      <c r="K155" t="s">
        <v>16</v>
      </c>
      <c r="L155" t="s">
        <v>16</v>
      </c>
      <c r="M155" t="s">
        <v>16</v>
      </c>
      <c r="N155">
        <f t="shared" si="2"/>
        <v>0</v>
      </c>
      <c r="O155">
        <v>4</v>
      </c>
      <c r="P155">
        <v>-44</v>
      </c>
      <c r="Q155">
        <v>20</v>
      </c>
      <c r="R155">
        <v>1000</v>
      </c>
    </row>
    <row r="156" spans="1:20" x14ac:dyDescent="0.3">
      <c r="A156" s="5">
        <v>44182</v>
      </c>
      <c r="B156" s="9">
        <v>3</v>
      </c>
      <c r="C156" t="s">
        <v>8</v>
      </c>
      <c r="D156" s="4" t="s">
        <v>9</v>
      </c>
      <c r="E156">
        <v>-71.418099999999995</v>
      </c>
      <c r="F156">
        <v>20</v>
      </c>
      <c r="G156">
        <v>0</v>
      </c>
      <c r="H156" t="s">
        <v>16</v>
      </c>
      <c r="J156">
        <v>0</v>
      </c>
      <c r="K156" t="s">
        <v>16</v>
      </c>
      <c r="L156" t="s">
        <v>16</v>
      </c>
      <c r="M156" t="s">
        <v>16</v>
      </c>
      <c r="N156">
        <f t="shared" si="2"/>
        <v>0</v>
      </c>
      <c r="O156">
        <v>4</v>
      </c>
      <c r="P156">
        <v>-44</v>
      </c>
      <c r="Q156">
        <v>20</v>
      </c>
      <c r="R156">
        <v>1000</v>
      </c>
    </row>
    <row r="157" spans="1:20" x14ac:dyDescent="0.3">
      <c r="A157" s="5">
        <v>44182</v>
      </c>
      <c r="B157" s="9">
        <v>3</v>
      </c>
      <c r="C157" t="s">
        <v>8</v>
      </c>
      <c r="D157" s="4" t="s">
        <v>9</v>
      </c>
      <c r="E157">
        <v>-65.253500000000003</v>
      </c>
      <c r="F157">
        <v>25</v>
      </c>
      <c r="G157">
        <v>11.447900000000001</v>
      </c>
      <c r="H157">
        <v>3.0846</v>
      </c>
      <c r="J157">
        <v>3</v>
      </c>
      <c r="K157">
        <v>27.447900000000001</v>
      </c>
      <c r="L157">
        <v>2.6711999999999998</v>
      </c>
      <c r="M157">
        <v>5.2110000000000003</v>
      </c>
      <c r="N157">
        <f t="shared" si="2"/>
        <v>6</v>
      </c>
      <c r="O157">
        <v>4</v>
      </c>
      <c r="P157">
        <v>-44</v>
      </c>
      <c r="Q157">
        <v>20</v>
      </c>
      <c r="R157">
        <v>1000</v>
      </c>
    </row>
    <row r="158" spans="1:20" x14ac:dyDescent="0.3">
      <c r="A158" s="5">
        <v>44182</v>
      </c>
      <c r="B158" s="9">
        <v>3</v>
      </c>
      <c r="C158" t="s">
        <v>8</v>
      </c>
      <c r="D158" s="4" t="s">
        <v>9</v>
      </c>
      <c r="E158">
        <v>-67.036000000000001</v>
      </c>
      <c r="F158">
        <v>30</v>
      </c>
      <c r="G158">
        <v>14.5</v>
      </c>
      <c r="H158">
        <v>3.0922999999999998</v>
      </c>
      <c r="J158">
        <v>5</v>
      </c>
      <c r="K158">
        <v>31.3125</v>
      </c>
      <c r="L158">
        <v>0.54888000000000003</v>
      </c>
      <c r="M158">
        <v>10.4466</v>
      </c>
      <c r="N158">
        <f t="shared" si="2"/>
        <v>10</v>
      </c>
      <c r="O158">
        <v>4</v>
      </c>
      <c r="P158">
        <v>-44</v>
      </c>
      <c r="Q158">
        <v>20</v>
      </c>
      <c r="R158">
        <v>1000</v>
      </c>
    </row>
    <row r="159" spans="1:20" x14ac:dyDescent="0.3">
      <c r="A159" s="5">
        <v>44182</v>
      </c>
      <c r="B159" s="9">
        <v>3</v>
      </c>
      <c r="C159" t="s">
        <v>8</v>
      </c>
      <c r="D159" s="4" t="s">
        <v>9</v>
      </c>
      <c r="E159">
        <v>-68.200900000000004</v>
      </c>
      <c r="F159">
        <v>35</v>
      </c>
      <c r="G159">
        <v>16.477699999999999</v>
      </c>
      <c r="H159">
        <v>3.0308000000000002</v>
      </c>
      <c r="J159">
        <v>7</v>
      </c>
      <c r="K159">
        <v>32.727699999999999</v>
      </c>
      <c r="L159">
        <v>0.40046999999999999</v>
      </c>
      <c r="M159">
        <v>13.6768</v>
      </c>
      <c r="N159">
        <f t="shared" si="2"/>
        <v>14</v>
      </c>
      <c r="O159">
        <v>4</v>
      </c>
      <c r="P159">
        <v>-44</v>
      </c>
      <c r="Q159">
        <v>20</v>
      </c>
      <c r="R159">
        <v>1000</v>
      </c>
    </row>
    <row r="160" spans="1:20" x14ac:dyDescent="0.3">
      <c r="A160" s="5">
        <v>44182</v>
      </c>
      <c r="B160" s="9">
        <v>3</v>
      </c>
      <c r="C160" t="s">
        <v>8</v>
      </c>
      <c r="D160" s="4" t="s">
        <v>9</v>
      </c>
      <c r="E160">
        <v>-68.490799999999993</v>
      </c>
      <c r="F160">
        <v>40</v>
      </c>
      <c r="G160">
        <v>18.968800000000002</v>
      </c>
      <c r="H160">
        <v>2.9923000000000002</v>
      </c>
      <c r="J160">
        <v>8</v>
      </c>
      <c r="K160">
        <v>33.109400000000001</v>
      </c>
      <c r="L160">
        <v>0.27305000000000001</v>
      </c>
      <c r="M160">
        <v>16.3094</v>
      </c>
      <c r="N160">
        <f t="shared" si="2"/>
        <v>16</v>
      </c>
      <c r="O160">
        <v>4</v>
      </c>
      <c r="P160">
        <v>-44</v>
      </c>
      <c r="Q160">
        <v>20</v>
      </c>
      <c r="R160">
        <v>1000</v>
      </c>
    </row>
    <row r="161" spans="1:21" x14ac:dyDescent="0.3">
      <c r="A161" s="5">
        <v>44182</v>
      </c>
      <c r="B161" s="9">
        <v>3</v>
      </c>
      <c r="C161" t="s">
        <v>8</v>
      </c>
      <c r="D161" s="4" t="s">
        <v>9</v>
      </c>
      <c r="E161">
        <v>-66.779600000000002</v>
      </c>
      <c r="F161">
        <v>45</v>
      </c>
      <c r="G161">
        <v>20.746500000000001</v>
      </c>
      <c r="H161">
        <v>2.9615</v>
      </c>
      <c r="J161">
        <v>9</v>
      </c>
      <c r="K161">
        <v>33.079900000000002</v>
      </c>
      <c r="L161">
        <v>0.21076</v>
      </c>
      <c r="M161">
        <v>18.0383</v>
      </c>
      <c r="N161">
        <f t="shared" si="2"/>
        <v>18</v>
      </c>
      <c r="O161">
        <v>4</v>
      </c>
      <c r="P161">
        <v>-44</v>
      </c>
      <c r="Q161">
        <v>20</v>
      </c>
      <c r="R161">
        <v>1000</v>
      </c>
    </row>
    <row r="162" spans="1:21" x14ac:dyDescent="0.3">
      <c r="A162" s="5">
        <v>44182</v>
      </c>
      <c r="B162" s="9">
        <v>3</v>
      </c>
      <c r="C162" t="s">
        <v>8</v>
      </c>
      <c r="D162" s="4" t="s">
        <v>9</v>
      </c>
      <c r="E162">
        <v>-68.473600000000005</v>
      </c>
      <c r="F162">
        <v>50</v>
      </c>
      <c r="G162">
        <v>19.206299999999999</v>
      </c>
      <c r="H162">
        <v>2.9077000000000002</v>
      </c>
      <c r="J162">
        <v>10</v>
      </c>
      <c r="K162">
        <v>32.643700000000003</v>
      </c>
      <c r="L162">
        <v>0.21314</v>
      </c>
      <c r="M162">
        <v>19.007400000000001</v>
      </c>
      <c r="N162">
        <f t="shared" si="2"/>
        <v>20</v>
      </c>
      <c r="O162">
        <v>4</v>
      </c>
      <c r="P162">
        <v>-44</v>
      </c>
      <c r="Q162">
        <v>20</v>
      </c>
      <c r="R162">
        <v>1000</v>
      </c>
    </row>
    <row r="163" spans="1:21" x14ac:dyDescent="0.3">
      <c r="A163" s="5">
        <v>44182</v>
      </c>
      <c r="B163" s="9">
        <v>3</v>
      </c>
      <c r="C163" t="s">
        <v>8</v>
      </c>
      <c r="D163" s="4" t="s">
        <v>9</v>
      </c>
      <c r="E163">
        <v>-68.265699999999995</v>
      </c>
      <c r="F163">
        <v>55</v>
      </c>
      <c r="G163">
        <v>17.8094</v>
      </c>
      <c r="H163">
        <v>2.9923000000000002</v>
      </c>
      <c r="J163">
        <v>10</v>
      </c>
      <c r="K163">
        <v>31.518799999999999</v>
      </c>
      <c r="L163">
        <v>0.24718999999999999</v>
      </c>
      <c r="M163">
        <v>20.270299999999999</v>
      </c>
      <c r="N163">
        <f t="shared" si="2"/>
        <v>20</v>
      </c>
      <c r="O163">
        <v>4</v>
      </c>
      <c r="P163">
        <v>-44</v>
      </c>
      <c r="Q163">
        <v>20</v>
      </c>
      <c r="R163">
        <v>1000</v>
      </c>
    </row>
    <row r="164" spans="1:21" x14ac:dyDescent="0.3">
      <c r="A164" s="5">
        <v>44182</v>
      </c>
      <c r="B164" s="9">
        <v>3</v>
      </c>
      <c r="C164" t="s">
        <v>8</v>
      </c>
      <c r="D164" s="4" t="s">
        <v>9</v>
      </c>
      <c r="E164">
        <v>-70.007900000000006</v>
      </c>
      <c r="F164">
        <v>60</v>
      </c>
      <c r="G164">
        <v>19.803999999999998</v>
      </c>
      <c r="H164">
        <v>3.0076999999999998</v>
      </c>
      <c r="J164">
        <v>11</v>
      </c>
      <c r="K164">
        <v>29.948899999999998</v>
      </c>
      <c r="L164">
        <v>0.33456999999999998</v>
      </c>
      <c r="M164">
        <v>21.363</v>
      </c>
      <c r="N164">
        <f t="shared" si="2"/>
        <v>22</v>
      </c>
      <c r="O164">
        <v>4</v>
      </c>
      <c r="P164">
        <v>-44</v>
      </c>
      <c r="Q164">
        <v>20</v>
      </c>
      <c r="R164">
        <v>1000</v>
      </c>
    </row>
    <row r="165" spans="1:21" x14ac:dyDescent="0.3">
      <c r="A165" s="5">
        <v>44182</v>
      </c>
      <c r="B165" s="9">
        <v>3</v>
      </c>
      <c r="C165" t="s">
        <v>8</v>
      </c>
      <c r="D165" s="4" t="s">
        <v>9</v>
      </c>
      <c r="E165">
        <v>-70.486699999999999</v>
      </c>
      <c r="F165">
        <v>65</v>
      </c>
      <c r="G165">
        <v>19.858000000000001</v>
      </c>
      <c r="H165">
        <v>3.0154000000000001</v>
      </c>
      <c r="J165">
        <v>11</v>
      </c>
      <c r="K165">
        <v>29.434699999999999</v>
      </c>
      <c r="L165">
        <v>0.36614999999999998</v>
      </c>
      <c r="M165">
        <v>21.9346</v>
      </c>
      <c r="N165">
        <f t="shared" si="2"/>
        <v>22</v>
      </c>
      <c r="O165">
        <v>4</v>
      </c>
      <c r="P165">
        <v>-44</v>
      </c>
      <c r="Q165">
        <v>20</v>
      </c>
      <c r="R165">
        <v>1000</v>
      </c>
    </row>
    <row r="166" spans="1:21" s="12" customFormat="1" ht="15" thickBot="1" x14ac:dyDescent="0.35">
      <c r="A166" s="10">
        <v>44182</v>
      </c>
      <c r="B166" s="11">
        <v>3</v>
      </c>
      <c r="C166" s="12" t="s">
        <v>8</v>
      </c>
      <c r="D166" s="13" t="s">
        <v>9</v>
      </c>
      <c r="E166" s="12">
        <v>-70.308400000000006</v>
      </c>
      <c r="F166" s="12">
        <v>70</v>
      </c>
      <c r="G166" s="12">
        <v>15.1534</v>
      </c>
      <c r="H166" s="12">
        <v>3.0922999999999998</v>
      </c>
      <c r="J166" s="12">
        <v>11</v>
      </c>
      <c r="K166" s="12">
        <v>27.255700000000001</v>
      </c>
      <c r="L166" s="12">
        <v>0.44219999999999998</v>
      </c>
      <c r="M166" s="12">
        <v>22.256799999999998</v>
      </c>
      <c r="N166" s="12">
        <f t="shared" si="2"/>
        <v>22</v>
      </c>
      <c r="O166" s="12">
        <v>4</v>
      </c>
      <c r="P166" s="12">
        <v>-44</v>
      </c>
      <c r="Q166" s="12">
        <v>20</v>
      </c>
      <c r="R166" s="12">
        <v>1000</v>
      </c>
    </row>
    <row r="167" spans="1:21" x14ac:dyDescent="0.3">
      <c r="A167" s="5">
        <v>44194</v>
      </c>
      <c r="B167" s="9">
        <v>4</v>
      </c>
      <c r="C167" t="s">
        <v>8</v>
      </c>
      <c r="D167" s="4" t="s">
        <v>10</v>
      </c>
      <c r="E167">
        <v>-75.369699999999995</v>
      </c>
      <c r="F167">
        <v>0</v>
      </c>
      <c r="G167">
        <v>0</v>
      </c>
      <c r="H167" t="s">
        <v>16</v>
      </c>
      <c r="I167">
        <v>1577.7258999999999</v>
      </c>
      <c r="J167">
        <v>0</v>
      </c>
      <c r="K167" t="s">
        <v>16</v>
      </c>
      <c r="L167" t="s">
        <v>16</v>
      </c>
      <c r="M167" t="s">
        <v>16</v>
      </c>
      <c r="N167">
        <f t="shared" si="2"/>
        <v>0</v>
      </c>
      <c r="O167">
        <v>1</v>
      </c>
      <c r="P167">
        <v>-56</v>
      </c>
      <c r="Q167">
        <v>40</v>
      </c>
      <c r="R167">
        <v>1646</v>
      </c>
      <c r="S167">
        <v>10</v>
      </c>
      <c r="T167" s="14">
        <v>-47.665515380000002</v>
      </c>
      <c r="U167">
        <f>AVERAGE(T167,T182,T197,T212,T227,T242,T257,T272)</f>
        <v>-46.653355768118139</v>
      </c>
    </row>
    <row r="168" spans="1:21" x14ac:dyDescent="0.3">
      <c r="A168" s="5">
        <v>44194</v>
      </c>
      <c r="B168" s="9">
        <v>4</v>
      </c>
      <c r="C168" t="s">
        <v>8</v>
      </c>
      <c r="D168" s="4" t="s">
        <v>10</v>
      </c>
      <c r="E168">
        <v>-73.103999999999999</v>
      </c>
      <c r="F168">
        <v>5</v>
      </c>
      <c r="G168">
        <v>0</v>
      </c>
      <c r="H168" t="s">
        <v>16</v>
      </c>
      <c r="I168">
        <v>1586.5408</v>
      </c>
      <c r="J168">
        <v>0</v>
      </c>
      <c r="K168" t="s">
        <v>16</v>
      </c>
      <c r="L168" t="s">
        <v>16</v>
      </c>
      <c r="M168" t="s">
        <v>16</v>
      </c>
      <c r="N168">
        <f t="shared" si="2"/>
        <v>0</v>
      </c>
      <c r="O168">
        <v>1</v>
      </c>
      <c r="P168">
        <v>-56</v>
      </c>
      <c r="Q168">
        <v>40</v>
      </c>
      <c r="R168">
        <v>1646</v>
      </c>
    </row>
    <row r="169" spans="1:21" x14ac:dyDescent="0.3">
      <c r="A169" s="5">
        <v>44194</v>
      </c>
      <c r="B169" s="9">
        <v>4</v>
      </c>
      <c r="C169" t="s">
        <v>8</v>
      </c>
      <c r="D169" s="4" t="s">
        <v>10</v>
      </c>
      <c r="E169">
        <v>-74.0364</v>
      </c>
      <c r="F169">
        <v>10</v>
      </c>
      <c r="G169">
        <v>16.968800000000002</v>
      </c>
      <c r="H169">
        <v>2.4</v>
      </c>
      <c r="I169">
        <v>1625.9622999999999</v>
      </c>
      <c r="J169">
        <v>2</v>
      </c>
      <c r="K169">
        <v>30.406199999999998</v>
      </c>
      <c r="L169">
        <v>8.8387999999999994E-2</v>
      </c>
      <c r="M169">
        <v>5.6947999999999999</v>
      </c>
      <c r="N169">
        <f t="shared" si="2"/>
        <v>4</v>
      </c>
      <c r="O169">
        <v>1</v>
      </c>
      <c r="P169">
        <v>-56</v>
      </c>
      <c r="Q169">
        <v>40</v>
      </c>
      <c r="R169">
        <v>1646</v>
      </c>
    </row>
    <row r="170" spans="1:21" x14ac:dyDescent="0.3">
      <c r="A170" s="5">
        <v>44194</v>
      </c>
      <c r="B170" s="9">
        <v>4</v>
      </c>
      <c r="C170" t="s">
        <v>8</v>
      </c>
      <c r="D170" s="4" t="s">
        <v>10</v>
      </c>
      <c r="E170">
        <v>-72.556899999999999</v>
      </c>
      <c r="F170">
        <v>15</v>
      </c>
      <c r="G170">
        <v>10.7812</v>
      </c>
      <c r="H170">
        <v>2.5249999999999999</v>
      </c>
      <c r="I170">
        <v>1734.8793000000001</v>
      </c>
      <c r="J170">
        <v>4</v>
      </c>
      <c r="K170">
        <v>30.9453</v>
      </c>
      <c r="L170">
        <v>0.16977999999999999</v>
      </c>
      <c r="M170">
        <v>8.8888999999999996</v>
      </c>
      <c r="N170">
        <f t="shared" si="2"/>
        <v>8</v>
      </c>
      <c r="O170">
        <v>1</v>
      </c>
      <c r="P170">
        <v>-56</v>
      </c>
      <c r="Q170">
        <v>40</v>
      </c>
      <c r="R170">
        <v>1646</v>
      </c>
    </row>
    <row r="171" spans="1:21" x14ac:dyDescent="0.3">
      <c r="A171" s="5">
        <v>44194</v>
      </c>
      <c r="B171" s="9">
        <v>4</v>
      </c>
      <c r="C171" t="s">
        <v>8</v>
      </c>
      <c r="D171" s="4" t="s">
        <v>10</v>
      </c>
      <c r="E171">
        <v>-68.547600000000003</v>
      </c>
      <c r="F171">
        <v>20</v>
      </c>
      <c r="G171">
        <v>14.6562</v>
      </c>
      <c r="H171">
        <v>2.68</v>
      </c>
      <c r="I171">
        <v>1822.9269999999999</v>
      </c>
      <c r="J171">
        <v>5</v>
      </c>
      <c r="K171">
        <v>31.218800000000002</v>
      </c>
      <c r="L171">
        <v>0.11965000000000001</v>
      </c>
      <c r="M171">
        <v>10.908099999999999</v>
      </c>
      <c r="N171">
        <f t="shared" si="2"/>
        <v>10</v>
      </c>
      <c r="O171">
        <v>1</v>
      </c>
      <c r="P171">
        <v>-56</v>
      </c>
      <c r="Q171">
        <v>40</v>
      </c>
      <c r="R171">
        <v>1646</v>
      </c>
    </row>
    <row r="172" spans="1:21" x14ac:dyDescent="0.3">
      <c r="A172" s="5">
        <v>44194</v>
      </c>
      <c r="B172" s="9">
        <v>4</v>
      </c>
      <c r="C172" t="s">
        <v>8</v>
      </c>
      <c r="D172" s="4" t="s">
        <v>10</v>
      </c>
      <c r="E172">
        <v>-72.225200000000001</v>
      </c>
      <c r="F172">
        <v>25</v>
      </c>
      <c r="G172">
        <v>17.5885</v>
      </c>
      <c r="H172">
        <v>2.6833</v>
      </c>
      <c r="I172">
        <v>1703.0166999999999</v>
      </c>
      <c r="J172">
        <v>6</v>
      </c>
      <c r="K172">
        <v>31.307300000000001</v>
      </c>
      <c r="L172">
        <v>9.4522999999999996E-2</v>
      </c>
      <c r="M172">
        <v>12.8568</v>
      </c>
      <c r="N172">
        <f t="shared" si="2"/>
        <v>12</v>
      </c>
      <c r="O172">
        <v>1</v>
      </c>
      <c r="P172">
        <v>-56</v>
      </c>
      <c r="Q172">
        <v>40</v>
      </c>
      <c r="R172">
        <v>1646</v>
      </c>
    </row>
    <row r="173" spans="1:21" x14ac:dyDescent="0.3">
      <c r="A173" s="5">
        <v>44194</v>
      </c>
      <c r="B173" s="9">
        <v>4</v>
      </c>
      <c r="C173" t="s">
        <v>8</v>
      </c>
      <c r="D173" s="4" t="s">
        <v>10</v>
      </c>
      <c r="E173">
        <v>-73.099199999999996</v>
      </c>
      <c r="F173">
        <v>30</v>
      </c>
      <c r="G173">
        <v>20.017900000000001</v>
      </c>
      <c r="H173">
        <v>2.7713999999999999</v>
      </c>
      <c r="I173">
        <v>1809.87</v>
      </c>
      <c r="J173">
        <v>7</v>
      </c>
      <c r="K173">
        <v>31.049099999999999</v>
      </c>
      <c r="L173">
        <v>8.6598999999999995E-2</v>
      </c>
      <c r="M173">
        <v>14.5914</v>
      </c>
      <c r="N173">
        <f t="shared" si="2"/>
        <v>14</v>
      </c>
      <c r="O173">
        <v>1</v>
      </c>
      <c r="P173">
        <v>-56</v>
      </c>
      <c r="Q173">
        <v>40</v>
      </c>
      <c r="R173">
        <v>1646</v>
      </c>
    </row>
    <row r="174" spans="1:21" x14ac:dyDescent="0.3">
      <c r="A174" s="5">
        <v>44194</v>
      </c>
      <c r="B174" s="9">
        <v>4</v>
      </c>
      <c r="C174" t="s">
        <v>8</v>
      </c>
      <c r="D174" s="4" t="s">
        <v>10</v>
      </c>
      <c r="E174">
        <v>-72.613399999999999</v>
      </c>
      <c r="F174">
        <v>35</v>
      </c>
      <c r="G174">
        <v>21.7852</v>
      </c>
      <c r="H174">
        <v>2.8</v>
      </c>
      <c r="I174">
        <v>1511.5254</v>
      </c>
      <c r="J174">
        <v>8</v>
      </c>
      <c r="K174">
        <v>30.710899999999999</v>
      </c>
      <c r="L174">
        <v>0.11508</v>
      </c>
      <c r="M174">
        <v>16.252600000000001</v>
      </c>
      <c r="N174">
        <f t="shared" si="2"/>
        <v>16</v>
      </c>
      <c r="O174">
        <v>1</v>
      </c>
      <c r="P174">
        <v>-56</v>
      </c>
      <c r="Q174">
        <v>40</v>
      </c>
      <c r="R174">
        <v>1646</v>
      </c>
    </row>
    <row r="175" spans="1:21" x14ac:dyDescent="0.3">
      <c r="A175" s="5">
        <v>44194</v>
      </c>
      <c r="B175" s="9">
        <v>4</v>
      </c>
      <c r="C175" t="s">
        <v>8</v>
      </c>
      <c r="D175" s="4" t="s">
        <v>10</v>
      </c>
      <c r="E175">
        <v>-73.505899999999997</v>
      </c>
      <c r="F175">
        <v>40</v>
      </c>
      <c r="G175">
        <v>23.583300000000001</v>
      </c>
      <c r="H175">
        <v>2.8</v>
      </c>
      <c r="I175">
        <v>1549.4462000000001</v>
      </c>
      <c r="J175">
        <v>9</v>
      </c>
      <c r="K175">
        <v>30.722200000000001</v>
      </c>
      <c r="L175">
        <v>0.10901</v>
      </c>
      <c r="M175">
        <v>17.414000000000001</v>
      </c>
      <c r="N175">
        <f t="shared" si="2"/>
        <v>18</v>
      </c>
      <c r="O175">
        <v>1</v>
      </c>
      <c r="P175">
        <v>-56</v>
      </c>
      <c r="Q175">
        <v>40</v>
      </c>
      <c r="R175">
        <v>1646</v>
      </c>
    </row>
    <row r="176" spans="1:21" x14ac:dyDescent="0.3">
      <c r="A176" s="5">
        <v>44194</v>
      </c>
      <c r="B176" s="9">
        <v>4</v>
      </c>
      <c r="C176" t="s">
        <v>8</v>
      </c>
      <c r="D176" s="4" t="s">
        <v>10</v>
      </c>
      <c r="E176">
        <v>-72.788700000000006</v>
      </c>
      <c r="F176">
        <v>45</v>
      </c>
      <c r="G176">
        <v>22.5764</v>
      </c>
      <c r="H176">
        <v>2.8889</v>
      </c>
      <c r="I176">
        <v>1732.1627000000001</v>
      </c>
      <c r="J176">
        <v>9</v>
      </c>
      <c r="K176">
        <v>30.267399999999999</v>
      </c>
      <c r="L176">
        <v>0.12589</v>
      </c>
      <c r="M176">
        <v>18.665400000000002</v>
      </c>
      <c r="N176">
        <f t="shared" si="2"/>
        <v>18</v>
      </c>
      <c r="O176">
        <v>1</v>
      </c>
      <c r="P176">
        <v>-56</v>
      </c>
      <c r="Q176">
        <v>40</v>
      </c>
      <c r="R176">
        <v>1646</v>
      </c>
    </row>
    <row r="177" spans="1:20" x14ac:dyDescent="0.3">
      <c r="A177" s="5">
        <v>44194</v>
      </c>
      <c r="B177" s="9">
        <v>4</v>
      </c>
      <c r="C177" t="s">
        <v>8</v>
      </c>
      <c r="D177" s="4" t="s">
        <v>10</v>
      </c>
      <c r="E177">
        <v>-66.170199999999994</v>
      </c>
      <c r="F177">
        <v>50</v>
      </c>
      <c r="G177">
        <v>22.665600000000001</v>
      </c>
      <c r="H177">
        <v>3.23</v>
      </c>
      <c r="I177">
        <v>1627.2215000000001</v>
      </c>
      <c r="J177">
        <v>10</v>
      </c>
      <c r="K177">
        <v>28.6313</v>
      </c>
      <c r="L177">
        <v>0.23454</v>
      </c>
      <c r="M177">
        <v>20.412800000000001</v>
      </c>
      <c r="N177">
        <f t="shared" si="2"/>
        <v>20</v>
      </c>
      <c r="O177">
        <v>1</v>
      </c>
      <c r="P177">
        <v>-56</v>
      </c>
      <c r="Q177">
        <v>40</v>
      </c>
      <c r="R177">
        <v>1646</v>
      </c>
    </row>
    <row r="178" spans="1:20" x14ac:dyDescent="0.3">
      <c r="A178" s="5">
        <v>44194</v>
      </c>
      <c r="B178" s="9">
        <v>4</v>
      </c>
      <c r="C178" t="s">
        <v>8</v>
      </c>
      <c r="D178" s="4" t="s">
        <v>10</v>
      </c>
      <c r="E178">
        <v>-69.792199999999994</v>
      </c>
      <c r="F178">
        <v>55</v>
      </c>
      <c r="G178">
        <v>23.971599999999999</v>
      </c>
      <c r="H178">
        <v>3.1364000000000001</v>
      </c>
      <c r="I178">
        <v>1320.6436000000001</v>
      </c>
      <c r="J178">
        <v>11</v>
      </c>
      <c r="K178">
        <v>27.6449</v>
      </c>
      <c r="L178">
        <v>0.23207</v>
      </c>
      <c r="M178">
        <v>21.155100000000001</v>
      </c>
      <c r="N178">
        <f t="shared" si="2"/>
        <v>22</v>
      </c>
      <c r="O178">
        <v>1</v>
      </c>
      <c r="P178">
        <v>-56</v>
      </c>
      <c r="Q178">
        <v>40</v>
      </c>
      <c r="R178">
        <v>1646</v>
      </c>
    </row>
    <row r="179" spans="1:20" x14ac:dyDescent="0.3">
      <c r="A179" s="5">
        <v>44194</v>
      </c>
      <c r="B179" s="9">
        <v>4</v>
      </c>
      <c r="C179" t="s">
        <v>8</v>
      </c>
      <c r="D179" s="4" t="s">
        <v>10</v>
      </c>
      <c r="E179">
        <v>-69.671700000000001</v>
      </c>
      <c r="F179">
        <v>60</v>
      </c>
      <c r="G179">
        <v>19.940300000000001</v>
      </c>
      <c r="H179">
        <v>3.2454999999999998</v>
      </c>
      <c r="I179">
        <v>1785.8230000000001</v>
      </c>
      <c r="J179">
        <v>11</v>
      </c>
      <c r="K179">
        <v>27.3977</v>
      </c>
      <c r="L179">
        <v>0.24007000000000001</v>
      </c>
      <c r="M179">
        <v>22.055599999999998</v>
      </c>
      <c r="N179">
        <f t="shared" si="2"/>
        <v>22</v>
      </c>
      <c r="O179">
        <v>1</v>
      </c>
      <c r="P179">
        <v>-56</v>
      </c>
      <c r="Q179">
        <v>40</v>
      </c>
      <c r="R179">
        <v>1646</v>
      </c>
    </row>
    <row r="180" spans="1:20" x14ac:dyDescent="0.3">
      <c r="A180" s="5">
        <v>44194</v>
      </c>
      <c r="B180" s="9">
        <v>4</v>
      </c>
      <c r="C180" t="s">
        <v>8</v>
      </c>
      <c r="D180" s="4" t="s">
        <v>10</v>
      </c>
      <c r="E180">
        <v>-68.671400000000006</v>
      </c>
      <c r="F180">
        <v>65</v>
      </c>
      <c r="G180">
        <v>22.911899999999999</v>
      </c>
      <c r="H180">
        <v>3.2909000000000002</v>
      </c>
      <c r="I180">
        <v>1921.8625999999999</v>
      </c>
      <c r="J180">
        <v>11</v>
      </c>
      <c r="K180">
        <v>26.545500000000001</v>
      </c>
      <c r="L180">
        <v>0.29008</v>
      </c>
      <c r="M180">
        <v>22.573399999999999</v>
      </c>
      <c r="N180">
        <f t="shared" si="2"/>
        <v>22</v>
      </c>
      <c r="O180">
        <v>1</v>
      </c>
      <c r="P180">
        <v>-56</v>
      </c>
      <c r="Q180">
        <v>40</v>
      </c>
      <c r="R180">
        <v>1646</v>
      </c>
    </row>
    <row r="181" spans="1:20" x14ac:dyDescent="0.3">
      <c r="A181" s="5">
        <v>44194</v>
      </c>
      <c r="B181" s="9">
        <v>4</v>
      </c>
      <c r="C181" t="s">
        <v>8</v>
      </c>
      <c r="D181" s="4" t="s">
        <v>10</v>
      </c>
      <c r="E181">
        <v>-72.768000000000001</v>
      </c>
      <c r="F181">
        <v>70</v>
      </c>
      <c r="G181">
        <v>23.833300000000001</v>
      </c>
      <c r="H181">
        <v>3.2917000000000001</v>
      </c>
      <c r="I181">
        <v>1388.883</v>
      </c>
      <c r="J181">
        <v>12</v>
      </c>
      <c r="K181">
        <v>25.252600000000001</v>
      </c>
      <c r="L181">
        <v>0.32181999999999999</v>
      </c>
      <c r="M181">
        <v>23.484200000000001</v>
      </c>
      <c r="N181">
        <f t="shared" si="2"/>
        <v>24</v>
      </c>
      <c r="O181">
        <v>1</v>
      </c>
      <c r="P181">
        <v>-56</v>
      </c>
      <c r="Q181">
        <v>40</v>
      </c>
      <c r="R181">
        <v>1646</v>
      </c>
    </row>
    <row r="182" spans="1:20" x14ac:dyDescent="0.3">
      <c r="A182" s="5">
        <v>44194</v>
      </c>
      <c r="B182" s="9">
        <v>4</v>
      </c>
      <c r="C182" t="s">
        <v>8</v>
      </c>
      <c r="D182" s="4" t="s">
        <v>10</v>
      </c>
      <c r="E182">
        <v>-73.083500000000001</v>
      </c>
      <c r="F182">
        <v>0</v>
      </c>
      <c r="G182">
        <v>0</v>
      </c>
      <c r="H182" t="s">
        <v>16</v>
      </c>
      <c r="I182">
        <v>1659.8916999999999</v>
      </c>
      <c r="J182">
        <v>0</v>
      </c>
      <c r="K182" t="s">
        <v>16</v>
      </c>
      <c r="L182" t="s">
        <v>16</v>
      </c>
      <c r="M182" t="s">
        <v>16</v>
      </c>
      <c r="N182" t="s">
        <v>16</v>
      </c>
      <c r="O182">
        <v>2</v>
      </c>
      <c r="P182">
        <v>-56</v>
      </c>
      <c r="Q182">
        <v>40</v>
      </c>
      <c r="R182">
        <v>1646</v>
      </c>
      <c r="S182">
        <v>5</v>
      </c>
      <c r="T182">
        <v>-46.055435709999998</v>
      </c>
    </row>
    <row r="183" spans="1:20" x14ac:dyDescent="0.3">
      <c r="A183" s="5">
        <v>44194</v>
      </c>
      <c r="B183" s="9">
        <v>4</v>
      </c>
      <c r="C183" t="s">
        <v>8</v>
      </c>
      <c r="D183" s="4" t="s">
        <v>10</v>
      </c>
      <c r="E183">
        <v>-72.392899999999997</v>
      </c>
      <c r="F183">
        <v>5</v>
      </c>
      <c r="G183">
        <v>1.2811999999999999</v>
      </c>
      <c r="H183">
        <v>3.2749999999999999</v>
      </c>
      <c r="I183">
        <v>1785.6776</v>
      </c>
      <c r="J183">
        <v>2</v>
      </c>
      <c r="K183">
        <v>28.906199999999998</v>
      </c>
      <c r="L183">
        <v>0.17677999999999999</v>
      </c>
      <c r="M183">
        <v>4.5434000000000001</v>
      </c>
      <c r="N183">
        <v>4</v>
      </c>
      <c r="O183">
        <v>2</v>
      </c>
      <c r="P183">
        <v>-56</v>
      </c>
      <c r="Q183">
        <v>40</v>
      </c>
      <c r="R183">
        <v>1646</v>
      </c>
    </row>
    <row r="184" spans="1:20" x14ac:dyDescent="0.3">
      <c r="A184" s="5">
        <v>44194</v>
      </c>
      <c r="B184" s="9">
        <v>4</v>
      </c>
      <c r="C184" t="s">
        <v>8</v>
      </c>
      <c r="D184" s="4" t="s">
        <v>10</v>
      </c>
      <c r="E184">
        <v>-69.762900000000002</v>
      </c>
      <c r="F184">
        <v>10</v>
      </c>
      <c r="G184">
        <v>7.9922000000000004</v>
      </c>
      <c r="H184">
        <v>3.3</v>
      </c>
      <c r="I184">
        <v>1839.7184</v>
      </c>
      <c r="J184">
        <v>4</v>
      </c>
      <c r="K184">
        <v>29.3125</v>
      </c>
      <c r="L184">
        <v>0.22042</v>
      </c>
      <c r="M184">
        <v>8.7108000000000008</v>
      </c>
      <c r="N184">
        <v>8</v>
      </c>
      <c r="O184">
        <v>2</v>
      </c>
      <c r="P184">
        <v>-56</v>
      </c>
      <c r="Q184">
        <v>40</v>
      </c>
      <c r="R184">
        <v>1646</v>
      </c>
    </row>
    <row r="185" spans="1:20" x14ac:dyDescent="0.3">
      <c r="A185" s="5">
        <v>44194</v>
      </c>
      <c r="B185" s="9">
        <v>4</v>
      </c>
      <c r="C185" t="s">
        <v>8</v>
      </c>
      <c r="D185" s="4" t="s">
        <v>10</v>
      </c>
      <c r="E185">
        <v>-68.024900000000002</v>
      </c>
      <c r="F185">
        <v>15</v>
      </c>
      <c r="G185">
        <v>10.2865</v>
      </c>
      <c r="H185">
        <v>3.3833000000000002</v>
      </c>
      <c r="I185">
        <v>1948.9603999999999</v>
      </c>
      <c r="J185">
        <v>6</v>
      </c>
      <c r="K185">
        <v>28.354199999999999</v>
      </c>
      <c r="L185">
        <v>0.16277</v>
      </c>
      <c r="M185">
        <v>11.795199999999999</v>
      </c>
      <c r="N185">
        <v>12</v>
      </c>
      <c r="O185">
        <v>2</v>
      </c>
      <c r="P185">
        <v>-56</v>
      </c>
      <c r="Q185">
        <v>40</v>
      </c>
      <c r="R185">
        <v>1646</v>
      </c>
    </row>
    <row r="186" spans="1:20" x14ac:dyDescent="0.3">
      <c r="A186" s="5">
        <v>44194</v>
      </c>
      <c r="B186" s="9">
        <v>4</v>
      </c>
      <c r="C186" t="s">
        <v>8</v>
      </c>
      <c r="D186" s="4" t="s">
        <v>10</v>
      </c>
      <c r="E186">
        <v>-66.683999999999997</v>
      </c>
      <c r="F186">
        <v>20</v>
      </c>
      <c r="G186">
        <v>13.0938</v>
      </c>
      <c r="H186">
        <v>3.5916999999999999</v>
      </c>
      <c r="I186">
        <v>1645.4734000000001</v>
      </c>
      <c r="J186">
        <v>7</v>
      </c>
      <c r="K186">
        <v>27.2455</v>
      </c>
      <c r="L186">
        <v>0.22524</v>
      </c>
      <c r="M186">
        <v>13.4018</v>
      </c>
      <c r="N186">
        <v>14</v>
      </c>
      <c r="O186">
        <v>2</v>
      </c>
      <c r="P186">
        <v>-56</v>
      </c>
      <c r="Q186">
        <v>40</v>
      </c>
      <c r="R186">
        <v>1646</v>
      </c>
    </row>
    <row r="187" spans="1:20" x14ac:dyDescent="0.3">
      <c r="A187" s="5">
        <v>44194</v>
      </c>
      <c r="B187" s="9">
        <v>4</v>
      </c>
      <c r="C187" t="s">
        <v>8</v>
      </c>
      <c r="D187" s="4" t="s">
        <v>10</v>
      </c>
      <c r="E187">
        <v>-62.251899999999999</v>
      </c>
      <c r="F187">
        <v>25</v>
      </c>
      <c r="G187">
        <v>14.550800000000001</v>
      </c>
      <c r="H187">
        <v>4.2416999999999998</v>
      </c>
      <c r="I187">
        <v>2040.3898999999999</v>
      </c>
      <c r="J187">
        <v>8</v>
      </c>
      <c r="K187">
        <v>22.539100000000001</v>
      </c>
      <c r="L187">
        <v>0.47267999999999999</v>
      </c>
      <c r="M187">
        <v>15.776400000000001</v>
      </c>
      <c r="N187">
        <v>16</v>
      </c>
      <c r="O187">
        <v>2</v>
      </c>
      <c r="P187">
        <v>-56</v>
      </c>
      <c r="Q187">
        <v>40</v>
      </c>
      <c r="R187">
        <v>1646</v>
      </c>
    </row>
    <row r="188" spans="1:20" x14ac:dyDescent="0.3">
      <c r="A188" s="5">
        <v>44194</v>
      </c>
      <c r="B188" s="9">
        <v>4</v>
      </c>
      <c r="C188" t="s">
        <v>8</v>
      </c>
      <c r="D188" s="4" t="s">
        <v>10</v>
      </c>
      <c r="E188">
        <v>-64.3613</v>
      </c>
      <c r="F188">
        <v>30</v>
      </c>
      <c r="G188">
        <v>16.145800000000001</v>
      </c>
      <c r="H188">
        <v>4.0667</v>
      </c>
      <c r="I188">
        <v>1115.6374000000001</v>
      </c>
      <c r="J188">
        <v>9</v>
      </c>
      <c r="K188">
        <v>22.503499999999999</v>
      </c>
      <c r="L188">
        <v>0.53768000000000005</v>
      </c>
      <c r="M188">
        <v>16.474499999999999</v>
      </c>
      <c r="N188">
        <v>18</v>
      </c>
      <c r="O188">
        <v>2</v>
      </c>
      <c r="P188">
        <v>-56</v>
      </c>
      <c r="Q188">
        <v>40</v>
      </c>
      <c r="R188">
        <v>1646</v>
      </c>
    </row>
    <row r="189" spans="1:20" x14ac:dyDescent="0.3">
      <c r="A189" s="5">
        <v>44194</v>
      </c>
      <c r="B189" s="9">
        <v>4</v>
      </c>
      <c r="C189" t="s">
        <v>8</v>
      </c>
      <c r="D189" s="4" t="s">
        <v>10</v>
      </c>
      <c r="E189">
        <v>-67.141400000000004</v>
      </c>
      <c r="F189">
        <v>35</v>
      </c>
      <c r="G189">
        <v>14.1562</v>
      </c>
      <c r="H189">
        <v>4.1500000000000004</v>
      </c>
      <c r="I189">
        <v>1992.6547</v>
      </c>
      <c r="J189">
        <v>9</v>
      </c>
      <c r="K189">
        <v>21.819400000000002</v>
      </c>
      <c r="L189">
        <v>0.53769999999999996</v>
      </c>
      <c r="M189">
        <v>17.699100000000001</v>
      </c>
      <c r="N189">
        <v>18</v>
      </c>
      <c r="O189">
        <v>2</v>
      </c>
      <c r="P189">
        <v>-56</v>
      </c>
      <c r="Q189">
        <v>40</v>
      </c>
      <c r="R189">
        <v>1646</v>
      </c>
    </row>
    <row r="190" spans="1:20" x14ac:dyDescent="0.3">
      <c r="A190" s="5">
        <v>44194</v>
      </c>
      <c r="B190" s="9">
        <v>4</v>
      </c>
      <c r="C190" t="s">
        <v>8</v>
      </c>
      <c r="D190" s="4" t="s">
        <v>10</v>
      </c>
      <c r="E190">
        <v>-59.150399999999998</v>
      </c>
      <c r="F190">
        <v>40</v>
      </c>
      <c r="G190">
        <v>14.9344</v>
      </c>
      <c r="H190">
        <v>5.0917000000000003</v>
      </c>
      <c r="I190">
        <v>1781.6306</v>
      </c>
      <c r="J190">
        <v>10</v>
      </c>
      <c r="K190">
        <v>13.1281</v>
      </c>
      <c r="L190">
        <v>0.96031999999999995</v>
      </c>
      <c r="M190">
        <v>19.305</v>
      </c>
      <c r="N190">
        <v>20</v>
      </c>
      <c r="O190">
        <v>2</v>
      </c>
      <c r="P190">
        <v>-56</v>
      </c>
      <c r="Q190">
        <v>40</v>
      </c>
      <c r="R190">
        <v>1646</v>
      </c>
    </row>
    <row r="191" spans="1:20" x14ac:dyDescent="0.3">
      <c r="A191" s="5">
        <v>44194</v>
      </c>
      <c r="B191" s="9">
        <v>4</v>
      </c>
      <c r="C191" t="s">
        <v>8</v>
      </c>
      <c r="D191" s="4" t="s">
        <v>10</v>
      </c>
      <c r="E191">
        <v>-64.436599999999999</v>
      </c>
      <c r="F191">
        <v>45</v>
      </c>
      <c r="G191">
        <v>14.821899999999999</v>
      </c>
      <c r="H191">
        <v>7.2</v>
      </c>
      <c r="I191">
        <v>1593.8243</v>
      </c>
      <c r="J191">
        <v>10</v>
      </c>
      <c r="K191">
        <v>6.375</v>
      </c>
      <c r="L191">
        <v>1.3848</v>
      </c>
      <c r="M191">
        <v>19.5185</v>
      </c>
      <c r="N191">
        <v>20</v>
      </c>
      <c r="O191">
        <v>2</v>
      </c>
      <c r="P191">
        <v>-56</v>
      </c>
      <c r="Q191">
        <v>40</v>
      </c>
      <c r="R191">
        <v>1646</v>
      </c>
    </row>
    <row r="192" spans="1:20" x14ac:dyDescent="0.3">
      <c r="A192" s="5">
        <v>44194</v>
      </c>
      <c r="B192" s="9">
        <v>4</v>
      </c>
      <c r="C192" t="s">
        <v>8</v>
      </c>
      <c r="D192" s="4" t="s">
        <v>10</v>
      </c>
      <c r="E192">
        <v>-59.783099999999997</v>
      </c>
      <c r="F192">
        <v>50</v>
      </c>
      <c r="G192">
        <v>12.1656</v>
      </c>
      <c r="H192">
        <v>10.058299999999999</v>
      </c>
      <c r="I192">
        <v>1380.5291</v>
      </c>
      <c r="J192">
        <v>8</v>
      </c>
      <c r="K192">
        <v>2.3593999999999999</v>
      </c>
      <c r="L192">
        <v>2.0465</v>
      </c>
      <c r="M192">
        <v>20.120699999999999</v>
      </c>
      <c r="N192">
        <v>16</v>
      </c>
      <c r="O192">
        <v>2</v>
      </c>
      <c r="P192">
        <v>-56</v>
      </c>
      <c r="Q192">
        <v>40</v>
      </c>
      <c r="R192">
        <v>1646</v>
      </c>
    </row>
    <row r="193" spans="1:20" x14ac:dyDescent="0.3">
      <c r="A193" s="5">
        <v>44194</v>
      </c>
      <c r="B193" s="9">
        <v>4</v>
      </c>
      <c r="C193" t="s">
        <v>8</v>
      </c>
      <c r="D193" s="4" t="s">
        <v>10</v>
      </c>
      <c r="E193">
        <v>-57.986199999999997</v>
      </c>
      <c r="F193">
        <v>55</v>
      </c>
      <c r="G193">
        <v>9.1188000000000002</v>
      </c>
      <c r="H193">
        <v>12.2667</v>
      </c>
      <c r="I193">
        <v>1289.1522</v>
      </c>
      <c r="J193">
        <v>6</v>
      </c>
      <c r="K193">
        <v>4.8125</v>
      </c>
      <c r="L193">
        <v>3.2109000000000001</v>
      </c>
      <c r="M193">
        <v>10.416700000000001</v>
      </c>
      <c r="N193">
        <v>12</v>
      </c>
      <c r="O193">
        <v>2</v>
      </c>
      <c r="P193">
        <v>-56</v>
      </c>
      <c r="Q193">
        <v>40</v>
      </c>
      <c r="R193">
        <v>1646</v>
      </c>
    </row>
    <row r="194" spans="1:20" x14ac:dyDescent="0.3">
      <c r="A194" s="5">
        <v>44194</v>
      </c>
      <c r="B194" s="9">
        <v>4</v>
      </c>
      <c r="C194" t="s">
        <v>8</v>
      </c>
      <c r="D194" s="4" t="s">
        <v>10</v>
      </c>
      <c r="E194">
        <v>-57.286499999999997</v>
      </c>
      <c r="F194">
        <v>60</v>
      </c>
      <c r="G194">
        <v>8.9563000000000006</v>
      </c>
      <c r="H194">
        <v>13.675000000000001</v>
      </c>
      <c r="I194">
        <v>2051.2561999999998</v>
      </c>
      <c r="J194">
        <v>3</v>
      </c>
      <c r="K194">
        <v>5.9271000000000003</v>
      </c>
      <c r="L194">
        <v>7.7206999999999999</v>
      </c>
      <c r="M194">
        <v>23.175000000000001</v>
      </c>
      <c r="N194">
        <v>6</v>
      </c>
      <c r="O194">
        <v>2</v>
      </c>
      <c r="P194">
        <v>-56</v>
      </c>
      <c r="Q194">
        <v>40</v>
      </c>
      <c r="R194">
        <v>1646</v>
      </c>
    </row>
    <row r="195" spans="1:20" x14ac:dyDescent="0.3">
      <c r="A195" s="5">
        <v>44194</v>
      </c>
      <c r="B195" s="9">
        <v>4</v>
      </c>
      <c r="C195" t="s">
        <v>8</v>
      </c>
      <c r="D195" s="4" t="s">
        <v>10</v>
      </c>
      <c r="E195">
        <v>-56.234900000000003</v>
      </c>
      <c r="F195">
        <v>65</v>
      </c>
      <c r="G195">
        <v>9.2406000000000006</v>
      </c>
      <c r="H195">
        <v>13.033300000000001</v>
      </c>
      <c r="I195">
        <v>1462.7629999999999</v>
      </c>
      <c r="J195">
        <v>3</v>
      </c>
      <c r="K195">
        <v>7.4896000000000003</v>
      </c>
      <c r="L195">
        <v>7.2583000000000002</v>
      </c>
      <c r="M195">
        <v>23.557099999999998</v>
      </c>
      <c r="N195">
        <v>6</v>
      </c>
      <c r="O195">
        <v>2</v>
      </c>
      <c r="P195">
        <v>-56</v>
      </c>
      <c r="Q195">
        <v>40</v>
      </c>
      <c r="R195">
        <v>1646</v>
      </c>
    </row>
    <row r="196" spans="1:20" x14ac:dyDescent="0.3">
      <c r="A196" s="5">
        <v>44194</v>
      </c>
      <c r="B196" s="9">
        <v>4</v>
      </c>
      <c r="C196" t="s">
        <v>8</v>
      </c>
      <c r="D196" s="4" t="s">
        <v>10</v>
      </c>
      <c r="E196">
        <v>-53.151899999999998</v>
      </c>
      <c r="F196">
        <v>70</v>
      </c>
      <c r="G196">
        <v>8.7969000000000008</v>
      </c>
      <c r="H196">
        <v>13.7</v>
      </c>
      <c r="I196">
        <v>1777.9052999999999</v>
      </c>
      <c r="J196">
        <v>3</v>
      </c>
      <c r="K196">
        <v>4.6146000000000003</v>
      </c>
      <c r="L196">
        <v>7.9824999999999999</v>
      </c>
      <c r="M196">
        <v>24.096399999999999</v>
      </c>
      <c r="N196">
        <v>6</v>
      </c>
      <c r="O196">
        <v>2</v>
      </c>
      <c r="P196">
        <v>-56</v>
      </c>
      <c r="Q196">
        <v>40</v>
      </c>
      <c r="R196">
        <v>1646</v>
      </c>
    </row>
    <row r="197" spans="1:20" x14ac:dyDescent="0.3">
      <c r="A197" s="5">
        <v>44194</v>
      </c>
      <c r="B197" s="9">
        <v>4</v>
      </c>
      <c r="C197" t="s">
        <v>8</v>
      </c>
      <c r="D197" s="4" t="s">
        <v>9</v>
      </c>
      <c r="E197">
        <v>-77.125500000000002</v>
      </c>
      <c r="F197">
        <v>0</v>
      </c>
      <c r="G197">
        <v>0</v>
      </c>
      <c r="H197" t="s">
        <v>16</v>
      </c>
      <c r="J197">
        <v>0</v>
      </c>
      <c r="K197" t="s">
        <v>16</v>
      </c>
      <c r="L197" t="s">
        <v>16</v>
      </c>
      <c r="M197" t="s">
        <v>16</v>
      </c>
      <c r="N197">
        <f t="shared" si="2"/>
        <v>0</v>
      </c>
      <c r="O197">
        <v>3</v>
      </c>
      <c r="P197">
        <v>-56</v>
      </c>
      <c r="Q197">
        <v>40</v>
      </c>
      <c r="R197">
        <v>1646</v>
      </c>
      <c r="S197">
        <v>10</v>
      </c>
      <c r="T197">
        <v>-47.709530769230774</v>
      </c>
    </row>
    <row r="198" spans="1:20" x14ac:dyDescent="0.3">
      <c r="A198" s="5">
        <v>44194</v>
      </c>
      <c r="B198" s="9">
        <v>4</v>
      </c>
      <c r="C198" t="s">
        <v>8</v>
      </c>
      <c r="D198" s="4" t="s">
        <v>9</v>
      </c>
      <c r="E198">
        <v>-73.980699999999999</v>
      </c>
      <c r="F198">
        <v>5</v>
      </c>
      <c r="G198">
        <v>0</v>
      </c>
      <c r="H198" t="s">
        <v>16</v>
      </c>
      <c r="J198">
        <v>0</v>
      </c>
      <c r="K198" t="s">
        <v>16</v>
      </c>
      <c r="L198" t="s">
        <v>16</v>
      </c>
      <c r="M198" t="s">
        <v>16</v>
      </c>
      <c r="N198">
        <f t="shared" si="2"/>
        <v>0</v>
      </c>
      <c r="O198">
        <v>3</v>
      </c>
      <c r="P198">
        <v>-56</v>
      </c>
      <c r="Q198">
        <v>40</v>
      </c>
      <c r="R198">
        <v>1646</v>
      </c>
    </row>
    <row r="199" spans="1:20" x14ac:dyDescent="0.3">
      <c r="A199" s="5">
        <v>44194</v>
      </c>
      <c r="B199" s="9">
        <v>4</v>
      </c>
      <c r="C199" t="s">
        <v>8</v>
      </c>
      <c r="D199" s="4" t="s">
        <v>9</v>
      </c>
      <c r="E199">
        <v>-74.328999999999994</v>
      </c>
      <c r="F199">
        <v>10</v>
      </c>
      <c r="G199">
        <v>11.854200000000001</v>
      </c>
      <c r="H199">
        <v>2.4666999999999999</v>
      </c>
      <c r="J199">
        <v>3</v>
      </c>
      <c r="K199">
        <v>29.708300000000001</v>
      </c>
      <c r="L199">
        <v>2.1683999999999998E-2</v>
      </c>
      <c r="M199">
        <v>6.2169999999999996</v>
      </c>
      <c r="N199">
        <f t="shared" si="2"/>
        <v>6</v>
      </c>
      <c r="O199">
        <v>3</v>
      </c>
      <c r="P199">
        <v>-56</v>
      </c>
      <c r="Q199">
        <v>40</v>
      </c>
      <c r="R199">
        <v>1646</v>
      </c>
    </row>
    <row r="200" spans="1:20" x14ac:dyDescent="0.3">
      <c r="A200" s="5">
        <v>44194</v>
      </c>
      <c r="B200" s="9">
        <v>4</v>
      </c>
      <c r="C200" t="s">
        <v>8</v>
      </c>
      <c r="D200" s="4" t="s">
        <v>9</v>
      </c>
      <c r="E200">
        <v>-72.531400000000005</v>
      </c>
      <c r="F200">
        <v>15</v>
      </c>
      <c r="G200">
        <v>16.914100000000001</v>
      </c>
      <c r="H200">
        <v>2.5750000000000002</v>
      </c>
      <c r="J200">
        <v>4</v>
      </c>
      <c r="K200">
        <v>29.828099999999999</v>
      </c>
      <c r="L200">
        <v>0.17912</v>
      </c>
      <c r="M200">
        <v>9.0416000000000007</v>
      </c>
      <c r="N200">
        <f t="shared" si="2"/>
        <v>8</v>
      </c>
      <c r="O200">
        <v>3</v>
      </c>
      <c r="P200">
        <v>-56</v>
      </c>
      <c r="Q200">
        <v>40</v>
      </c>
      <c r="R200">
        <v>1646</v>
      </c>
    </row>
    <row r="201" spans="1:20" x14ac:dyDescent="0.3">
      <c r="A201" s="5">
        <v>44194</v>
      </c>
      <c r="B201" s="9">
        <v>4</v>
      </c>
      <c r="C201" t="s">
        <v>8</v>
      </c>
      <c r="D201" s="4" t="s">
        <v>9</v>
      </c>
      <c r="E201">
        <v>-71.6096</v>
      </c>
      <c r="F201">
        <v>20</v>
      </c>
      <c r="G201">
        <v>17.552099999999999</v>
      </c>
      <c r="H201">
        <v>2.7166999999999999</v>
      </c>
      <c r="J201">
        <v>6</v>
      </c>
      <c r="K201">
        <v>29.604199999999999</v>
      </c>
      <c r="L201">
        <v>0.13228000000000001</v>
      </c>
      <c r="M201">
        <v>11.2486</v>
      </c>
      <c r="N201">
        <f t="shared" si="2"/>
        <v>12</v>
      </c>
      <c r="O201">
        <v>3</v>
      </c>
      <c r="P201">
        <v>-56</v>
      </c>
      <c r="Q201">
        <v>40</v>
      </c>
      <c r="R201">
        <v>1646</v>
      </c>
    </row>
    <row r="202" spans="1:20" x14ac:dyDescent="0.3">
      <c r="A202" s="5">
        <v>44194</v>
      </c>
      <c r="B202" s="9">
        <v>4</v>
      </c>
      <c r="C202" t="s">
        <v>8</v>
      </c>
      <c r="D202" s="4" t="s">
        <v>9</v>
      </c>
      <c r="E202">
        <v>-72.343999999999994</v>
      </c>
      <c r="F202">
        <v>25</v>
      </c>
      <c r="G202">
        <v>20.553599999999999</v>
      </c>
      <c r="H202">
        <v>2.8142999999999998</v>
      </c>
      <c r="J202">
        <v>7</v>
      </c>
      <c r="K202">
        <v>29.352699999999999</v>
      </c>
      <c r="L202">
        <v>0.16467000000000001</v>
      </c>
      <c r="M202">
        <v>12.9758</v>
      </c>
      <c r="N202">
        <f t="shared" si="2"/>
        <v>14</v>
      </c>
      <c r="O202">
        <v>3</v>
      </c>
      <c r="P202">
        <v>-56</v>
      </c>
      <c r="Q202">
        <v>40</v>
      </c>
      <c r="R202">
        <v>1646</v>
      </c>
    </row>
    <row r="203" spans="1:20" x14ac:dyDescent="0.3">
      <c r="A203" s="5">
        <v>44194</v>
      </c>
      <c r="B203" s="9">
        <v>4</v>
      </c>
      <c r="C203" t="s">
        <v>8</v>
      </c>
      <c r="D203" s="4" t="s">
        <v>9</v>
      </c>
      <c r="E203">
        <v>-72.182500000000005</v>
      </c>
      <c r="F203">
        <v>30</v>
      </c>
      <c r="G203">
        <v>19.321400000000001</v>
      </c>
      <c r="H203">
        <v>2.8285999999999998</v>
      </c>
      <c r="J203">
        <v>7</v>
      </c>
      <c r="K203">
        <v>29.700900000000001</v>
      </c>
      <c r="L203">
        <v>0.10586</v>
      </c>
      <c r="M203">
        <v>14.774699999999999</v>
      </c>
      <c r="N203">
        <f t="shared" si="2"/>
        <v>14</v>
      </c>
      <c r="O203">
        <v>3</v>
      </c>
      <c r="P203">
        <v>-56</v>
      </c>
      <c r="Q203">
        <v>40</v>
      </c>
      <c r="R203">
        <v>1646</v>
      </c>
    </row>
    <row r="204" spans="1:20" x14ac:dyDescent="0.3">
      <c r="A204" s="5">
        <v>44194</v>
      </c>
      <c r="B204" s="9">
        <v>4</v>
      </c>
      <c r="C204" t="s">
        <v>8</v>
      </c>
      <c r="D204" s="4" t="s">
        <v>9</v>
      </c>
      <c r="E204">
        <v>-70.218699999999998</v>
      </c>
      <c r="F204">
        <v>35</v>
      </c>
      <c r="G204">
        <v>20.269500000000001</v>
      </c>
      <c r="H204">
        <v>3.125</v>
      </c>
      <c r="J204">
        <v>8</v>
      </c>
      <c r="K204">
        <v>28.656199999999998</v>
      </c>
      <c r="L204">
        <v>0.16425000000000001</v>
      </c>
      <c r="M204">
        <v>16.674600000000002</v>
      </c>
      <c r="N204">
        <f t="shared" si="2"/>
        <v>16</v>
      </c>
      <c r="O204">
        <v>3</v>
      </c>
      <c r="P204">
        <v>-56</v>
      </c>
      <c r="Q204">
        <v>40</v>
      </c>
      <c r="R204">
        <v>1646</v>
      </c>
    </row>
    <row r="205" spans="1:20" x14ac:dyDescent="0.3">
      <c r="A205" s="5">
        <v>44194</v>
      </c>
      <c r="B205" s="9">
        <v>4</v>
      </c>
      <c r="C205" t="s">
        <v>8</v>
      </c>
      <c r="D205" s="4" t="s">
        <v>9</v>
      </c>
      <c r="E205">
        <v>-69.770399999999995</v>
      </c>
      <c r="F205">
        <v>40</v>
      </c>
      <c r="G205">
        <v>21.319400000000002</v>
      </c>
      <c r="H205">
        <v>3.1</v>
      </c>
      <c r="J205">
        <v>9</v>
      </c>
      <c r="K205">
        <v>28.652799999999999</v>
      </c>
      <c r="L205">
        <v>0.17126</v>
      </c>
      <c r="M205">
        <v>17.889099999999999</v>
      </c>
      <c r="N205">
        <f t="shared" si="2"/>
        <v>18</v>
      </c>
      <c r="O205">
        <v>3</v>
      </c>
      <c r="P205">
        <v>-56</v>
      </c>
      <c r="Q205">
        <v>40</v>
      </c>
      <c r="R205">
        <v>1646</v>
      </c>
    </row>
    <row r="206" spans="1:20" x14ac:dyDescent="0.3">
      <c r="A206" s="5">
        <v>44194</v>
      </c>
      <c r="B206" s="9">
        <v>4</v>
      </c>
      <c r="C206" t="s">
        <v>8</v>
      </c>
      <c r="D206" s="4" t="s">
        <v>9</v>
      </c>
      <c r="E206">
        <v>-70.166200000000003</v>
      </c>
      <c r="F206">
        <v>45</v>
      </c>
      <c r="G206">
        <v>22.346900000000002</v>
      </c>
      <c r="H206">
        <v>3.3</v>
      </c>
      <c r="J206">
        <v>10</v>
      </c>
      <c r="K206">
        <v>27.328099999999999</v>
      </c>
      <c r="L206">
        <v>0.21385999999999999</v>
      </c>
      <c r="M206">
        <v>19.329899999999999</v>
      </c>
      <c r="N206">
        <f t="shared" si="2"/>
        <v>20</v>
      </c>
      <c r="O206">
        <v>3</v>
      </c>
      <c r="P206">
        <v>-56</v>
      </c>
      <c r="Q206">
        <v>40</v>
      </c>
      <c r="R206">
        <v>1646</v>
      </c>
    </row>
    <row r="207" spans="1:20" x14ac:dyDescent="0.3">
      <c r="A207" s="5">
        <v>44194</v>
      </c>
      <c r="B207" s="9">
        <v>4</v>
      </c>
      <c r="C207" t="s">
        <v>8</v>
      </c>
      <c r="D207" s="4" t="s">
        <v>9</v>
      </c>
      <c r="E207">
        <v>-70.2196</v>
      </c>
      <c r="F207">
        <v>50</v>
      </c>
      <c r="G207">
        <v>21.206299999999999</v>
      </c>
      <c r="H207">
        <v>3.59</v>
      </c>
      <c r="J207">
        <v>10</v>
      </c>
      <c r="K207">
        <v>24.9937</v>
      </c>
      <c r="L207">
        <v>0.33618999999999999</v>
      </c>
      <c r="M207">
        <v>20.594999999999999</v>
      </c>
      <c r="N207">
        <f t="shared" si="2"/>
        <v>20</v>
      </c>
      <c r="O207">
        <v>3</v>
      </c>
      <c r="P207">
        <v>-56</v>
      </c>
      <c r="Q207">
        <v>40</v>
      </c>
      <c r="R207">
        <v>1646</v>
      </c>
    </row>
    <row r="208" spans="1:20" x14ac:dyDescent="0.3">
      <c r="A208" s="5">
        <v>44194</v>
      </c>
      <c r="B208" s="9">
        <v>4</v>
      </c>
      <c r="C208" t="s">
        <v>8</v>
      </c>
      <c r="D208" s="4" t="s">
        <v>9</v>
      </c>
      <c r="E208">
        <v>-71.016499999999994</v>
      </c>
      <c r="F208">
        <v>55</v>
      </c>
      <c r="G208">
        <v>22.1051</v>
      </c>
      <c r="H208">
        <v>3.6545000000000001</v>
      </c>
      <c r="J208">
        <v>11</v>
      </c>
      <c r="K208">
        <v>24.159099999999999</v>
      </c>
      <c r="L208">
        <v>0.37641000000000002</v>
      </c>
      <c r="M208">
        <v>21.607600000000001</v>
      </c>
      <c r="N208">
        <f t="shared" si="2"/>
        <v>22</v>
      </c>
      <c r="O208">
        <v>3</v>
      </c>
      <c r="P208">
        <v>-56</v>
      </c>
      <c r="Q208">
        <v>40</v>
      </c>
      <c r="R208">
        <v>1646</v>
      </c>
    </row>
    <row r="209" spans="1:20" x14ac:dyDescent="0.3">
      <c r="A209" s="5">
        <v>44194</v>
      </c>
      <c r="B209" s="9">
        <v>4</v>
      </c>
      <c r="C209" t="s">
        <v>8</v>
      </c>
      <c r="D209" s="4" t="s">
        <v>9</v>
      </c>
      <c r="E209">
        <v>-69.5137</v>
      </c>
      <c r="F209">
        <v>60</v>
      </c>
      <c r="G209">
        <v>20.8949</v>
      </c>
      <c r="H209">
        <v>3.7273000000000001</v>
      </c>
      <c r="J209">
        <v>11</v>
      </c>
      <c r="K209">
        <v>23.190300000000001</v>
      </c>
      <c r="L209">
        <v>0.40172000000000002</v>
      </c>
      <c r="M209">
        <v>22.232099999999999</v>
      </c>
      <c r="N209">
        <f t="shared" si="2"/>
        <v>22</v>
      </c>
      <c r="O209">
        <v>3</v>
      </c>
      <c r="P209">
        <v>-56</v>
      </c>
      <c r="Q209">
        <v>40</v>
      </c>
      <c r="R209">
        <v>1646</v>
      </c>
    </row>
    <row r="210" spans="1:20" x14ac:dyDescent="0.3">
      <c r="A210" s="5">
        <v>44194</v>
      </c>
      <c r="B210" s="9">
        <v>4</v>
      </c>
      <c r="C210" t="s">
        <v>8</v>
      </c>
      <c r="D210" s="4" t="s">
        <v>9</v>
      </c>
      <c r="E210">
        <v>-67.253200000000007</v>
      </c>
      <c r="F210">
        <v>65</v>
      </c>
      <c r="G210">
        <v>21.0182</v>
      </c>
      <c r="H210">
        <v>3.95</v>
      </c>
      <c r="J210">
        <v>12</v>
      </c>
      <c r="K210">
        <v>21.135400000000001</v>
      </c>
      <c r="L210">
        <v>0.42548000000000002</v>
      </c>
      <c r="M210">
        <v>22.7743</v>
      </c>
      <c r="N210">
        <f t="shared" ref="N210:N211" si="3">J210*2</f>
        <v>24</v>
      </c>
      <c r="O210">
        <v>3</v>
      </c>
      <c r="P210">
        <v>-56</v>
      </c>
      <c r="Q210">
        <v>40</v>
      </c>
      <c r="R210">
        <v>1646</v>
      </c>
    </row>
    <row r="211" spans="1:20" x14ac:dyDescent="0.3">
      <c r="A211" s="5">
        <v>44194</v>
      </c>
      <c r="B211" s="9">
        <v>4</v>
      </c>
      <c r="C211" t="s">
        <v>8</v>
      </c>
      <c r="D211" s="4" t="s">
        <v>9</v>
      </c>
      <c r="E211">
        <v>-68.900999999999996</v>
      </c>
      <c r="F211">
        <v>70</v>
      </c>
      <c r="G211">
        <v>21.653600000000001</v>
      </c>
      <c r="H211">
        <v>4.3</v>
      </c>
      <c r="J211">
        <v>12</v>
      </c>
      <c r="K211">
        <v>18.468800000000002</v>
      </c>
      <c r="L211">
        <v>0.54376999999999998</v>
      </c>
      <c r="M211">
        <v>23.564699999999998</v>
      </c>
      <c r="N211">
        <f t="shared" si="3"/>
        <v>24</v>
      </c>
      <c r="O211">
        <v>3</v>
      </c>
      <c r="P211">
        <v>-56</v>
      </c>
      <c r="Q211">
        <v>40</v>
      </c>
      <c r="R211">
        <v>1646</v>
      </c>
    </row>
    <row r="212" spans="1:20" x14ac:dyDescent="0.3">
      <c r="A212" s="5">
        <v>44194</v>
      </c>
      <c r="B212" s="9">
        <v>4</v>
      </c>
      <c r="C212" t="s">
        <v>8</v>
      </c>
      <c r="D212" s="4" t="s">
        <v>9</v>
      </c>
      <c r="E212">
        <v>-71.305800000000005</v>
      </c>
      <c r="F212">
        <v>0</v>
      </c>
      <c r="G212">
        <v>0</v>
      </c>
      <c r="H212" t="s">
        <v>16</v>
      </c>
      <c r="J212">
        <v>0</v>
      </c>
      <c r="K212" t="s">
        <v>16</v>
      </c>
      <c r="L212" t="s">
        <v>16</v>
      </c>
      <c r="M212" t="s">
        <v>16</v>
      </c>
      <c r="N212">
        <f t="shared" ref="N212:N256" si="4">J227*2</f>
        <v>0</v>
      </c>
      <c r="O212">
        <v>4</v>
      </c>
      <c r="P212">
        <v>-56</v>
      </c>
      <c r="Q212">
        <v>40</v>
      </c>
      <c r="R212">
        <v>1646</v>
      </c>
      <c r="S212">
        <v>5</v>
      </c>
      <c r="T212">
        <v>-45.45842857142857</v>
      </c>
    </row>
    <row r="213" spans="1:20" x14ac:dyDescent="0.3">
      <c r="A213" s="5">
        <v>44194</v>
      </c>
      <c r="B213" s="9">
        <v>4</v>
      </c>
      <c r="C213" t="s">
        <v>8</v>
      </c>
      <c r="D213" s="4" t="s">
        <v>9</v>
      </c>
      <c r="E213">
        <v>-71.733699999999999</v>
      </c>
      <c r="F213">
        <v>5</v>
      </c>
      <c r="G213">
        <v>8.5</v>
      </c>
      <c r="H213">
        <v>4.2667000000000002</v>
      </c>
      <c r="J213">
        <v>1</v>
      </c>
      <c r="K213">
        <v>27.593800000000002</v>
      </c>
      <c r="L213">
        <v>0</v>
      </c>
      <c r="M213" t="s">
        <v>16</v>
      </c>
      <c r="N213">
        <f t="shared" si="4"/>
        <v>0</v>
      </c>
      <c r="O213">
        <v>4</v>
      </c>
      <c r="P213">
        <v>-56</v>
      </c>
      <c r="Q213">
        <v>40</v>
      </c>
      <c r="R213">
        <v>1646</v>
      </c>
    </row>
    <row r="214" spans="1:20" x14ac:dyDescent="0.3">
      <c r="A214" s="5">
        <v>44194</v>
      </c>
      <c r="B214" s="9">
        <v>4</v>
      </c>
      <c r="C214" t="s">
        <v>8</v>
      </c>
      <c r="D214" s="4" t="s">
        <v>9</v>
      </c>
      <c r="E214">
        <v>-72.944500000000005</v>
      </c>
      <c r="F214">
        <v>10</v>
      </c>
      <c r="G214">
        <v>15.229200000000001</v>
      </c>
      <c r="H214">
        <v>4.1500000000000004</v>
      </c>
      <c r="J214">
        <v>3</v>
      </c>
      <c r="K214">
        <v>28.802099999999999</v>
      </c>
      <c r="L214">
        <v>0.1234</v>
      </c>
      <c r="M214">
        <v>5.9577</v>
      </c>
      <c r="N214">
        <f t="shared" si="4"/>
        <v>6</v>
      </c>
      <c r="O214">
        <v>4</v>
      </c>
      <c r="P214">
        <v>-56</v>
      </c>
      <c r="Q214">
        <v>40</v>
      </c>
      <c r="R214">
        <v>1646</v>
      </c>
    </row>
    <row r="215" spans="1:20" x14ac:dyDescent="0.3">
      <c r="A215" s="5">
        <v>44194</v>
      </c>
      <c r="B215" s="9">
        <v>4</v>
      </c>
      <c r="C215" t="s">
        <v>8</v>
      </c>
      <c r="D215" s="4" t="s">
        <v>9</v>
      </c>
      <c r="E215">
        <v>-72.891999999999996</v>
      </c>
      <c r="F215">
        <v>15</v>
      </c>
      <c r="G215">
        <v>19.515599999999999</v>
      </c>
      <c r="H215">
        <v>4.0750000000000002</v>
      </c>
      <c r="J215">
        <v>4</v>
      </c>
      <c r="K215">
        <v>29.4453</v>
      </c>
      <c r="L215">
        <v>0.15837000000000001</v>
      </c>
      <c r="M215">
        <v>9.3254999999999999</v>
      </c>
      <c r="N215">
        <f t="shared" si="4"/>
        <v>8</v>
      </c>
      <c r="O215">
        <v>4</v>
      </c>
      <c r="P215">
        <v>-56</v>
      </c>
      <c r="Q215">
        <v>40</v>
      </c>
      <c r="R215">
        <v>1646</v>
      </c>
    </row>
    <row r="216" spans="1:20" x14ac:dyDescent="0.3">
      <c r="A216" s="5">
        <v>44194</v>
      </c>
      <c r="B216" s="9">
        <v>4</v>
      </c>
      <c r="C216" t="s">
        <v>8</v>
      </c>
      <c r="D216" s="4" t="s">
        <v>9</v>
      </c>
      <c r="E216">
        <v>-69.269300000000001</v>
      </c>
      <c r="F216">
        <v>20</v>
      </c>
      <c r="G216">
        <v>18.218800000000002</v>
      </c>
      <c r="H216">
        <v>3.9417</v>
      </c>
      <c r="J216">
        <v>6</v>
      </c>
      <c r="K216">
        <v>29.625</v>
      </c>
      <c r="L216">
        <v>0.12573999999999999</v>
      </c>
      <c r="M216">
        <v>11.7592</v>
      </c>
      <c r="N216">
        <f t="shared" si="4"/>
        <v>10</v>
      </c>
      <c r="O216">
        <v>4</v>
      </c>
      <c r="P216">
        <v>-56</v>
      </c>
      <c r="Q216">
        <v>40</v>
      </c>
      <c r="R216">
        <v>1646</v>
      </c>
    </row>
    <row r="217" spans="1:20" x14ac:dyDescent="0.3">
      <c r="A217" s="5">
        <v>44194</v>
      </c>
      <c r="B217" s="9">
        <v>4</v>
      </c>
      <c r="C217" t="s">
        <v>8</v>
      </c>
      <c r="D217" s="4" t="s">
        <v>9</v>
      </c>
      <c r="E217">
        <v>-70.059899999999999</v>
      </c>
      <c r="F217">
        <v>25</v>
      </c>
      <c r="G217">
        <v>19.852699999999999</v>
      </c>
      <c r="H217">
        <v>3.875</v>
      </c>
      <c r="J217">
        <v>7</v>
      </c>
      <c r="K217">
        <v>29.352699999999999</v>
      </c>
      <c r="L217">
        <v>0.13481000000000001</v>
      </c>
      <c r="M217">
        <v>13.995799999999999</v>
      </c>
      <c r="N217">
        <f t="shared" si="4"/>
        <v>12</v>
      </c>
      <c r="O217">
        <v>4</v>
      </c>
      <c r="P217">
        <v>-56</v>
      </c>
      <c r="Q217">
        <v>40</v>
      </c>
      <c r="R217">
        <v>1646</v>
      </c>
    </row>
    <row r="218" spans="1:20" x14ac:dyDescent="0.3">
      <c r="A218" s="5">
        <v>44194</v>
      </c>
      <c r="B218" s="9">
        <v>4</v>
      </c>
      <c r="C218" t="s">
        <v>8</v>
      </c>
      <c r="D218" s="4" t="s">
        <v>9</v>
      </c>
      <c r="E218">
        <v>-67.3536</v>
      </c>
      <c r="F218">
        <v>30</v>
      </c>
      <c r="G218">
        <v>21.601600000000001</v>
      </c>
      <c r="H218">
        <v>3.9249999999999998</v>
      </c>
      <c r="J218">
        <v>8</v>
      </c>
      <c r="K218">
        <v>28.511700000000001</v>
      </c>
      <c r="L218">
        <v>0.16633999999999999</v>
      </c>
      <c r="M218">
        <v>15.112299999999999</v>
      </c>
      <c r="N218">
        <f t="shared" si="4"/>
        <v>14</v>
      </c>
      <c r="O218">
        <v>4</v>
      </c>
      <c r="P218">
        <v>-56</v>
      </c>
      <c r="Q218">
        <v>40</v>
      </c>
      <c r="R218">
        <v>1646</v>
      </c>
    </row>
    <row r="219" spans="1:20" x14ac:dyDescent="0.3">
      <c r="A219" s="5">
        <v>44194</v>
      </c>
      <c r="B219" s="9">
        <v>4</v>
      </c>
      <c r="C219" t="s">
        <v>8</v>
      </c>
      <c r="D219" s="4" t="s">
        <v>9</v>
      </c>
      <c r="E219">
        <v>-67.401499999999999</v>
      </c>
      <c r="F219">
        <v>35</v>
      </c>
      <c r="G219">
        <v>20.769500000000001</v>
      </c>
      <c r="H219">
        <v>3.8</v>
      </c>
      <c r="J219">
        <v>8</v>
      </c>
      <c r="K219">
        <v>28.308599999999998</v>
      </c>
      <c r="L219">
        <v>0.18073</v>
      </c>
      <c r="M219">
        <v>16.790600000000001</v>
      </c>
      <c r="N219">
        <f t="shared" si="4"/>
        <v>16</v>
      </c>
      <c r="O219">
        <v>4</v>
      </c>
      <c r="P219">
        <v>-56</v>
      </c>
      <c r="Q219">
        <v>40</v>
      </c>
      <c r="R219">
        <v>1646</v>
      </c>
    </row>
    <row r="220" spans="1:20" x14ac:dyDescent="0.3">
      <c r="A220" s="5">
        <v>44194</v>
      </c>
      <c r="B220" s="9">
        <v>4</v>
      </c>
      <c r="C220" t="s">
        <v>8</v>
      </c>
      <c r="D220" s="4" t="s">
        <v>9</v>
      </c>
      <c r="E220">
        <v>-67.879300000000001</v>
      </c>
      <c r="F220">
        <v>40</v>
      </c>
      <c r="G220">
        <v>19.7563</v>
      </c>
      <c r="H220">
        <v>3.8666999999999998</v>
      </c>
      <c r="J220">
        <v>10</v>
      </c>
      <c r="K220">
        <v>24.828099999999999</v>
      </c>
      <c r="L220">
        <v>0.33188000000000001</v>
      </c>
      <c r="M220">
        <v>18.867899999999999</v>
      </c>
      <c r="N220">
        <f t="shared" si="4"/>
        <v>18</v>
      </c>
      <c r="O220">
        <v>4</v>
      </c>
      <c r="P220">
        <v>-56</v>
      </c>
      <c r="Q220">
        <v>40</v>
      </c>
      <c r="R220">
        <v>1646</v>
      </c>
    </row>
    <row r="221" spans="1:20" x14ac:dyDescent="0.3">
      <c r="A221" s="5">
        <v>44194</v>
      </c>
      <c r="B221" s="9">
        <v>4</v>
      </c>
      <c r="C221" t="s">
        <v>8</v>
      </c>
      <c r="D221" s="4" t="s">
        <v>9</v>
      </c>
      <c r="E221">
        <v>-67.448899999999995</v>
      </c>
      <c r="F221">
        <v>45</v>
      </c>
      <c r="G221">
        <v>19.4969</v>
      </c>
      <c r="H221">
        <v>4.1333000000000002</v>
      </c>
      <c r="J221">
        <v>10</v>
      </c>
      <c r="K221">
        <v>23.396899999999999</v>
      </c>
      <c r="L221">
        <v>0.39357999999999999</v>
      </c>
      <c r="M221">
        <v>19.702300000000001</v>
      </c>
      <c r="N221">
        <f t="shared" si="4"/>
        <v>20</v>
      </c>
      <c r="O221">
        <v>4</v>
      </c>
      <c r="P221">
        <v>-56</v>
      </c>
      <c r="Q221">
        <v>40</v>
      </c>
      <c r="R221">
        <v>1646</v>
      </c>
    </row>
    <row r="222" spans="1:20" x14ac:dyDescent="0.3">
      <c r="A222" s="5">
        <v>44194</v>
      </c>
      <c r="B222" s="9">
        <v>4</v>
      </c>
      <c r="C222" t="s">
        <v>8</v>
      </c>
      <c r="D222" s="4" t="s">
        <v>9</v>
      </c>
      <c r="E222">
        <v>-68.634600000000006</v>
      </c>
      <c r="F222">
        <v>50</v>
      </c>
      <c r="G222">
        <v>20.224399999999999</v>
      </c>
      <c r="H222">
        <v>4.2167000000000003</v>
      </c>
      <c r="J222">
        <v>11</v>
      </c>
      <c r="K222">
        <v>20.389199999999999</v>
      </c>
      <c r="L222">
        <v>0.55640999999999996</v>
      </c>
      <c r="M222">
        <v>20.6313</v>
      </c>
      <c r="N222">
        <f t="shared" si="4"/>
        <v>20</v>
      </c>
      <c r="O222">
        <v>4</v>
      </c>
      <c r="P222">
        <v>-56</v>
      </c>
      <c r="Q222">
        <v>40</v>
      </c>
      <c r="R222">
        <v>1646</v>
      </c>
    </row>
    <row r="223" spans="1:20" x14ac:dyDescent="0.3">
      <c r="A223" s="5">
        <v>44194</v>
      </c>
      <c r="B223" s="9">
        <v>4</v>
      </c>
      <c r="C223" t="s">
        <v>8</v>
      </c>
      <c r="D223" s="4" t="s">
        <v>9</v>
      </c>
      <c r="E223">
        <v>-68.248599999999996</v>
      </c>
      <c r="F223">
        <v>55</v>
      </c>
      <c r="G223">
        <v>20.349399999999999</v>
      </c>
      <c r="H223">
        <v>4.3167</v>
      </c>
      <c r="J223">
        <v>11</v>
      </c>
      <c r="K223">
        <v>18.8324</v>
      </c>
      <c r="L223">
        <v>0.56533999999999995</v>
      </c>
      <c r="M223">
        <v>21.5517</v>
      </c>
      <c r="N223">
        <f t="shared" si="4"/>
        <v>20</v>
      </c>
      <c r="O223">
        <v>4</v>
      </c>
      <c r="P223">
        <v>-56</v>
      </c>
      <c r="Q223">
        <v>40</v>
      </c>
      <c r="R223">
        <v>1646</v>
      </c>
    </row>
    <row r="224" spans="1:20" x14ac:dyDescent="0.3">
      <c r="A224" s="5">
        <v>44194</v>
      </c>
      <c r="B224" s="9">
        <v>4</v>
      </c>
      <c r="C224" t="s">
        <v>8</v>
      </c>
      <c r="D224" s="4" t="s">
        <v>9</v>
      </c>
      <c r="E224">
        <v>-66.627700000000004</v>
      </c>
      <c r="F224">
        <v>60</v>
      </c>
      <c r="G224">
        <v>19.258500000000002</v>
      </c>
      <c r="H224">
        <v>5.125</v>
      </c>
      <c r="J224">
        <v>11</v>
      </c>
      <c r="K224">
        <v>12.494300000000001</v>
      </c>
      <c r="L224">
        <v>0.93567</v>
      </c>
      <c r="M224">
        <v>22.256799999999998</v>
      </c>
      <c r="N224">
        <f t="shared" si="4"/>
        <v>22</v>
      </c>
      <c r="O224">
        <v>4</v>
      </c>
      <c r="P224">
        <v>-56</v>
      </c>
      <c r="Q224">
        <v>40</v>
      </c>
      <c r="R224">
        <v>1646</v>
      </c>
    </row>
    <row r="225" spans="1:20" x14ac:dyDescent="0.3">
      <c r="A225" s="5">
        <v>44194</v>
      </c>
      <c r="B225" s="9">
        <v>4</v>
      </c>
      <c r="C225" t="s">
        <v>8</v>
      </c>
      <c r="D225" s="4" t="s">
        <v>9</v>
      </c>
      <c r="E225">
        <v>-66.855800000000002</v>
      </c>
      <c r="F225">
        <v>65</v>
      </c>
      <c r="G225">
        <v>16.7273</v>
      </c>
      <c r="H225">
        <v>7.2332999999999998</v>
      </c>
      <c r="J225">
        <v>10</v>
      </c>
      <c r="K225">
        <v>4.7093999999999996</v>
      </c>
      <c r="L225">
        <v>1.3666</v>
      </c>
      <c r="M225">
        <v>21.85</v>
      </c>
      <c r="N225">
        <f t="shared" si="4"/>
        <v>22</v>
      </c>
      <c r="O225">
        <v>4</v>
      </c>
      <c r="P225">
        <v>-56</v>
      </c>
      <c r="Q225">
        <v>40</v>
      </c>
      <c r="R225">
        <v>1646</v>
      </c>
    </row>
    <row r="226" spans="1:20" x14ac:dyDescent="0.3">
      <c r="A226" s="5">
        <v>44194</v>
      </c>
      <c r="B226" s="9">
        <v>4</v>
      </c>
      <c r="C226" t="s">
        <v>8</v>
      </c>
      <c r="D226" s="4" t="s">
        <v>9</v>
      </c>
      <c r="E226">
        <v>-66.445800000000006</v>
      </c>
      <c r="F226">
        <v>70</v>
      </c>
      <c r="G226">
        <v>16.829499999999999</v>
      </c>
      <c r="H226">
        <v>7.1582999999999997</v>
      </c>
      <c r="J226">
        <v>10</v>
      </c>
      <c r="K226">
        <v>3.9344000000000001</v>
      </c>
      <c r="L226">
        <v>1.4394</v>
      </c>
      <c r="M226">
        <v>22.584700000000002</v>
      </c>
      <c r="N226">
        <f t="shared" si="4"/>
        <v>22</v>
      </c>
      <c r="O226">
        <v>4</v>
      </c>
      <c r="P226">
        <v>-56</v>
      </c>
      <c r="Q226">
        <v>40</v>
      </c>
      <c r="R226">
        <v>1646</v>
      </c>
    </row>
    <row r="227" spans="1:20" x14ac:dyDescent="0.3">
      <c r="A227" s="5">
        <v>44194</v>
      </c>
      <c r="B227" s="9">
        <v>4</v>
      </c>
      <c r="C227" t="s">
        <v>8</v>
      </c>
      <c r="D227" s="4" t="s">
        <v>9</v>
      </c>
      <c r="E227">
        <v>-78.055099999999996</v>
      </c>
      <c r="F227">
        <v>0</v>
      </c>
      <c r="G227">
        <v>0</v>
      </c>
      <c r="H227" t="s">
        <v>16</v>
      </c>
      <c r="J227">
        <v>0</v>
      </c>
      <c r="K227" t="s">
        <v>16</v>
      </c>
      <c r="L227" t="s">
        <v>16</v>
      </c>
      <c r="M227" t="s">
        <v>16</v>
      </c>
      <c r="N227">
        <f t="shared" si="4"/>
        <v>0</v>
      </c>
      <c r="O227">
        <v>5</v>
      </c>
      <c r="P227">
        <v>-56</v>
      </c>
      <c r="Q227">
        <v>40</v>
      </c>
      <c r="R227">
        <v>1646</v>
      </c>
      <c r="S227">
        <v>10</v>
      </c>
      <c r="T227">
        <v>-46.768076923076919</v>
      </c>
    </row>
    <row r="228" spans="1:20" x14ac:dyDescent="0.3">
      <c r="A228" s="5">
        <v>44194</v>
      </c>
      <c r="B228" s="9">
        <v>4</v>
      </c>
      <c r="C228" t="s">
        <v>8</v>
      </c>
      <c r="D228" s="4" t="s">
        <v>9</v>
      </c>
      <c r="E228">
        <v>-75.549800000000005</v>
      </c>
      <c r="F228">
        <v>5</v>
      </c>
      <c r="G228">
        <v>0</v>
      </c>
      <c r="H228" t="s">
        <v>16</v>
      </c>
      <c r="J228">
        <v>0</v>
      </c>
      <c r="K228" t="s">
        <v>16</v>
      </c>
      <c r="L228" t="s">
        <v>16</v>
      </c>
      <c r="M228" t="s">
        <v>16</v>
      </c>
      <c r="N228">
        <f t="shared" si="4"/>
        <v>0</v>
      </c>
      <c r="O228">
        <v>5</v>
      </c>
      <c r="P228">
        <v>-56</v>
      </c>
      <c r="Q228">
        <v>40</v>
      </c>
      <c r="R228">
        <v>1646</v>
      </c>
    </row>
    <row r="229" spans="1:20" x14ac:dyDescent="0.3">
      <c r="A229" s="5">
        <v>44194</v>
      </c>
      <c r="B229" s="9">
        <v>4</v>
      </c>
      <c r="C229" t="s">
        <v>8</v>
      </c>
      <c r="D229" s="4" t="s">
        <v>9</v>
      </c>
      <c r="E229">
        <v>-74.858599999999996</v>
      </c>
      <c r="F229">
        <v>10</v>
      </c>
      <c r="G229">
        <v>11.052099999999999</v>
      </c>
      <c r="H229">
        <v>6.875</v>
      </c>
      <c r="J229">
        <v>3</v>
      </c>
      <c r="K229">
        <v>27.708300000000001</v>
      </c>
      <c r="L229">
        <v>0.22398000000000001</v>
      </c>
      <c r="M229">
        <v>6.4143999999999997</v>
      </c>
      <c r="N229">
        <f t="shared" si="4"/>
        <v>6</v>
      </c>
      <c r="O229">
        <v>5</v>
      </c>
      <c r="P229">
        <v>-56</v>
      </c>
      <c r="Q229">
        <v>40</v>
      </c>
      <c r="R229">
        <v>1646</v>
      </c>
    </row>
    <row r="230" spans="1:20" x14ac:dyDescent="0.3">
      <c r="A230" s="5">
        <v>44194</v>
      </c>
      <c r="B230" s="9">
        <v>4</v>
      </c>
      <c r="C230" t="s">
        <v>8</v>
      </c>
      <c r="D230" s="4" t="s">
        <v>9</v>
      </c>
      <c r="E230">
        <v>-72.723699999999994</v>
      </c>
      <c r="F230">
        <v>15</v>
      </c>
      <c r="G230">
        <v>16.164100000000001</v>
      </c>
      <c r="H230">
        <v>6.7083000000000004</v>
      </c>
      <c r="J230">
        <v>4</v>
      </c>
      <c r="K230">
        <v>27.734400000000001</v>
      </c>
      <c r="L230">
        <v>0.18138000000000001</v>
      </c>
      <c r="M230">
        <v>9.2706999999999997</v>
      </c>
      <c r="N230">
        <f t="shared" si="4"/>
        <v>8</v>
      </c>
      <c r="O230">
        <v>5</v>
      </c>
      <c r="P230">
        <v>-56</v>
      </c>
      <c r="Q230">
        <v>40</v>
      </c>
      <c r="R230">
        <v>1646</v>
      </c>
    </row>
    <row r="231" spans="1:20" x14ac:dyDescent="0.3">
      <c r="A231" s="5">
        <v>44194</v>
      </c>
      <c r="B231" s="9">
        <v>4</v>
      </c>
      <c r="C231" t="s">
        <v>8</v>
      </c>
      <c r="D231" s="4" t="s">
        <v>9</v>
      </c>
      <c r="E231">
        <v>-75.200800000000001</v>
      </c>
      <c r="F231">
        <v>20</v>
      </c>
      <c r="G231">
        <v>19.024999999999999</v>
      </c>
      <c r="H231">
        <v>6.5750000000000002</v>
      </c>
      <c r="J231">
        <v>5</v>
      </c>
      <c r="K231">
        <v>27.8813</v>
      </c>
      <c r="L231">
        <v>0.114</v>
      </c>
      <c r="M231">
        <v>10.8489</v>
      </c>
      <c r="N231">
        <f t="shared" si="4"/>
        <v>12</v>
      </c>
      <c r="O231">
        <v>5</v>
      </c>
      <c r="P231">
        <v>-56</v>
      </c>
      <c r="Q231">
        <v>40</v>
      </c>
      <c r="R231">
        <v>1646</v>
      </c>
    </row>
    <row r="232" spans="1:20" x14ac:dyDescent="0.3">
      <c r="A232" s="5">
        <v>44194</v>
      </c>
      <c r="B232" s="9">
        <v>4</v>
      </c>
      <c r="C232" t="s">
        <v>8</v>
      </c>
      <c r="D232" s="4" t="s">
        <v>9</v>
      </c>
      <c r="E232">
        <v>-73.960400000000007</v>
      </c>
      <c r="F232">
        <v>25</v>
      </c>
      <c r="G232">
        <v>19.739599999999999</v>
      </c>
      <c r="H232">
        <v>6.2916999999999996</v>
      </c>
      <c r="J232">
        <v>6</v>
      </c>
      <c r="K232">
        <v>27.505199999999999</v>
      </c>
      <c r="L232">
        <v>0.14781</v>
      </c>
      <c r="M232">
        <v>13.071899999999999</v>
      </c>
      <c r="N232">
        <f t="shared" si="4"/>
        <v>14</v>
      </c>
      <c r="O232">
        <v>5</v>
      </c>
      <c r="P232">
        <v>-56</v>
      </c>
      <c r="Q232">
        <v>40</v>
      </c>
      <c r="R232">
        <v>1646</v>
      </c>
    </row>
    <row r="233" spans="1:20" x14ac:dyDescent="0.3">
      <c r="A233" s="5">
        <v>44194</v>
      </c>
      <c r="B233" s="9">
        <v>4</v>
      </c>
      <c r="C233" t="s">
        <v>8</v>
      </c>
      <c r="D233" s="4" t="s">
        <v>9</v>
      </c>
      <c r="E233">
        <v>-72.718500000000006</v>
      </c>
      <c r="F233">
        <v>30</v>
      </c>
      <c r="G233">
        <v>20.866099999999999</v>
      </c>
      <c r="H233">
        <v>5.9082999999999997</v>
      </c>
      <c r="J233">
        <v>7</v>
      </c>
      <c r="K233">
        <v>27.178599999999999</v>
      </c>
      <c r="L233">
        <v>0.17485999999999999</v>
      </c>
      <c r="M233">
        <v>14.973800000000001</v>
      </c>
      <c r="N233">
        <f t="shared" si="4"/>
        <v>14</v>
      </c>
      <c r="O233">
        <v>5</v>
      </c>
      <c r="P233">
        <v>-56</v>
      </c>
      <c r="Q233">
        <v>40</v>
      </c>
      <c r="R233">
        <v>1646</v>
      </c>
    </row>
    <row r="234" spans="1:20" x14ac:dyDescent="0.3">
      <c r="A234" s="5">
        <v>44194</v>
      </c>
      <c r="B234" s="9">
        <v>4</v>
      </c>
      <c r="C234" t="s">
        <v>8</v>
      </c>
      <c r="D234" s="4" t="s">
        <v>9</v>
      </c>
      <c r="E234">
        <v>-74.488299999999995</v>
      </c>
      <c r="F234">
        <v>35</v>
      </c>
      <c r="G234">
        <v>21.566400000000002</v>
      </c>
      <c r="H234">
        <v>5.4667000000000003</v>
      </c>
      <c r="J234">
        <v>8</v>
      </c>
      <c r="K234">
        <v>26.914100000000001</v>
      </c>
      <c r="L234">
        <v>0.17194999999999999</v>
      </c>
      <c r="M234">
        <v>16.275300000000001</v>
      </c>
      <c r="N234">
        <f t="shared" si="4"/>
        <v>16</v>
      </c>
      <c r="O234">
        <v>5</v>
      </c>
      <c r="P234">
        <v>-56</v>
      </c>
      <c r="Q234">
        <v>40</v>
      </c>
      <c r="R234">
        <v>1646</v>
      </c>
    </row>
    <row r="235" spans="1:20" x14ac:dyDescent="0.3">
      <c r="A235" s="5">
        <v>44194</v>
      </c>
      <c r="B235" s="9">
        <v>4</v>
      </c>
      <c r="C235" t="s">
        <v>8</v>
      </c>
      <c r="D235" s="4" t="s">
        <v>9</v>
      </c>
      <c r="E235">
        <v>-71.826800000000006</v>
      </c>
      <c r="F235">
        <v>40</v>
      </c>
      <c r="G235">
        <v>18.8125</v>
      </c>
      <c r="H235">
        <v>4.9333</v>
      </c>
      <c r="J235">
        <v>9</v>
      </c>
      <c r="K235">
        <v>25.572900000000001</v>
      </c>
      <c r="L235">
        <v>0.24718999999999999</v>
      </c>
      <c r="M235">
        <v>17.762</v>
      </c>
      <c r="N235">
        <f t="shared" si="4"/>
        <v>18</v>
      </c>
      <c r="O235">
        <v>5</v>
      </c>
      <c r="P235">
        <v>-56</v>
      </c>
      <c r="Q235">
        <v>40</v>
      </c>
      <c r="R235">
        <v>1646</v>
      </c>
    </row>
    <row r="236" spans="1:20" x14ac:dyDescent="0.3">
      <c r="A236" s="5">
        <v>44194</v>
      </c>
      <c r="B236" s="9">
        <v>4</v>
      </c>
      <c r="C236" t="s">
        <v>8</v>
      </c>
      <c r="D236" s="4" t="s">
        <v>9</v>
      </c>
      <c r="E236">
        <v>-69.325199999999995</v>
      </c>
      <c r="F236">
        <v>45</v>
      </c>
      <c r="G236">
        <v>18.390599999999999</v>
      </c>
      <c r="H236">
        <v>4.1917</v>
      </c>
      <c r="J236">
        <v>10</v>
      </c>
      <c r="K236">
        <v>23.287500000000001</v>
      </c>
      <c r="L236">
        <v>0.35970000000000002</v>
      </c>
      <c r="M236">
        <v>18.991299999999999</v>
      </c>
      <c r="N236">
        <f t="shared" si="4"/>
        <v>18</v>
      </c>
      <c r="O236">
        <v>5</v>
      </c>
      <c r="P236">
        <v>-56</v>
      </c>
      <c r="Q236">
        <v>40</v>
      </c>
      <c r="R236">
        <v>1646</v>
      </c>
    </row>
    <row r="237" spans="1:20" x14ac:dyDescent="0.3">
      <c r="A237" s="5">
        <v>44194</v>
      </c>
      <c r="B237" s="9">
        <v>4</v>
      </c>
      <c r="C237" t="s">
        <v>8</v>
      </c>
      <c r="D237" s="4" t="s">
        <v>9</v>
      </c>
      <c r="E237">
        <v>-72.184299999999993</v>
      </c>
      <c r="F237">
        <v>50</v>
      </c>
      <c r="G237">
        <v>19.659400000000002</v>
      </c>
      <c r="H237">
        <v>4.0416999999999996</v>
      </c>
      <c r="J237">
        <v>10</v>
      </c>
      <c r="K237">
        <v>23.465599999999998</v>
      </c>
      <c r="L237">
        <v>0.34961999999999999</v>
      </c>
      <c r="M237">
        <v>19.915900000000001</v>
      </c>
      <c r="N237">
        <f t="shared" si="4"/>
        <v>20</v>
      </c>
      <c r="O237">
        <v>5</v>
      </c>
      <c r="P237">
        <v>-56</v>
      </c>
      <c r="Q237">
        <v>40</v>
      </c>
      <c r="R237">
        <v>1646</v>
      </c>
    </row>
    <row r="238" spans="1:20" x14ac:dyDescent="0.3">
      <c r="A238" s="5">
        <v>44194</v>
      </c>
      <c r="B238" s="9">
        <v>4</v>
      </c>
      <c r="C238" t="s">
        <v>8</v>
      </c>
      <c r="D238" s="4" t="s">
        <v>9</v>
      </c>
      <c r="E238">
        <v>-69.914599999999993</v>
      </c>
      <c r="F238">
        <v>55</v>
      </c>
      <c r="G238">
        <v>18.837499999999999</v>
      </c>
      <c r="H238">
        <v>4.2167000000000003</v>
      </c>
      <c r="J238">
        <v>10</v>
      </c>
      <c r="K238">
        <v>21.3781</v>
      </c>
      <c r="L238">
        <v>0.46765000000000001</v>
      </c>
      <c r="M238">
        <v>20.732600000000001</v>
      </c>
      <c r="N238">
        <f t="shared" si="4"/>
        <v>20</v>
      </c>
      <c r="O238">
        <v>5</v>
      </c>
      <c r="P238">
        <v>-56</v>
      </c>
      <c r="Q238">
        <v>40</v>
      </c>
      <c r="R238">
        <v>1646</v>
      </c>
    </row>
    <row r="239" spans="1:20" x14ac:dyDescent="0.3">
      <c r="A239" s="5">
        <v>44194</v>
      </c>
      <c r="B239" s="9">
        <v>4</v>
      </c>
      <c r="C239" t="s">
        <v>8</v>
      </c>
      <c r="D239" s="4" t="s">
        <v>9</v>
      </c>
      <c r="E239">
        <v>-72.236199999999997</v>
      </c>
      <c r="F239">
        <v>60</v>
      </c>
      <c r="G239">
        <v>16.781199999999998</v>
      </c>
      <c r="H239">
        <v>4.3417000000000003</v>
      </c>
      <c r="J239">
        <v>11</v>
      </c>
      <c r="K239">
        <v>17.846599999999999</v>
      </c>
      <c r="L239">
        <v>0.60838999999999999</v>
      </c>
      <c r="M239">
        <v>21.3767</v>
      </c>
      <c r="N239">
        <f t="shared" si="4"/>
        <v>22</v>
      </c>
      <c r="O239">
        <v>5</v>
      </c>
      <c r="P239">
        <v>-56</v>
      </c>
      <c r="Q239">
        <v>40</v>
      </c>
      <c r="R239">
        <v>1646</v>
      </c>
    </row>
    <row r="240" spans="1:20" x14ac:dyDescent="0.3">
      <c r="A240" s="5">
        <v>44194</v>
      </c>
      <c r="B240" s="9">
        <v>4</v>
      </c>
      <c r="C240" t="s">
        <v>8</v>
      </c>
      <c r="D240" s="4" t="s">
        <v>9</v>
      </c>
      <c r="E240">
        <v>-72.445499999999996</v>
      </c>
      <c r="F240">
        <v>65</v>
      </c>
      <c r="G240">
        <v>15.954499999999999</v>
      </c>
      <c r="H240">
        <v>4.2916999999999996</v>
      </c>
      <c r="J240">
        <v>11</v>
      </c>
      <c r="K240">
        <v>17.491499999999998</v>
      </c>
      <c r="L240">
        <v>0.59167999999999998</v>
      </c>
      <c r="M240">
        <v>22.192599999999999</v>
      </c>
      <c r="N240">
        <f t="shared" si="4"/>
        <v>22</v>
      </c>
      <c r="O240">
        <v>5</v>
      </c>
      <c r="P240">
        <v>-56</v>
      </c>
      <c r="Q240">
        <v>40</v>
      </c>
      <c r="R240">
        <v>1646</v>
      </c>
    </row>
    <row r="241" spans="1:20" x14ac:dyDescent="0.3">
      <c r="A241" s="5">
        <v>44194</v>
      </c>
      <c r="B241" s="9">
        <v>4</v>
      </c>
      <c r="C241" t="s">
        <v>8</v>
      </c>
      <c r="D241" s="4" t="s">
        <v>9</v>
      </c>
      <c r="E241">
        <v>-73.099599999999995</v>
      </c>
      <c r="F241">
        <v>70</v>
      </c>
      <c r="G241">
        <v>18.215900000000001</v>
      </c>
      <c r="H241">
        <v>4.25</v>
      </c>
      <c r="J241">
        <v>11</v>
      </c>
      <c r="K241">
        <v>16.6023</v>
      </c>
      <c r="L241">
        <v>0.66751000000000005</v>
      </c>
      <c r="M241">
        <v>22.846699999999998</v>
      </c>
      <c r="N241">
        <f t="shared" si="4"/>
        <v>22</v>
      </c>
      <c r="O241">
        <v>5</v>
      </c>
      <c r="P241">
        <v>-56</v>
      </c>
      <c r="Q241">
        <v>40</v>
      </c>
      <c r="R241">
        <v>1646</v>
      </c>
    </row>
    <row r="242" spans="1:20" x14ac:dyDescent="0.3">
      <c r="A242" s="5">
        <v>44194</v>
      </c>
      <c r="B242" s="9">
        <v>4</v>
      </c>
      <c r="C242" t="s">
        <v>8</v>
      </c>
      <c r="D242" s="4" t="s">
        <v>9</v>
      </c>
      <c r="E242">
        <v>-73.702200000000005</v>
      </c>
      <c r="F242">
        <v>0</v>
      </c>
      <c r="G242">
        <v>0</v>
      </c>
      <c r="H242" t="s">
        <v>16</v>
      </c>
      <c r="J242">
        <v>0</v>
      </c>
      <c r="K242" t="s">
        <v>16</v>
      </c>
      <c r="L242" t="s">
        <v>16</v>
      </c>
      <c r="M242" t="s">
        <v>16</v>
      </c>
      <c r="N242">
        <f t="shared" si="4"/>
        <v>0</v>
      </c>
      <c r="O242">
        <v>6</v>
      </c>
      <c r="P242">
        <v>-56</v>
      </c>
      <c r="Q242">
        <v>40</v>
      </c>
      <c r="R242">
        <v>1646</v>
      </c>
      <c r="S242">
        <v>10</v>
      </c>
      <c r="T242">
        <v>-46.687723076923071</v>
      </c>
    </row>
    <row r="243" spans="1:20" x14ac:dyDescent="0.3">
      <c r="A243" s="5">
        <v>44194</v>
      </c>
      <c r="B243" s="9">
        <v>4</v>
      </c>
      <c r="C243" t="s">
        <v>8</v>
      </c>
      <c r="D243" s="4" t="s">
        <v>9</v>
      </c>
      <c r="E243">
        <v>-73.0655</v>
      </c>
      <c r="F243">
        <v>5</v>
      </c>
      <c r="G243">
        <v>0</v>
      </c>
      <c r="H243" t="s">
        <v>16</v>
      </c>
      <c r="J243">
        <v>0</v>
      </c>
      <c r="K243" t="s">
        <v>16</v>
      </c>
      <c r="L243" t="s">
        <v>16</v>
      </c>
      <c r="M243" t="s">
        <v>16</v>
      </c>
      <c r="N243">
        <f t="shared" si="4"/>
        <v>2</v>
      </c>
      <c r="O243">
        <v>6</v>
      </c>
      <c r="P243">
        <v>-56</v>
      </c>
      <c r="Q243">
        <v>40</v>
      </c>
      <c r="R243">
        <v>1646</v>
      </c>
    </row>
    <row r="244" spans="1:20" x14ac:dyDescent="0.3">
      <c r="A244" s="5">
        <v>44194</v>
      </c>
      <c r="B244" s="9">
        <v>4</v>
      </c>
      <c r="C244" t="s">
        <v>8</v>
      </c>
      <c r="D244" s="4" t="s">
        <v>9</v>
      </c>
      <c r="E244">
        <v>-74.182699999999997</v>
      </c>
      <c r="F244">
        <v>10</v>
      </c>
      <c r="G244">
        <v>0.38541999999999998</v>
      </c>
      <c r="H244">
        <v>4.1500000000000004</v>
      </c>
      <c r="J244">
        <v>3</v>
      </c>
      <c r="K244">
        <v>27.479199999999999</v>
      </c>
      <c r="L244">
        <v>0.17502999999999999</v>
      </c>
      <c r="M244">
        <v>5.7339000000000002</v>
      </c>
      <c r="N244">
        <f t="shared" si="4"/>
        <v>6</v>
      </c>
      <c r="O244">
        <v>6</v>
      </c>
      <c r="P244">
        <v>-56</v>
      </c>
      <c r="Q244">
        <v>40</v>
      </c>
      <c r="R244">
        <v>1646</v>
      </c>
    </row>
    <row r="245" spans="1:20" x14ac:dyDescent="0.3">
      <c r="A245" s="5">
        <v>44194</v>
      </c>
      <c r="B245" s="9">
        <v>4</v>
      </c>
      <c r="C245" t="s">
        <v>8</v>
      </c>
      <c r="D245" s="4" t="s">
        <v>9</v>
      </c>
      <c r="E245">
        <v>-71.237700000000004</v>
      </c>
      <c r="F245">
        <v>15</v>
      </c>
      <c r="G245">
        <v>0.25780999999999998</v>
      </c>
      <c r="H245">
        <v>4.125</v>
      </c>
      <c r="J245">
        <v>4</v>
      </c>
      <c r="K245">
        <v>27.890599999999999</v>
      </c>
      <c r="L245">
        <v>0.16689000000000001</v>
      </c>
      <c r="M245">
        <v>8.9873999999999992</v>
      </c>
      <c r="N245">
        <f t="shared" si="4"/>
        <v>8</v>
      </c>
      <c r="O245">
        <v>6</v>
      </c>
      <c r="P245">
        <v>-56</v>
      </c>
      <c r="Q245">
        <v>40</v>
      </c>
      <c r="R245">
        <v>1646</v>
      </c>
    </row>
    <row r="246" spans="1:20" x14ac:dyDescent="0.3">
      <c r="A246" s="5">
        <v>44194</v>
      </c>
      <c r="B246" s="9">
        <v>4</v>
      </c>
      <c r="C246" t="s">
        <v>8</v>
      </c>
      <c r="D246" s="4" t="s">
        <v>9</v>
      </c>
      <c r="E246">
        <v>-68.056600000000003</v>
      </c>
      <c r="F246">
        <v>20</v>
      </c>
      <c r="G246">
        <v>5.1302000000000003</v>
      </c>
      <c r="H246">
        <v>4.0583</v>
      </c>
      <c r="J246">
        <v>6</v>
      </c>
      <c r="K246">
        <v>27.671900000000001</v>
      </c>
      <c r="L246">
        <v>0.14668</v>
      </c>
      <c r="M246">
        <v>11.6904</v>
      </c>
      <c r="N246">
        <f t="shared" si="4"/>
        <v>12</v>
      </c>
      <c r="O246">
        <v>6</v>
      </c>
      <c r="P246">
        <v>-56</v>
      </c>
      <c r="Q246">
        <v>40</v>
      </c>
      <c r="R246">
        <v>1646</v>
      </c>
    </row>
    <row r="247" spans="1:20" x14ac:dyDescent="0.3">
      <c r="A247" s="5">
        <v>44194</v>
      </c>
      <c r="B247" s="9">
        <v>4</v>
      </c>
      <c r="C247" t="s">
        <v>8</v>
      </c>
      <c r="D247" s="4" t="s">
        <v>9</v>
      </c>
      <c r="E247">
        <v>-73.132300000000001</v>
      </c>
      <c r="F247">
        <v>25</v>
      </c>
      <c r="G247">
        <v>9.4152000000000005</v>
      </c>
      <c r="H247">
        <v>3.9916999999999998</v>
      </c>
      <c r="J247">
        <v>7</v>
      </c>
      <c r="K247">
        <v>27.147300000000001</v>
      </c>
      <c r="L247">
        <v>0.1799</v>
      </c>
      <c r="M247">
        <v>13.154999999999999</v>
      </c>
      <c r="N247">
        <f t="shared" si="4"/>
        <v>14</v>
      </c>
      <c r="O247">
        <v>6</v>
      </c>
      <c r="P247">
        <v>-56</v>
      </c>
      <c r="Q247">
        <v>40</v>
      </c>
      <c r="R247">
        <v>1646</v>
      </c>
    </row>
    <row r="248" spans="1:20" x14ac:dyDescent="0.3">
      <c r="A248" s="5">
        <v>44194</v>
      </c>
      <c r="B248" s="9">
        <v>4</v>
      </c>
      <c r="C248" t="s">
        <v>8</v>
      </c>
      <c r="D248" s="4" t="s">
        <v>9</v>
      </c>
      <c r="E248">
        <v>-71.572699999999998</v>
      </c>
      <c r="F248">
        <v>30</v>
      </c>
      <c r="G248">
        <v>8.0670000000000002</v>
      </c>
      <c r="H248">
        <v>4.0416999999999996</v>
      </c>
      <c r="J248">
        <v>7</v>
      </c>
      <c r="K248">
        <v>27.214300000000001</v>
      </c>
      <c r="L248">
        <v>0.16331000000000001</v>
      </c>
      <c r="M248">
        <v>14.5349</v>
      </c>
      <c r="N248">
        <f t="shared" si="4"/>
        <v>14</v>
      </c>
      <c r="O248">
        <v>6</v>
      </c>
      <c r="P248">
        <v>-56</v>
      </c>
      <c r="Q248">
        <v>40</v>
      </c>
      <c r="R248">
        <v>1646</v>
      </c>
    </row>
    <row r="249" spans="1:20" x14ac:dyDescent="0.3">
      <c r="A249" s="5">
        <v>44194</v>
      </c>
      <c r="B249" s="9">
        <v>4</v>
      </c>
      <c r="C249" t="s">
        <v>8</v>
      </c>
      <c r="D249" s="4" t="s">
        <v>9</v>
      </c>
      <c r="E249">
        <v>-72.171000000000006</v>
      </c>
      <c r="F249">
        <v>35</v>
      </c>
      <c r="G249">
        <v>9.9726999999999997</v>
      </c>
      <c r="H249">
        <v>4.0750000000000002</v>
      </c>
      <c r="J249">
        <v>8</v>
      </c>
      <c r="K249">
        <v>25.9102</v>
      </c>
      <c r="L249">
        <v>0.2626</v>
      </c>
      <c r="M249">
        <v>16.524999999999999</v>
      </c>
      <c r="N249">
        <f t="shared" si="4"/>
        <v>16</v>
      </c>
      <c r="O249">
        <v>6</v>
      </c>
      <c r="P249">
        <v>-56</v>
      </c>
      <c r="Q249">
        <v>40</v>
      </c>
      <c r="R249">
        <v>1646</v>
      </c>
    </row>
    <row r="250" spans="1:20" x14ac:dyDescent="0.3">
      <c r="A250" s="5">
        <v>44194</v>
      </c>
      <c r="B250" s="9">
        <v>4</v>
      </c>
      <c r="C250" t="s">
        <v>8</v>
      </c>
      <c r="D250" s="4" t="s">
        <v>9</v>
      </c>
      <c r="E250">
        <v>-72.515500000000003</v>
      </c>
      <c r="F250">
        <v>40</v>
      </c>
      <c r="G250">
        <v>11.5694</v>
      </c>
      <c r="H250">
        <v>4.0416999999999996</v>
      </c>
      <c r="J250">
        <v>9</v>
      </c>
      <c r="K250">
        <v>24.4757</v>
      </c>
      <c r="L250">
        <v>0.30911</v>
      </c>
      <c r="M250">
        <v>18.013999999999999</v>
      </c>
      <c r="N250">
        <f t="shared" si="4"/>
        <v>18</v>
      </c>
      <c r="O250">
        <v>6</v>
      </c>
      <c r="P250">
        <v>-56</v>
      </c>
      <c r="Q250">
        <v>40</v>
      </c>
      <c r="R250">
        <v>1646</v>
      </c>
    </row>
    <row r="251" spans="1:20" x14ac:dyDescent="0.3">
      <c r="A251" s="5">
        <v>44194</v>
      </c>
      <c r="B251" s="9">
        <v>4</v>
      </c>
      <c r="C251" t="s">
        <v>8</v>
      </c>
      <c r="D251" s="4" t="s">
        <v>9</v>
      </c>
      <c r="E251">
        <v>-70.811199999999999</v>
      </c>
      <c r="F251">
        <v>45</v>
      </c>
      <c r="G251">
        <v>11.2431</v>
      </c>
      <c r="H251">
        <v>4.1417000000000002</v>
      </c>
      <c r="J251">
        <v>9</v>
      </c>
      <c r="K251">
        <v>23.5</v>
      </c>
      <c r="L251">
        <v>0.36062</v>
      </c>
      <c r="M251">
        <v>18.8947</v>
      </c>
      <c r="N251">
        <f t="shared" si="4"/>
        <v>20</v>
      </c>
      <c r="O251">
        <v>6</v>
      </c>
      <c r="P251">
        <v>-56</v>
      </c>
      <c r="Q251">
        <v>40</v>
      </c>
      <c r="R251">
        <v>1646</v>
      </c>
    </row>
    <row r="252" spans="1:20" x14ac:dyDescent="0.3">
      <c r="A252" s="5">
        <v>44194</v>
      </c>
      <c r="B252" s="9">
        <v>4</v>
      </c>
      <c r="C252" t="s">
        <v>8</v>
      </c>
      <c r="D252" s="4" t="s">
        <v>9</v>
      </c>
      <c r="E252">
        <v>-72.354100000000003</v>
      </c>
      <c r="F252">
        <v>50</v>
      </c>
      <c r="G252">
        <v>13.1625</v>
      </c>
      <c r="H252">
        <v>4.2167000000000003</v>
      </c>
      <c r="J252">
        <v>10</v>
      </c>
      <c r="K252">
        <v>21.9937</v>
      </c>
      <c r="L252">
        <v>0.40564</v>
      </c>
      <c r="M252">
        <v>19.637799999999999</v>
      </c>
      <c r="N252">
        <f t="shared" si="4"/>
        <v>12</v>
      </c>
      <c r="O252">
        <v>6</v>
      </c>
      <c r="P252">
        <v>-56</v>
      </c>
      <c r="Q252">
        <v>40</v>
      </c>
      <c r="R252">
        <v>1646</v>
      </c>
    </row>
    <row r="253" spans="1:20" x14ac:dyDescent="0.3">
      <c r="A253" s="5">
        <v>44194</v>
      </c>
      <c r="B253" s="9">
        <v>4</v>
      </c>
      <c r="C253" t="s">
        <v>8</v>
      </c>
      <c r="D253" s="4" t="s">
        <v>9</v>
      </c>
      <c r="E253">
        <v>-73.108800000000002</v>
      </c>
      <c r="F253">
        <v>55</v>
      </c>
      <c r="G253">
        <v>12.112500000000001</v>
      </c>
      <c r="H253">
        <v>4.3499999999999996</v>
      </c>
      <c r="J253">
        <v>10</v>
      </c>
      <c r="K253">
        <v>19.946899999999999</v>
      </c>
      <c r="L253">
        <v>0.49519000000000002</v>
      </c>
      <c r="M253">
        <v>20.375800000000002</v>
      </c>
      <c r="N253">
        <f t="shared" si="4"/>
        <v>18</v>
      </c>
      <c r="O253">
        <v>6</v>
      </c>
      <c r="P253">
        <v>-56</v>
      </c>
      <c r="Q253">
        <v>40</v>
      </c>
      <c r="R253">
        <v>1646</v>
      </c>
    </row>
    <row r="254" spans="1:20" x14ac:dyDescent="0.3">
      <c r="A254" s="5">
        <v>44194</v>
      </c>
      <c r="B254" s="9">
        <v>4</v>
      </c>
      <c r="C254" t="s">
        <v>8</v>
      </c>
      <c r="D254" s="4" t="s">
        <v>9</v>
      </c>
      <c r="E254">
        <v>-71.291200000000003</v>
      </c>
      <c r="F254">
        <v>60</v>
      </c>
      <c r="G254">
        <v>13.7614</v>
      </c>
      <c r="H254">
        <v>4.4166999999999996</v>
      </c>
      <c r="J254">
        <v>11</v>
      </c>
      <c r="K254">
        <v>17.3324</v>
      </c>
      <c r="L254">
        <v>0.59409999999999996</v>
      </c>
      <c r="M254">
        <v>20.841999999999999</v>
      </c>
      <c r="N254">
        <f t="shared" si="4"/>
        <v>20</v>
      </c>
      <c r="O254">
        <v>6</v>
      </c>
      <c r="P254">
        <v>-56</v>
      </c>
      <c r="Q254">
        <v>40</v>
      </c>
      <c r="R254">
        <v>1646</v>
      </c>
    </row>
    <row r="255" spans="1:20" x14ac:dyDescent="0.3">
      <c r="A255" s="5">
        <v>44194</v>
      </c>
      <c r="B255" s="9">
        <v>4</v>
      </c>
      <c r="C255" t="s">
        <v>8</v>
      </c>
      <c r="D255" s="4" t="s">
        <v>9</v>
      </c>
      <c r="E255">
        <v>-69.375699999999995</v>
      </c>
      <c r="F255">
        <v>65</v>
      </c>
      <c r="G255">
        <v>13.377800000000001</v>
      </c>
      <c r="H255">
        <v>4.9583000000000004</v>
      </c>
      <c r="J255">
        <v>11</v>
      </c>
      <c r="K255">
        <v>12.8125</v>
      </c>
      <c r="L255">
        <v>0.83228999999999997</v>
      </c>
      <c r="M255">
        <v>21.725000000000001</v>
      </c>
      <c r="N255">
        <f t="shared" si="4"/>
        <v>20</v>
      </c>
      <c r="O255">
        <v>6</v>
      </c>
      <c r="P255">
        <v>-56</v>
      </c>
      <c r="Q255">
        <v>40</v>
      </c>
      <c r="R255">
        <v>1646</v>
      </c>
    </row>
    <row r="256" spans="1:20" x14ac:dyDescent="0.3">
      <c r="A256" s="5">
        <v>44194</v>
      </c>
      <c r="B256" s="9">
        <v>4</v>
      </c>
      <c r="C256" t="s">
        <v>8</v>
      </c>
      <c r="D256" s="4" t="s">
        <v>9</v>
      </c>
      <c r="E256">
        <v>-71.935400000000001</v>
      </c>
      <c r="F256">
        <v>70</v>
      </c>
      <c r="G256">
        <v>9.6477000000000004</v>
      </c>
      <c r="H256">
        <v>5.2667000000000002</v>
      </c>
      <c r="J256">
        <v>11</v>
      </c>
      <c r="K256">
        <v>10.877800000000001</v>
      </c>
      <c r="L256">
        <v>0.95496999999999999</v>
      </c>
      <c r="M256">
        <v>22.291599999999999</v>
      </c>
      <c r="N256">
        <f t="shared" si="4"/>
        <v>22</v>
      </c>
      <c r="O256">
        <v>6</v>
      </c>
      <c r="P256">
        <v>-56</v>
      </c>
      <c r="Q256">
        <v>40</v>
      </c>
      <c r="R256">
        <v>1646</v>
      </c>
    </row>
    <row r="257" spans="1:20" x14ac:dyDescent="0.3">
      <c r="A257" s="5">
        <v>44194</v>
      </c>
      <c r="B257" s="9">
        <v>4</v>
      </c>
      <c r="C257" t="s">
        <v>8</v>
      </c>
      <c r="D257" s="4" t="s">
        <v>9</v>
      </c>
      <c r="E257">
        <v>-73.254900000000006</v>
      </c>
      <c r="F257">
        <v>0</v>
      </c>
      <c r="G257">
        <v>0</v>
      </c>
      <c r="H257" t="s">
        <v>16</v>
      </c>
      <c r="J257">
        <v>0</v>
      </c>
      <c r="K257" t="s">
        <v>16</v>
      </c>
      <c r="L257" t="s">
        <v>16</v>
      </c>
      <c r="M257" t="s">
        <v>16</v>
      </c>
      <c r="N257" t="s">
        <v>16</v>
      </c>
      <c r="O257">
        <v>7</v>
      </c>
      <c r="P257">
        <v>-56</v>
      </c>
      <c r="Q257">
        <v>40</v>
      </c>
      <c r="R257">
        <v>1646</v>
      </c>
      <c r="S257">
        <v>5</v>
      </c>
      <c r="T257">
        <v>-45.597892857142867</v>
      </c>
    </row>
    <row r="258" spans="1:20" x14ac:dyDescent="0.3">
      <c r="A258" s="5">
        <v>44194</v>
      </c>
      <c r="B258" s="9">
        <v>4</v>
      </c>
      <c r="C258" t="s">
        <v>8</v>
      </c>
      <c r="D258" s="4" t="s">
        <v>9</v>
      </c>
      <c r="E258">
        <v>-71.462299999999999</v>
      </c>
      <c r="F258">
        <v>5</v>
      </c>
      <c r="G258">
        <v>10.7188</v>
      </c>
      <c r="H258">
        <v>5.2416999999999998</v>
      </c>
      <c r="J258">
        <v>1</v>
      </c>
      <c r="K258">
        <v>22.625</v>
      </c>
      <c r="L258">
        <v>0</v>
      </c>
      <c r="M258" t="s">
        <v>16</v>
      </c>
      <c r="N258">
        <v>2</v>
      </c>
      <c r="O258">
        <v>7</v>
      </c>
      <c r="P258">
        <v>-56</v>
      </c>
      <c r="Q258">
        <v>40</v>
      </c>
      <c r="R258">
        <v>1646</v>
      </c>
    </row>
    <row r="259" spans="1:20" x14ac:dyDescent="0.3">
      <c r="A259" s="5">
        <v>44194</v>
      </c>
      <c r="B259" s="9">
        <v>4</v>
      </c>
      <c r="C259" t="s">
        <v>8</v>
      </c>
      <c r="D259" s="4" t="s">
        <v>9</v>
      </c>
      <c r="E259">
        <v>-73.180099999999996</v>
      </c>
      <c r="F259">
        <v>10</v>
      </c>
      <c r="G259">
        <v>3.6770999999999998</v>
      </c>
      <c r="H259">
        <v>5.1082999999999998</v>
      </c>
      <c r="J259">
        <v>3</v>
      </c>
      <c r="K259">
        <v>26.208300000000001</v>
      </c>
      <c r="L259">
        <v>0.15071000000000001</v>
      </c>
      <c r="M259">
        <v>5.8616999999999999</v>
      </c>
      <c r="N259">
        <v>6</v>
      </c>
      <c r="O259">
        <v>7</v>
      </c>
      <c r="P259">
        <v>-56</v>
      </c>
      <c r="Q259">
        <v>40</v>
      </c>
      <c r="R259">
        <v>1646</v>
      </c>
    </row>
    <row r="260" spans="1:20" x14ac:dyDescent="0.3">
      <c r="A260" s="5">
        <v>44194</v>
      </c>
      <c r="B260" s="9">
        <v>4</v>
      </c>
      <c r="C260" t="s">
        <v>8</v>
      </c>
      <c r="D260" s="4" t="s">
        <v>9</v>
      </c>
      <c r="E260">
        <v>-72.333100000000002</v>
      </c>
      <c r="F260">
        <v>15</v>
      </c>
      <c r="G260">
        <v>10.609400000000001</v>
      </c>
      <c r="H260">
        <v>5.05</v>
      </c>
      <c r="J260">
        <v>4</v>
      </c>
      <c r="K260">
        <v>26.625</v>
      </c>
      <c r="L260">
        <v>0.12565000000000001</v>
      </c>
      <c r="M260">
        <v>8.7310999999999996</v>
      </c>
      <c r="N260">
        <v>8</v>
      </c>
      <c r="O260">
        <v>7</v>
      </c>
      <c r="P260">
        <v>-56</v>
      </c>
      <c r="Q260">
        <v>40</v>
      </c>
      <c r="R260">
        <v>1646</v>
      </c>
    </row>
    <row r="261" spans="1:20" x14ac:dyDescent="0.3">
      <c r="A261" s="5">
        <v>44194</v>
      </c>
      <c r="B261" s="9">
        <v>4</v>
      </c>
      <c r="C261" t="s">
        <v>8</v>
      </c>
      <c r="D261" s="4" t="s">
        <v>9</v>
      </c>
      <c r="E261">
        <v>-71.673699999999997</v>
      </c>
      <c r="F261">
        <v>20</v>
      </c>
      <c r="G261">
        <v>12.614599999999999</v>
      </c>
      <c r="H261">
        <v>4.7832999999999997</v>
      </c>
      <c r="J261">
        <v>6</v>
      </c>
      <c r="K261">
        <v>26.604199999999999</v>
      </c>
      <c r="L261">
        <v>0.13322000000000001</v>
      </c>
      <c r="M261">
        <v>11.379200000000001</v>
      </c>
      <c r="N261">
        <v>12</v>
      </c>
      <c r="O261">
        <v>7</v>
      </c>
      <c r="P261">
        <v>-56</v>
      </c>
      <c r="Q261">
        <v>40</v>
      </c>
      <c r="R261">
        <v>1646</v>
      </c>
    </row>
    <row r="262" spans="1:20" x14ac:dyDescent="0.3">
      <c r="A262" s="5">
        <v>44194</v>
      </c>
      <c r="B262" s="9">
        <v>4</v>
      </c>
      <c r="C262" t="s">
        <v>8</v>
      </c>
      <c r="D262" s="4" t="s">
        <v>9</v>
      </c>
      <c r="E262">
        <v>-68.957300000000004</v>
      </c>
      <c r="F262">
        <v>25</v>
      </c>
      <c r="G262">
        <v>15.7545</v>
      </c>
      <c r="H262">
        <v>4.7332999999999998</v>
      </c>
      <c r="J262">
        <v>7</v>
      </c>
      <c r="K262">
        <v>25.991099999999999</v>
      </c>
      <c r="L262">
        <v>0.21218999999999999</v>
      </c>
      <c r="M262">
        <v>12.987</v>
      </c>
      <c r="N262">
        <v>14</v>
      </c>
      <c r="O262">
        <v>7</v>
      </c>
      <c r="P262">
        <v>-56</v>
      </c>
      <c r="Q262">
        <v>40</v>
      </c>
      <c r="R262">
        <v>1646</v>
      </c>
    </row>
    <row r="263" spans="1:20" x14ac:dyDescent="0.3">
      <c r="A263" s="5">
        <v>44194</v>
      </c>
      <c r="B263" s="9">
        <v>4</v>
      </c>
      <c r="C263" t="s">
        <v>8</v>
      </c>
      <c r="D263" s="4" t="s">
        <v>9</v>
      </c>
      <c r="E263">
        <v>-72.739800000000002</v>
      </c>
      <c r="F263">
        <v>30</v>
      </c>
      <c r="G263">
        <v>14.6295</v>
      </c>
      <c r="H263">
        <v>4.7416999999999998</v>
      </c>
      <c r="J263">
        <v>7</v>
      </c>
      <c r="K263">
        <v>25.955400000000001</v>
      </c>
      <c r="L263">
        <v>0.20721999999999999</v>
      </c>
      <c r="M263">
        <v>14.630599999999999</v>
      </c>
      <c r="N263">
        <v>14</v>
      </c>
      <c r="O263">
        <v>7</v>
      </c>
      <c r="P263">
        <v>-56</v>
      </c>
      <c r="Q263">
        <v>40</v>
      </c>
      <c r="R263">
        <v>1646</v>
      </c>
    </row>
    <row r="264" spans="1:20" x14ac:dyDescent="0.3">
      <c r="A264" s="5">
        <v>44194</v>
      </c>
      <c r="B264" s="9">
        <v>4</v>
      </c>
      <c r="C264" t="s">
        <v>8</v>
      </c>
      <c r="D264" s="4" t="s">
        <v>9</v>
      </c>
      <c r="E264">
        <v>-73.063999999999993</v>
      </c>
      <c r="F264">
        <v>35</v>
      </c>
      <c r="G264">
        <v>15.914099999999999</v>
      </c>
      <c r="H264">
        <v>4.5999999999999996</v>
      </c>
      <c r="J264">
        <v>8</v>
      </c>
      <c r="K264">
        <v>25.218800000000002</v>
      </c>
      <c r="L264">
        <v>0.22694</v>
      </c>
      <c r="M264">
        <v>16.552399999999999</v>
      </c>
      <c r="N264">
        <v>16</v>
      </c>
      <c r="O264">
        <v>7</v>
      </c>
      <c r="P264">
        <v>-56</v>
      </c>
      <c r="Q264">
        <v>40</v>
      </c>
      <c r="R264">
        <v>1646</v>
      </c>
    </row>
    <row r="265" spans="1:20" x14ac:dyDescent="0.3">
      <c r="A265" s="5">
        <v>44194</v>
      </c>
      <c r="B265" s="9">
        <v>4</v>
      </c>
      <c r="C265" t="s">
        <v>8</v>
      </c>
      <c r="D265" s="4" t="s">
        <v>9</v>
      </c>
      <c r="E265">
        <v>-67.590900000000005</v>
      </c>
      <c r="F265">
        <v>40</v>
      </c>
      <c r="G265">
        <v>14.1562</v>
      </c>
      <c r="H265">
        <v>5.0416999999999996</v>
      </c>
      <c r="J265">
        <v>9</v>
      </c>
      <c r="K265">
        <v>19.8368</v>
      </c>
      <c r="L265">
        <v>0.54576999999999998</v>
      </c>
      <c r="M265">
        <v>17.781700000000001</v>
      </c>
      <c r="N265">
        <v>18</v>
      </c>
      <c r="O265">
        <v>7</v>
      </c>
      <c r="P265">
        <v>-56</v>
      </c>
      <c r="Q265">
        <v>40</v>
      </c>
      <c r="R265">
        <v>1646</v>
      </c>
    </row>
    <row r="266" spans="1:20" x14ac:dyDescent="0.3">
      <c r="A266" s="5">
        <v>44194</v>
      </c>
      <c r="B266" s="9">
        <v>4</v>
      </c>
      <c r="C266" t="s">
        <v>8</v>
      </c>
      <c r="D266" s="4" t="s">
        <v>9</v>
      </c>
      <c r="E266">
        <v>-65.429299999999998</v>
      </c>
      <c r="F266">
        <v>45</v>
      </c>
      <c r="G266">
        <v>15.3406</v>
      </c>
      <c r="H266">
        <v>5.6582999999999997</v>
      </c>
      <c r="J266">
        <v>10</v>
      </c>
      <c r="K266">
        <v>12.2094</v>
      </c>
      <c r="L266">
        <v>0.87012999999999996</v>
      </c>
      <c r="M266">
        <v>18.864000000000001</v>
      </c>
      <c r="N266">
        <v>20</v>
      </c>
      <c r="O266">
        <v>7</v>
      </c>
      <c r="P266">
        <v>-56</v>
      </c>
      <c r="Q266">
        <v>40</v>
      </c>
      <c r="R266">
        <v>1646</v>
      </c>
    </row>
    <row r="267" spans="1:20" x14ac:dyDescent="0.3">
      <c r="A267" s="5">
        <v>44194</v>
      </c>
      <c r="B267" s="9">
        <v>4</v>
      </c>
      <c r="C267" t="s">
        <v>8</v>
      </c>
      <c r="D267" s="4" t="s">
        <v>9</v>
      </c>
      <c r="E267">
        <v>-57.589599999999997</v>
      </c>
      <c r="F267">
        <v>50</v>
      </c>
      <c r="G267">
        <v>12.1906</v>
      </c>
      <c r="H267">
        <v>8.2917000000000005</v>
      </c>
      <c r="J267">
        <v>6</v>
      </c>
      <c r="K267">
        <v>1.3125</v>
      </c>
      <c r="L267">
        <v>2.7768000000000002</v>
      </c>
      <c r="M267">
        <v>19.809799999999999</v>
      </c>
      <c r="N267">
        <v>12</v>
      </c>
      <c r="O267">
        <v>7</v>
      </c>
      <c r="P267">
        <v>-56</v>
      </c>
      <c r="Q267">
        <v>40</v>
      </c>
      <c r="R267">
        <v>1646</v>
      </c>
    </row>
    <row r="268" spans="1:20" x14ac:dyDescent="0.3">
      <c r="A268" s="5">
        <v>44194</v>
      </c>
      <c r="B268" s="9">
        <v>4</v>
      </c>
      <c r="C268" t="s">
        <v>8</v>
      </c>
      <c r="D268" s="4" t="s">
        <v>9</v>
      </c>
      <c r="E268">
        <v>-67.250200000000007</v>
      </c>
      <c r="F268">
        <v>55</v>
      </c>
      <c r="G268">
        <v>8.9718999999999998</v>
      </c>
      <c r="H268">
        <v>9.35</v>
      </c>
      <c r="J268">
        <v>9</v>
      </c>
      <c r="K268">
        <v>0.34375</v>
      </c>
      <c r="L268">
        <v>1.7047000000000001</v>
      </c>
      <c r="M268">
        <v>18.674099999999999</v>
      </c>
      <c r="N268">
        <v>18</v>
      </c>
      <c r="O268">
        <v>7</v>
      </c>
      <c r="P268">
        <v>-56</v>
      </c>
      <c r="Q268">
        <v>40</v>
      </c>
      <c r="R268">
        <v>1646</v>
      </c>
    </row>
    <row r="269" spans="1:20" x14ac:dyDescent="0.3">
      <c r="A269" s="5">
        <v>44194</v>
      </c>
      <c r="B269" s="9">
        <v>4</v>
      </c>
      <c r="C269" t="s">
        <v>8</v>
      </c>
      <c r="D269" s="4" t="s">
        <v>9</v>
      </c>
      <c r="E269">
        <v>-71.748800000000003</v>
      </c>
      <c r="F269">
        <v>60</v>
      </c>
      <c r="G269">
        <v>4.5</v>
      </c>
      <c r="H269">
        <v>5.2667000000000002</v>
      </c>
      <c r="J269">
        <v>10</v>
      </c>
      <c r="K269">
        <v>13.7438</v>
      </c>
      <c r="L269">
        <v>0.80264999999999997</v>
      </c>
      <c r="M269">
        <v>20.329799999999999</v>
      </c>
      <c r="N269">
        <v>20</v>
      </c>
      <c r="O269">
        <v>7</v>
      </c>
      <c r="P269">
        <v>-56</v>
      </c>
      <c r="Q269">
        <v>40</v>
      </c>
      <c r="R269">
        <v>1646</v>
      </c>
    </row>
    <row r="270" spans="1:20" x14ac:dyDescent="0.3">
      <c r="A270" s="5">
        <v>44194</v>
      </c>
      <c r="B270" s="9">
        <v>4</v>
      </c>
      <c r="C270" t="s">
        <v>8</v>
      </c>
      <c r="D270" s="4" t="s">
        <v>9</v>
      </c>
      <c r="E270">
        <v>-71.524799999999999</v>
      </c>
      <c r="F270">
        <v>65</v>
      </c>
      <c r="G270">
        <v>3.8936999999999999</v>
      </c>
      <c r="H270">
        <v>5.6417000000000002</v>
      </c>
      <c r="J270">
        <v>10</v>
      </c>
      <c r="K270">
        <v>11.071899999999999</v>
      </c>
      <c r="L270">
        <v>0.95638999999999996</v>
      </c>
      <c r="M270">
        <v>20.6706</v>
      </c>
      <c r="N270">
        <v>20</v>
      </c>
      <c r="O270">
        <v>7</v>
      </c>
      <c r="P270">
        <v>-56</v>
      </c>
      <c r="Q270">
        <v>40</v>
      </c>
      <c r="R270">
        <v>1646</v>
      </c>
    </row>
    <row r="271" spans="1:20" x14ac:dyDescent="0.3">
      <c r="A271" s="5">
        <v>44194</v>
      </c>
      <c r="B271" s="9">
        <v>4</v>
      </c>
      <c r="C271" t="s">
        <v>8</v>
      </c>
      <c r="D271" s="4" t="s">
        <v>9</v>
      </c>
      <c r="E271">
        <v>-74.539599999999993</v>
      </c>
      <c r="F271">
        <v>70</v>
      </c>
      <c r="G271">
        <v>6.2130999999999998</v>
      </c>
      <c r="H271">
        <v>4.9333</v>
      </c>
      <c r="J271">
        <v>11</v>
      </c>
      <c r="K271">
        <v>11.875</v>
      </c>
      <c r="L271">
        <v>0.83669000000000004</v>
      </c>
      <c r="M271">
        <v>21.445399999999999</v>
      </c>
      <c r="N271">
        <v>22</v>
      </c>
      <c r="O271">
        <v>7</v>
      </c>
      <c r="P271">
        <v>-56</v>
      </c>
      <c r="Q271">
        <v>40</v>
      </c>
      <c r="R271">
        <v>1646</v>
      </c>
    </row>
    <row r="272" spans="1:20" x14ac:dyDescent="0.3">
      <c r="A272" s="5">
        <v>44194</v>
      </c>
      <c r="B272" s="9">
        <v>4</v>
      </c>
      <c r="C272" t="s">
        <v>8</v>
      </c>
      <c r="D272" s="4" t="s">
        <v>9</v>
      </c>
      <c r="E272">
        <v>-74.301500000000004</v>
      </c>
      <c r="F272">
        <v>0</v>
      </c>
      <c r="G272">
        <v>0</v>
      </c>
      <c r="H272" t="s">
        <v>16</v>
      </c>
      <c r="J272">
        <v>0</v>
      </c>
      <c r="K272" t="s">
        <v>16</v>
      </c>
      <c r="L272" t="s">
        <v>16</v>
      </c>
      <c r="M272" t="s">
        <v>16</v>
      </c>
      <c r="N272">
        <f t="shared" ref="N272:N288" si="5">J272*2</f>
        <v>0</v>
      </c>
      <c r="O272">
        <v>8</v>
      </c>
      <c r="P272">
        <v>-56</v>
      </c>
      <c r="Q272">
        <v>40</v>
      </c>
      <c r="R272">
        <v>1646</v>
      </c>
      <c r="S272">
        <v>5</v>
      </c>
      <c r="T272">
        <v>-47.284242857142864</v>
      </c>
    </row>
    <row r="273" spans="1:21" x14ac:dyDescent="0.3">
      <c r="A273" s="5">
        <v>44194</v>
      </c>
      <c r="B273" s="9">
        <v>4</v>
      </c>
      <c r="C273" t="s">
        <v>8</v>
      </c>
      <c r="D273" s="4" t="s">
        <v>9</v>
      </c>
      <c r="E273">
        <v>-71.600099999999998</v>
      </c>
      <c r="F273">
        <v>5</v>
      </c>
      <c r="G273">
        <v>18.703099999999999</v>
      </c>
      <c r="H273">
        <v>4.8499999999999996</v>
      </c>
      <c r="J273">
        <v>2</v>
      </c>
      <c r="K273">
        <v>22.031199999999998</v>
      </c>
      <c r="L273">
        <v>0.19886999999999999</v>
      </c>
      <c r="M273">
        <v>4.5269000000000004</v>
      </c>
      <c r="N273">
        <f t="shared" si="5"/>
        <v>4</v>
      </c>
      <c r="O273">
        <v>8</v>
      </c>
      <c r="P273">
        <v>-56</v>
      </c>
      <c r="Q273">
        <v>40</v>
      </c>
      <c r="R273">
        <v>1646</v>
      </c>
    </row>
    <row r="274" spans="1:21" x14ac:dyDescent="0.3">
      <c r="A274" s="5">
        <v>44194</v>
      </c>
      <c r="B274" s="9">
        <v>4</v>
      </c>
      <c r="C274" t="s">
        <v>8</v>
      </c>
      <c r="D274" s="4" t="s">
        <v>9</v>
      </c>
      <c r="E274">
        <v>-68.433400000000006</v>
      </c>
      <c r="F274">
        <v>10</v>
      </c>
      <c r="G274">
        <v>10.671900000000001</v>
      </c>
      <c r="H274">
        <v>4.75</v>
      </c>
      <c r="J274">
        <v>4</v>
      </c>
      <c r="K274">
        <v>23.0547</v>
      </c>
      <c r="L274">
        <v>0.1638</v>
      </c>
      <c r="M274">
        <v>7.2603999999999997</v>
      </c>
      <c r="N274">
        <f t="shared" si="5"/>
        <v>8</v>
      </c>
      <c r="O274">
        <v>8</v>
      </c>
      <c r="P274">
        <v>-56</v>
      </c>
      <c r="Q274">
        <v>40</v>
      </c>
      <c r="R274">
        <v>1646</v>
      </c>
    </row>
    <row r="275" spans="1:21" x14ac:dyDescent="0.3">
      <c r="A275" s="5">
        <v>44194</v>
      </c>
      <c r="B275" s="9">
        <v>4</v>
      </c>
      <c r="C275" t="s">
        <v>8</v>
      </c>
      <c r="D275" s="4" t="s">
        <v>9</v>
      </c>
      <c r="E275">
        <v>-67.779899999999998</v>
      </c>
      <c r="F275">
        <v>15</v>
      </c>
      <c r="G275">
        <v>12.668699999999999</v>
      </c>
      <c r="H275">
        <v>4.7416999999999998</v>
      </c>
      <c r="J275">
        <v>5</v>
      </c>
      <c r="K275">
        <v>23.2437</v>
      </c>
      <c r="L275">
        <v>0.12330000000000001</v>
      </c>
      <c r="M275">
        <v>9.9527000000000001</v>
      </c>
      <c r="N275">
        <f t="shared" si="5"/>
        <v>10</v>
      </c>
      <c r="O275">
        <v>8</v>
      </c>
      <c r="P275">
        <v>-56</v>
      </c>
      <c r="Q275">
        <v>40</v>
      </c>
      <c r="R275">
        <v>1646</v>
      </c>
    </row>
    <row r="276" spans="1:21" x14ac:dyDescent="0.3">
      <c r="A276" s="5">
        <v>44194</v>
      </c>
      <c r="B276" s="9">
        <v>4</v>
      </c>
      <c r="C276" t="s">
        <v>8</v>
      </c>
      <c r="D276" s="4" t="s">
        <v>9</v>
      </c>
      <c r="E276">
        <v>-69.262900000000002</v>
      </c>
      <c r="F276">
        <v>20</v>
      </c>
      <c r="G276">
        <v>14.802099999999999</v>
      </c>
      <c r="H276">
        <v>4.8917000000000002</v>
      </c>
      <c r="J276">
        <v>6</v>
      </c>
      <c r="K276">
        <v>22.828099999999999</v>
      </c>
      <c r="L276">
        <v>0.21757000000000001</v>
      </c>
      <c r="M276">
        <v>12.0977</v>
      </c>
      <c r="N276">
        <f t="shared" si="5"/>
        <v>12</v>
      </c>
      <c r="O276">
        <v>8</v>
      </c>
      <c r="P276">
        <v>-56</v>
      </c>
      <c r="Q276">
        <v>40</v>
      </c>
      <c r="R276">
        <v>1646</v>
      </c>
    </row>
    <row r="277" spans="1:21" x14ac:dyDescent="0.3">
      <c r="A277" s="5">
        <v>44194</v>
      </c>
      <c r="B277" s="9">
        <v>4</v>
      </c>
      <c r="C277" t="s">
        <v>8</v>
      </c>
      <c r="D277" s="4" t="s">
        <v>9</v>
      </c>
      <c r="E277">
        <v>-66.045900000000003</v>
      </c>
      <c r="F277">
        <v>25</v>
      </c>
      <c r="G277">
        <v>16.035699999999999</v>
      </c>
      <c r="H277">
        <v>4.7750000000000004</v>
      </c>
      <c r="J277">
        <v>7</v>
      </c>
      <c r="K277">
        <v>21.540199999999999</v>
      </c>
      <c r="L277">
        <v>0.2737</v>
      </c>
      <c r="M277">
        <v>14.385</v>
      </c>
      <c r="N277">
        <f t="shared" si="5"/>
        <v>14</v>
      </c>
      <c r="O277">
        <v>8</v>
      </c>
      <c r="P277">
        <v>-56</v>
      </c>
      <c r="Q277">
        <v>40</v>
      </c>
      <c r="R277">
        <v>1646</v>
      </c>
    </row>
    <row r="278" spans="1:21" x14ac:dyDescent="0.3">
      <c r="A278" s="5">
        <v>44194</v>
      </c>
      <c r="B278" s="9">
        <v>4</v>
      </c>
      <c r="C278" t="s">
        <v>8</v>
      </c>
      <c r="D278" s="4" t="s">
        <v>9</v>
      </c>
      <c r="E278">
        <v>-66.616500000000002</v>
      </c>
      <c r="F278">
        <v>30</v>
      </c>
      <c r="G278">
        <v>18.023399999999999</v>
      </c>
      <c r="H278">
        <v>4.8833000000000002</v>
      </c>
      <c r="J278">
        <v>8</v>
      </c>
      <c r="K278">
        <v>19.886700000000001</v>
      </c>
      <c r="L278">
        <v>0.34710999999999997</v>
      </c>
      <c r="M278">
        <v>15.4389</v>
      </c>
      <c r="N278">
        <f t="shared" si="5"/>
        <v>16</v>
      </c>
      <c r="O278">
        <v>8</v>
      </c>
      <c r="P278">
        <v>-56</v>
      </c>
      <c r="Q278">
        <v>40</v>
      </c>
      <c r="R278">
        <v>1646</v>
      </c>
    </row>
    <row r="279" spans="1:21" x14ac:dyDescent="0.3">
      <c r="A279" s="5">
        <v>44194</v>
      </c>
      <c r="B279" s="9">
        <v>4</v>
      </c>
      <c r="C279" t="s">
        <v>8</v>
      </c>
      <c r="D279" s="4" t="s">
        <v>9</v>
      </c>
      <c r="E279">
        <v>-66.626900000000006</v>
      </c>
      <c r="F279">
        <v>35</v>
      </c>
      <c r="G279">
        <v>16.031199999999998</v>
      </c>
      <c r="H279">
        <v>5.0750000000000002</v>
      </c>
      <c r="J279">
        <v>9</v>
      </c>
      <c r="K279">
        <v>16.871500000000001</v>
      </c>
      <c r="L279">
        <v>0.56959000000000004</v>
      </c>
      <c r="M279">
        <v>16.920500000000001</v>
      </c>
      <c r="N279">
        <f t="shared" si="5"/>
        <v>18</v>
      </c>
      <c r="O279">
        <v>8</v>
      </c>
      <c r="P279">
        <v>-56</v>
      </c>
      <c r="Q279">
        <v>40</v>
      </c>
      <c r="R279">
        <v>1646</v>
      </c>
    </row>
    <row r="280" spans="1:21" x14ac:dyDescent="0.3">
      <c r="A280" s="5">
        <v>44194</v>
      </c>
      <c r="B280" s="9">
        <v>4</v>
      </c>
      <c r="C280" t="s">
        <v>8</v>
      </c>
      <c r="D280" s="4" t="s">
        <v>9</v>
      </c>
      <c r="E280">
        <v>-66.796099999999996</v>
      </c>
      <c r="F280">
        <v>40</v>
      </c>
      <c r="G280">
        <v>15.635400000000001</v>
      </c>
      <c r="H280">
        <v>5.2332999999999998</v>
      </c>
      <c r="J280">
        <v>9</v>
      </c>
      <c r="K280">
        <v>15.4444</v>
      </c>
      <c r="L280">
        <v>0.63683000000000001</v>
      </c>
      <c r="M280">
        <v>17.520800000000001</v>
      </c>
      <c r="N280">
        <f t="shared" si="5"/>
        <v>18</v>
      </c>
      <c r="O280">
        <v>8</v>
      </c>
      <c r="P280">
        <v>-56</v>
      </c>
      <c r="Q280">
        <v>40</v>
      </c>
      <c r="R280">
        <v>1646</v>
      </c>
    </row>
    <row r="281" spans="1:21" x14ac:dyDescent="0.3">
      <c r="A281" s="5">
        <v>44194</v>
      </c>
      <c r="B281" s="9">
        <v>4</v>
      </c>
      <c r="C281" t="s">
        <v>8</v>
      </c>
      <c r="D281" s="4" t="s">
        <v>9</v>
      </c>
      <c r="E281">
        <v>-67.204400000000007</v>
      </c>
      <c r="F281">
        <v>45</v>
      </c>
      <c r="G281">
        <v>17.930599999999998</v>
      </c>
      <c r="H281">
        <v>5.0750000000000002</v>
      </c>
      <c r="J281">
        <v>9</v>
      </c>
      <c r="K281">
        <v>16.1493</v>
      </c>
      <c r="L281">
        <v>0.59236999999999995</v>
      </c>
      <c r="M281">
        <v>18.509899999999998</v>
      </c>
      <c r="N281">
        <f t="shared" si="5"/>
        <v>18</v>
      </c>
      <c r="O281">
        <v>8</v>
      </c>
      <c r="P281">
        <v>-56</v>
      </c>
      <c r="Q281">
        <v>40</v>
      </c>
      <c r="R281">
        <v>1646</v>
      </c>
    </row>
    <row r="282" spans="1:21" x14ac:dyDescent="0.3">
      <c r="A282" s="5">
        <v>44194</v>
      </c>
      <c r="B282" s="9">
        <v>4</v>
      </c>
      <c r="C282" t="s">
        <v>8</v>
      </c>
      <c r="D282" s="4" t="s">
        <v>9</v>
      </c>
      <c r="E282">
        <v>-66.625699999999995</v>
      </c>
      <c r="F282">
        <v>50</v>
      </c>
      <c r="G282">
        <v>15.8094</v>
      </c>
      <c r="H282">
        <v>5.5583</v>
      </c>
      <c r="J282">
        <v>10</v>
      </c>
      <c r="K282">
        <v>11.390599999999999</v>
      </c>
      <c r="L282">
        <v>0.80778000000000005</v>
      </c>
      <c r="M282">
        <v>18.9954</v>
      </c>
      <c r="N282">
        <f t="shared" si="5"/>
        <v>20</v>
      </c>
      <c r="O282">
        <v>8</v>
      </c>
      <c r="P282">
        <v>-56</v>
      </c>
      <c r="Q282">
        <v>40</v>
      </c>
      <c r="R282">
        <v>1646</v>
      </c>
    </row>
    <row r="283" spans="1:21" x14ac:dyDescent="0.3">
      <c r="A283" s="5">
        <v>44194</v>
      </c>
      <c r="B283" s="9">
        <v>4</v>
      </c>
      <c r="C283" t="s">
        <v>8</v>
      </c>
      <c r="D283" s="4" t="s">
        <v>9</v>
      </c>
      <c r="E283">
        <v>-67.978300000000004</v>
      </c>
      <c r="F283">
        <v>55</v>
      </c>
      <c r="G283">
        <v>15.5687</v>
      </c>
      <c r="H283">
        <v>6.1333000000000002</v>
      </c>
      <c r="J283">
        <v>10</v>
      </c>
      <c r="K283">
        <v>8.3031000000000006</v>
      </c>
      <c r="L283">
        <v>1.0309999999999999</v>
      </c>
      <c r="M283">
        <v>19.4175</v>
      </c>
      <c r="N283">
        <f t="shared" si="5"/>
        <v>20</v>
      </c>
      <c r="O283">
        <v>8</v>
      </c>
      <c r="P283">
        <v>-56</v>
      </c>
      <c r="Q283">
        <v>40</v>
      </c>
      <c r="R283">
        <v>1646</v>
      </c>
    </row>
    <row r="284" spans="1:21" x14ac:dyDescent="0.3">
      <c r="A284" s="5">
        <v>44194</v>
      </c>
      <c r="B284" s="9">
        <v>4</v>
      </c>
      <c r="C284" t="s">
        <v>8</v>
      </c>
      <c r="D284" s="4" t="s">
        <v>9</v>
      </c>
      <c r="E284">
        <v>-61.892299999999999</v>
      </c>
      <c r="F284">
        <v>60</v>
      </c>
      <c r="G284">
        <v>14.8969</v>
      </c>
      <c r="H284">
        <v>5.7750000000000004</v>
      </c>
      <c r="J284">
        <v>10</v>
      </c>
      <c r="K284">
        <v>8.3561999999999994</v>
      </c>
      <c r="L284">
        <v>1.0012000000000001</v>
      </c>
      <c r="M284">
        <v>20.084800000000001</v>
      </c>
      <c r="N284">
        <f t="shared" si="5"/>
        <v>20</v>
      </c>
      <c r="O284">
        <v>8</v>
      </c>
      <c r="P284">
        <v>-56</v>
      </c>
      <c r="Q284">
        <v>40</v>
      </c>
      <c r="R284">
        <v>1646</v>
      </c>
    </row>
    <row r="285" spans="1:21" x14ac:dyDescent="0.3">
      <c r="A285" s="5">
        <v>44194</v>
      </c>
      <c r="B285" s="9">
        <v>4</v>
      </c>
      <c r="C285" t="s">
        <v>8</v>
      </c>
      <c r="D285" s="4" t="s">
        <v>9</v>
      </c>
      <c r="E285">
        <v>-69.122799999999998</v>
      </c>
      <c r="F285">
        <v>65</v>
      </c>
      <c r="G285">
        <v>13.4375</v>
      </c>
      <c r="H285">
        <v>5.5332999999999997</v>
      </c>
      <c r="J285">
        <v>10</v>
      </c>
      <c r="K285">
        <v>9.4375</v>
      </c>
      <c r="L285">
        <v>0.91274999999999995</v>
      </c>
      <c r="M285">
        <v>20.646899999999999</v>
      </c>
      <c r="N285">
        <f t="shared" si="5"/>
        <v>20</v>
      </c>
      <c r="O285">
        <v>8</v>
      </c>
      <c r="P285">
        <v>-56</v>
      </c>
      <c r="Q285">
        <v>40</v>
      </c>
      <c r="R285">
        <v>1646</v>
      </c>
    </row>
    <row r="286" spans="1:21" s="12" customFormat="1" ht="15" thickBot="1" x14ac:dyDescent="0.35">
      <c r="A286" s="10">
        <v>44194</v>
      </c>
      <c r="B286" s="11">
        <v>4</v>
      </c>
      <c r="C286" s="12" t="s">
        <v>8</v>
      </c>
      <c r="D286" s="13" t="s">
        <v>9</v>
      </c>
      <c r="E286" s="12">
        <v>-63.842300000000002</v>
      </c>
      <c r="F286" s="12">
        <v>70</v>
      </c>
      <c r="G286" s="12">
        <v>16.725000000000001</v>
      </c>
      <c r="H286" s="12">
        <v>6.375</v>
      </c>
      <c r="J286" s="12">
        <v>10</v>
      </c>
      <c r="K286" s="12">
        <v>5.0563000000000002</v>
      </c>
      <c r="L286" s="12">
        <v>1.2717000000000001</v>
      </c>
      <c r="M286" s="12">
        <v>20.944800000000001</v>
      </c>
      <c r="N286" s="12">
        <f t="shared" si="5"/>
        <v>20</v>
      </c>
      <c r="O286" s="12">
        <v>8</v>
      </c>
      <c r="P286" s="12">
        <v>-56</v>
      </c>
      <c r="Q286" s="12">
        <v>40</v>
      </c>
      <c r="R286" s="12">
        <v>1646</v>
      </c>
    </row>
    <row r="287" spans="1:21" x14ac:dyDescent="0.3">
      <c r="A287" s="5">
        <v>44196</v>
      </c>
      <c r="B287" s="9">
        <v>5</v>
      </c>
      <c r="C287" t="s">
        <v>8</v>
      </c>
      <c r="D287" s="4" t="s">
        <v>10</v>
      </c>
      <c r="E287">
        <v>-68.187299999999993</v>
      </c>
      <c r="F287">
        <v>0</v>
      </c>
      <c r="G287">
        <v>0</v>
      </c>
      <c r="H287" t="s">
        <v>16</v>
      </c>
      <c r="J287">
        <v>0</v>
      </c>
      <c r="K287" t="s">
        <v>16</v>
      </c>
      <c r="L287" t="s">
        <v>16</v>
      </c>
      <c r="M287" t="s">
        <v>16</v>
      </c>
      <c r="N287">
        <f t="shared" si="5"/>
        <v>0</v>
      </c>
      <c r="O287">
        <v>1</v>
      </c>
      <c r="P287">
        <v>-50</v>
      </c>
      <c r="Q287">
        <v>48</v>
      </c>
      <c r="R287">
        <v>700</v>
      </c>
      <c r="S287">
        <v>30</v>
      </c>
      <c r="T287" s="14">
        <v>-45.54034444444445</v>
      </c>
      <c r="U287">
        <f>AVERAGE(T287,T302,T317,T332,T347,T362)</f>
        <v>-44.730838062169312</v>
      </c>
    </row>
    <row r="288" spans="1:21" x14ac:dyDescent="0.3">
      <c r="A288" s="5">
        <v>44196</v>
      </c>
      <c r="B288" s="9">
        <v>5</v>
      </c>
      <c r="C288" t="s">
        <v>8</v>
      </c>
      <c r="D288" s="4" t="s">
        <v>10</v>
      </c>
      <c r="E288">
        <v>-72.514300000000006</v>
      </c>
      <c r="F288">
        <v>5</v>
      </c>
      <c r="G288">
        <v>0</v>
      </c>
      <c r="H288" t="s">
        <v>16</v>
      </c>
      <c r="J288">
        <v>0</v>
      </c>
      <c r="K288" t="s">
        <v>16</v>
      </c>
      <c r="L288" t="s">
        <v>16</v>
      </c>
      <c r="M288" t="s">
        <v>16</v>
      </c>
      <c r="N288">
        <f t="shared" si="5"/>
        <v>0</v>
      </c>
      <c r="O288">
        <v>1</v>
      </c>
      <c r="P288">
        <v>-50</v>
      </c>
      <c r="Q288">
        <v>48</v>
      </c>
      <c r="R288">
        <v>700</v>
      </c>
    </row>
    <row r="289" spans="1:20" x14ac:dyDescent="0.3">
      <c r="A289" s="5">
        <v>44196</v>
      </c>
      <c r="B289" s="9">
        <v>5</v>
      </c>
      <c r="C289" t="s">
        <v>8</v>
      </c>
      <c r="D289" s="4" t="s">
        <v>10</v>
      </c>
      <c r="E289">
        <v>-67.929000000000002</v>
      </c>
      <c r="F289">
        <v>10</v>
      </c>
      <c r="G289">
        <v>0</v>
      </c>
      <c r="H289" t="s">
        <v>16</v>
      </c>
      <c r="J289">
        <v>0</v>
      </c>
      <c r="K289" t="s">
        <v>16</v>
      </c>
      <c r="L289" t="s">
        <v>16</v>
      </c>
      <c r="M289" t="s">
        <v>16</v>
      </c>
      <c r="N289">
        <f t="shared" ref="N289:N352" si="6">J289*2</f>
        <v>0</v>
      </c>
      <c r="O289">
        <v>1</v>
      </c>
      <c r="P289">
        <v>-50</v>
      </c>
      <c r="Q289">
        <v>48</v>
      </c>
      <c r="R289">
        <v>700</v>
      </c>
    </row>
    <row r="290" spans="1:20" x14ac:dyDescent="0.3">
      <c r="A290" s="5">
        <v>44196</v>
      </c>
      <c r="B290" s="9">
        <v>5</v>
      </c>
      <c r="C290" t="s">
        <v>8</v>
      </c>
      <c r="D290" s="4" t="s">
        <v>10</v>
      </c>
      <c r="E290">
        <v>-64.924700000000001</v>
      </c>
      <c r="F290">
        <v>15</v>
      </c>
      <c r="G290">
        <v>0</v>
      </c>
      <c r="H290" t="s">
        <v>16</v>
      </c>
      <c r="J290">
        <v>0</v>
      </c>
      <c r="K290" t="s">
        <v>16</v>
      </c>
      <c r="L290" t="s">
        <v>16</v>
      </c>
      <c r="M290" t="s">
        <v>16</v>
      </c>
      <c r="N290">
        <f t="shared" si="6"/>
        <v>0</v>
      </c>
      <c r="O290">
        <v>1</v>
      </c>
      <c r="P290">
        <v>-50</v>
      </c>
      <c r="Q290">
        <v>48</v>
      </c>
      <c r="R290">
        <v>700</v>
      </c>
    </row>
    <row r="291" spans="1:20" x14ac:dyDescent="0.3">
      <c r="A291" s="5">
        <v>44196</v>
      </c>
      <c r="B291" s="9">
        <v>5</v>
      </c>
      <c r="C291" t="s">
        <v>8</v>
      </c>
      <c r="D291" s="4" t="s">
        <v>10</v>
      </c>
      <c r="E291">
        <v>-67.957899999999995</v>
      </c>
      <c r="F291">
        <v>20</v>
      </c>
      <c r="G291">
        <v>0</v>
      </c>
      <c r="H291" t="s">
        <v>16</v>
      </c>
      <c r="J291">
        <v>0</v>
      </c>
      <c r="K291" t="s">
        <v>16</v>
      </c>
      <c r="L291" t="s">
        <v>16</v>
      </c>
      <c r="M291" t="s">
        <v>16</v>
      </c>
      <c r="N291">
        <f t="shared" si="6"/>
        <v>0</v>
      </c>
      <c r="O291">
        <v>1</v>
      </c>
      <c r="P291">
        <v>-50</v>
      </c>
      <c r="Q291">
        <v>48</v>
      </c>
      <c r="R291">
        <v>700</v>
      </c>
    </row>
    <row r="292" spans="1:20" x14ac:dyDescent="0.3">
      <c r="A292" s="5">
        <v>44196</v>
      </c>
      <c r="B292" s="9">
        <v>5</v>
      </c>
      <c r="C292" t="s">
        <v>8</v>
      </c>
      <c r="D292" s="4" t="s">
        <v>10</v>
      </c>
      <c r="E292">
        <v>-69.514099999999999</v>
      </c>
      <c r="F292">
        <v>25</v>
      </c>
      <c r="G292">
        <v>0</v>
      </c>
      <c r="H292" t="s">
        <v>16</v>
      </c>
      <c r="J292">
        <v>0</v>
      </c>
      <c r="K292" t="s">
        <v>16</v>
      </c>
      <c r="L292" t="s">
        <v>16</v>
      </c>
      <c r="M292" t="s">
        <v>16</v>
      </c>
      <c r="N292">
        <f t="shared" si="6"/>
        <v>0</v>
      </c>
      <c r="O292">
        <v>1</v>
      </c>
      <c r="P292">
        <v>-50</v>
      </c>
      <c r="Q292">
        <v>48</v>
      </c>
      <c r="R292">
        <v>700</v>
      </c>
    </row>
    <row r="293" spans="1:20" x14ac:dyDescent="0.3">
      <c r="A293" s="5">
        <v>44196</v>
      </c>
      <c r="B293" s="9">
        <v>5</v>
      </c>
      <c r="C293" t="s">
        <v>8</v>
      </c>
      <c r="D293" s="4" t="s">
        <v>10</v>
      </c>
      <c r="E293">
        <v>-66.808999999999997</v>
      </c>
      <c r="F293">
        <v>30</v>
      </c>
      <c r="G293">
        <v>8.8202999999999996</v>
      </c>
      <c r="H293">
        <v>2.5750000000000002</v>
      </c>
      <c r="J293">
        <v>4</v>
      </c>
      <c r="K293">
        <v>38.945300000000003</v>
      </c>
      <c r="L293">
        <v>0.10814</v>
      </c>
      <c r="M293">
        <v>9.5907999999999998</v>
      </c>
      <c r="N293">
        <f t="shared" si="6"/>
        <v>8</v>
      </c>
      <c r="O293">
        <v>1</v>
      </c>
      <c r="P293">
        <v>-50</v>
      </c>
      <c r="Q293">
        <v>48</v>
      </c>
      <c r="R293">
        <v>700</v>
      </c>
    </row>
    <row r="294" spans="1:20" x14ac:dyDescent="0.3">
      <c r="A294" s="5">
        <v>44196</v>
      </c>
      <c r="B294" s="9">
        <v>5</v>
      </c>
      <c r="C294" t="s">
        <v>8</v>
      </c>
      <c r="D294" s="4" t="s">
        <v>10</v>
      </c>
      <c r="E294">
        <v>-67.133399999999995</v>
      </c>
      <c r="F294">
        <v>35</v>
      </c>
      <c r="G294">
        <v>8.8202999999999996</v>
      </c>
      <c r="H294">
        <v>2.5750000000000002</v>
      </c>
      <c r="J294">
        <v>4</v>
      </c>
      <c r="K294">
        <v>39.125</v>
      </c>
      <c r="L294">
        <v>9.0436000000000002E-2</v>
      </c>
      <c r="M294">
        <v>8.7848000000000006</v>
      </c>
      <c r="N294">
        <f t="shared" si="6"/>
        <v>8</v>
      </c>
      <c r="O294">
        <v>1</v>
      </c>
      <c r="P294">
        <v>-50</v>
      </c>
      <c r="Q294">
        <v>48</v>
      </c>
      <c r="R294">
        <v>700</v>
      </c>
    </row>
    <row r="295" spans="1:20" x14ac:dyDescent="0.3">
      <c r="A295" s="5">
        <v>44196</v>
      </c>
      <c r="B295" s="9">
        <v>5</v>
      </c>
      <c r="C295" t="s">
        <v>8</v>
      </c>
      <c r="D295" s="4" t="s">
        <v>10</v>
      </c>
      <c r="E295">
        <v>-71.047600000000003</v>
      </c>
      <c r="F295">
        <v>40</v>
      </c>
      <c r="G295">
        <v>14.3688</v>
      </c>
      <c r="H295">
        <v>2.52</v>
      </c>
      <c r="J295">
        <v>5</v>
      </c>
      <c r="K295">
        <v>39.262500000000003</v>
      </c>
      <c r="L295">
        <v>8.6218000000000003E-2</v>
      </c>
      <c r="M295">
        <v>10.1807</v>
      </c>
      <c r="N295">
        <f t="shared" si="6"/>
        <v>10</v>
      </c>
      <c r="O295">
        <v>1</v>
      </c>
      <c r="P295">
        <v>-50</v>
      </c>
      <c r="Q295">
        <v>48</v>
      </c>
      <c r="R295">
        <v>700</v>
      </c>
    </row>
    <row r="296" spans="1:20" x14ac:dyDescent="0.3">
      <c r="A296" s="5">
        <v>44196</v>
      </c>
      <c r="B296" s="9">
        <v>5</v>
      </c>
      <c r="C296" t="s">
        <v>8</v>
      </c>
      <c r="D296" s="4" t="s">
        <v>10</v>
      </c>
      <c r="E296">
        <v>-76.8626</v>
      </c>
      <c r="F296">
        <v>45</v>
      </c>
      <c r="G296">
        <v>18.744800000000001</v>
      </c>
      <c r="H296">
        <v>2.5</v>
      </c>
      <c r="J296">
        <v>6</v>
      </c>
      <c r="K296">
        <v>39.552100000000003</v>
      </c>
      <c r="L296">
        <v>4.4398E-2</v>
      </c>
      <c r="M296">
        <v>12.025</v>
      </c>
      <c r="N296">
        <f t="shared" si="6"/>
        <v>12</v>
      </c>
      <c r="O296">
        <v>1</v>
      </c>
      <c r="P296">
        <v>-50</v>
      </c>
      <c r="Q296">
        <v>48</v>
      </c>
      <c r="R296">
        <v>700</v>
      </c>
    </row>
    <row r="297" spans="1:20" x14ac:dyDescent="0.3">
      <c r="A297" s="5">
        <v>44196</v>
      </c>
      <c r="B297" s="9">
        <v>5</v>
      </c>
      <c r="C297" t="s">
        <v>8</v>
      </c>
      <c r="D297" s="4" t="s">
        <v>10</v>
      </c>
      <c r="E297">
        <v>-75.5244</v>
      </c>
      <c r="F297">
        <v>50</v>
      </c>
      <c r="G297">
        <v>17.666699999999999</v>
      </c>
      <c r="H297">
        <v>2.5667</v>
      </c>
      <c r="J297">
        <v>6</v>
      </c>
      <c r="K297">
        <v>39.531199999999998</v>
      </c>
      <c r="L297">
        <v>4.7735E-2</v>
      </c>
      <c r="M297">
        <v>12.7</v>
      </c>
      <c r="N297">
        <f t="shared" si="6"/>
        <v>12</v>
      </c>
      <c r="O297">
        <v>1</v>
      </c>
      <c r="P297">
        <v>-50</v>
      </c>
      <c r="Q297">
        <v>48</v>
      </c>
      <c r="R297">
        <v>700</v>
      </c>
    </row>
    <row r="298" spans="1:20" x14ac:dyDescent="0.3">
      <c r="A298" s="5">
        <v>44196</v>
      </c>
      <c r="B298" s="9">
        <v>5</v>
      </c>
      <c r="C298" t="s">
        <v>8</v>
      </c>
      <c r="D298" s="4" t="s">
        <v>10</v>
      </c>
      <c r="E298">
        <v>-74.644099999999995</v>
      </c>
      <c r="F298">
        <v>55</v>
      </c>
      <c r="G298">
        <v>21.0625</v>
      </c>
      <c r="H298">
        <v>2.5857000000000001</v>
      </c>
      <c r="J298">
        <v>7</v>
      </c>
      <c r="K298">
        <v>39.424100000000003</v>
      </c>
      <c r="L298">
        <v>4.3501999999999999E-2</v>
      </c>
      <c r="M298">
        <v>14.018700000000001</v>
      </c>
      <c r="N298">
        <f t="shared" si="6"/>
        <v>14</v>
      </c>
      <c r="O298">
        <v>1</v>
      </c>
      <c r="P298">
        <v>-50</v>
      </c>
      <c r="Q298">
        <v>48</v>
      </c>
      <c r="R298">
        <v>700</v>
      </c>
    </row>
    <row r="299" spans="1:20" x14ac:dyDescent="0.3">
      <c r="A299" s="5">
        <v>44196</v>
      </c>
      <c r="B299" s="9">
        <v>5</v>
      </c>
      <c r="C299" t="s">
        <v>8</v>
      </c>
      <c r="D299" s="4" t="s">
        <v>10</v>
      </c>
      <c r="E299">
        <v>-71.272300000000001</v>
      </c>
      <c r="F299">
        <v>60</v>
      </c>
      <c r="G299">
        <v>20.642900000000001</v>
      </c>
      <c r="H299">
        <v>2.5571000000000002</v>
      </c>
      <c r="J299">
        <v>7</v>
      </c>
      <c r="K299">
        <v>39.616100000000003</v>
      </c>
      <c r="L299">
        <v>2.5995000000000001E-2</v>
      </c>
      <c r="M299">
        <v>14.1309</v>
      </c>
      <c r="N299">
        <f t="shared" si="6"/>
        <v>14</v>
      </c>
      <c r="O299">
        <v>1</v>
      </c>
      <c r="P299">
        <v>-50</v>
      </c>
      <c r="Q299">
        <v>48</v>
      </c>
      <c r="R299">
        <v>700</v>
      </c>
    </row>
    <row r="300" spans="1:20" x14ac:dyDescent="0.3">
      <c r="A300" s="5">
        <v>44196</v>
      </c>
      <c r="B300" s="9">
        <v>5</v>
      </c>
      <c r="C300" t="s">
        <v>8</v>
      </c>
      <c r="D300" s="4" t="s">
        <v>10</v>
      </c>
      <c r="E300">
        <v>-71.772300000000001</v>
      </c>
      <c r="F300">
        <v>65</v>
      </c>
      <c r="G300">
        <v>22.140599999999999</v>
      </c>
      <c r="H300">
        <v>2.6</v>
      </c>
      <c r="J300">
        <v>8</v>
      </c>
      <c r="K300">
        <v>39.785200000000003</v>
      </c>
      <c r="L300">
        <v>4.0133000000000002E-2</v>
      </c>
      <c r="M300">
        <v>16.826899999999998</v>
      </c>
      <c r="N300">
        <f t="shared" si="6"/>
        <v>16</v>
      </c>
      <c r="O300">
        <v>1</v>
      </c>
      <c r="P300">
        <v>-50</v>
      </c>
      <c r="Q300">
        <v>48</v>
      </c>
      <c r="R300">
        <v>700</v>
      </c>
    </row>
    <row r="301" spans="1:20" x14ac:dyDescent="0.3">
      <c r="A301" s="5">
        <v>44196</v>
      </c>
      <c r="B301" s="9">
        <v>5</v>
      </c>
      <c r="C301" t="s">
        <v>8</v>
      </c>
      <c r="D301" s="4" t="s">
        <v>10</v>
      </c>
      <c r="E301">
        <v>-76.769300000000001</v>
      </c>
      <c r="F301">
        <v>70</v>
      </c>
      <c r="G301">
        <v>24.444400000000002</v>
      </c>
      <c r="H301">
        <v>2.6333000000000002</v>
      </c>
      <c r="J301">
        <v>9</v>
      </c>
      <c r="K301">
        <v>39.6389</v>
      </c>
      <c r="L301">
        <v>7.0202000000000001E-2</v>
      </c>
      <c r="M301">
        <v>17.6678</v>
      </c>
      <c r="N301">
        <f t="shared" si="6"/>
        <v>18</v>
      </c>
      <c r="O301">
        <v>1</v>
      </c>
      <c r="P301">
        <v>-50</v>
      </c>
      <c r="Q301">
        <v>48</v>
      </c>
      <c r="R301">
        <v>700</v>
      </c>
    </row>
    <row r="302" spans="1:20" x14ac:dyDescent="0.3">
      <c r="A302" s="5">
        <v>44196</v>
      </c>
      <c r="B302" s="9">
        <v>5</v>
      </c>
      <c r="C302" t="s">
        <v>8</v>
      </c>
      <c r="D302" s="4" t="s">
        <v>10</v>
      </c>
      <c r="E302">
        <v>-73.604799999999997</v>
      </c>
      <c r="F302">
        <v>0</v>
      </c>
      <c r="G302">
        <v>0</v>
      </c>
      <c r="H302" t="s">
        <v>16</v>
      </c>
      <c r="J302">
        <v>0</v>
      </c>
      <c r="K302" t="s">
        <v>16</v>
      </c>
      <c r="L302" t="s">
        <v>16</v>
      </c>
      <c r="M302" t="s">
        <v>16</v>
      </c>
      <c r="N302">
        <f t="shared" si="6"/>
        <v>0</v>
      </c>
      <c r="O302">
        <v>2</v>
      </c>
      <c r="P302">
        <v>-50</v>
      </c>
      <c r="Q302">
        <v>48</v>
      </c>
      <c r="R302">
        <v>700</v>
      </c>
      <c r="S302">
        <v>40</v>
      </c>
      <c r="T302">
        <v>-43.846828571428567</v>
      </c>
    </row>
    <row r="303" spans="1:20" x14ac:dyDescent="0.3">
      <c r="A303" s="5">
        <v>44196</v>
      </c>
      <c r="B303" s="9">
        <v>5</v>
      </c>
      <c r="C303" t="s">
        <v>8</v>
      </c>
      <c r="D303" s="4" t="s">
        <v>10</v>
      </c>
      <c r="E303">
        <v>-69.073499999999996</v>
      </c>
      <c r="F303">
        <v>5</v>
      </c>
      <c r="G303">
        <v>0</v>
      </c>
      <c r="H303" t="s">
        <v>16</v>
      </c>
      <c r="J303">
        <v>0</v>
      </c>
      <c r="K303" t="s">
        <v>16</v>
      </c>
      <c r="L303" t="s">
        <v>16</v>
      </c>
      <c r="M303" t="s">
        <v>16</v>
      </c>
      <c r="N303">
        <f t="shared" si="6"/>
        <v>0</v>
      </c>
      <c r="O303">
        <v>2</v>
      </c>
      <c r="P303">
        <v>-50</v>
      </c>
      <c r="Q303">
        <v>48</v>
      </c>
      <c r="R303">
        <v>700</v>
      </c>
    </row>
    <row r="304" spans="1:20" x14ac:dyDescent="0.3">
      <c r="A304" s="5">
        <v>44196</v>
      </c>
      <c r="B304" s="9">
        <v>5</v>
      </c>
      <c r="C304" t="s">
        <v>8</v>
      </c>
      <c r="D304" s="4" t="s">
        <v>10</v>
      </c>
      <c r="E304">
        <v>-68.841999999999999</v>
      </c>
      <c r="F304">
        <v>10</v>
      </c>
      <c r="G304">
        <v>0</v>
      </c>
      <c r="H304" t="s">
        <v>16</v>
      </c>
      <c r="J304">
        <v>0</v>
      </c>
      <c r="K304" t="s">
        <v>16</v>
      </c>
      <c r="L304" t="s">
        <v>16</v>
      </c>
      <c r="M304" t="s">
        <v>16</v>
      </c>
      <c r="N304">
        <f t="shared" si="6"/>
        <v>0</v>
      </c>
      <c r="O304">
        <v>2</v>
      </c>
      <c r="P304">
        <v>-50</v>
      </c>
      <c r="Q304">
        <v>48</v>
      </c>
      <c r="R304">
        <v>700</v>
      </c>
    </row>
    <row r="305" spans="1:20" x14ac:dyDescent="0.3">
      <c r="A305" s="5">
        <v>44196</v>
      </c>
      <c r="B305" s="9">
        <v>5</v>
      </c>
      <c r="C305" t="s">
        <v>8</v>
      </c>
      <c r="D305" s="4" t="s">
        <v>10</v>
      </c>
      <c r="E305">
        <v>-72.929900000000004</v>
      </c>
      <c r="F305">
        <v>15</v>
      </c>
      <c r="G305">
        <v>0</v>
      </c>
      <c r="H305" t="s">
        <v>16</v>
      </c>
      <c r="J305">
        <v>0</v>
      </c>
      <c r="K305" t="s">
        <v>16</v>
      </c>
      <c r="L305" t="s">
        <v>16</v>
      </c>
      <c r="M305" t="s">
        <v>16</v>
      </c>
      <c r="N305">
        <f t="shared" si="6"/>
        <v>0</v>
      </c>
      <c r="O305">
        <v>2</v>
      </c>
      <c r="P305">
        <v>-50</v>
      </c>
      <c r="Q305">
        <v>48</v>
      </c>
      <c r="R305">
        <v>700</v>
      </c>
    </row>
    <row r="306" spans="1:20" x14ac:dyDescent="0.3">
      <c r="A306" s="5">
        <v>44196</v>
      </c>
      <c r="B306" s="9">
        <v>5</v>
      </c>
      <c r="C306" t="s">
        <v>8</v>
      </c>
      <c r="D306" s="4" t="s">
        <v>10</v>
      </c>
      <c r="E306">
        <v>-70.705799999999996</v>
      </c>
      <c r="F306">
        <v>20</v>
      </c>
      <c r="G306">
        <v>0</v>
      </c>
      <c r="H306" t="s">
        <v>16</v>
      </c>
      <c r="J306">
        <v>0</v>
      </c>
      <c r="K306" t="s">
        <v>16</v>
      </c>
      <c r="L306" t="s">
        <v>16</v>
      </c>
      <c r="M306" t="s">
        <v>16</v>
      </c>
      <c r="N306">
        <f t="shared" si="6"/>
        <v>0</v>
      </c>
      <c r="O306">
        <v>2</v>
      </c>
      <c r="P306">
        <v>-50</v>
      </c>
      <c r="Q306">
        <v>48</v>
      </c>
      <c r="R306">
        <v>700</v>
      </c>
    </row>
    <row r="307" spans="1:20" x14ac:dyDescent="0.3">
      <c r="A307" s="5">
        <v>44196</v>
      </c>
      <c r="B307" s="9">
        <v>5</v>
      </c>
      <c r="C307" t="s">
        <v>8</v>
      </c>
      <c r="D307" s="4" t="s">
        <v>10</v>
      </c>
      <c r="E307">
        <v>-73.849299999999999</v>
      </c>
      <c r="F307">
        <v>25</v>
      </c>
      <c r="G307">
        <v>0</v>
      </c>
      <c r="H307" t="s">
        <v>16</v>
      </c>
      <c r="J307">
        <v>0</v>
      </c>
      <c r="K307" t="s">
        <v>16</v>
      </c>
      <c r="L307" t="s">
        <v>16</v>
      </c>
      <c r="M307" t="s">
        <v>16</v>
      </c>
      <c r="N307">
        <f t="shared" si="6"/>
        <v>0</v>
      </c>
      <c r="O307">
        <v>2</v>
      </c>
      <c r="P307">
        <v>-50</v>
      </c>
      <c r="Q307">
        <v>48</v>
      </c>
      <c r="R307">
        <v>700</v>
      </c>
    </row>
    <row r="308" spans="1:20" x14ac:dyDescent="0.3">
      <c r="A308" s="5">
        <v>44196</v>
      </c>
      <c r="B308" s="9">
        <v>5</v>
      </c>
      <c r="C308" t="s">
        <v>8</v>
      </c>
      <c r="D308" s="4" t="s">
        <v>10</v>
      </c>
      <c r="E308">
        <v>-71.585400000000007</v>
      </c>
      <c r="F308">
        <v>30</v>
      </c>
      <c r="G308">
        <v>0</v>
      </c>
      <c r="H308" t="s">
        <v>16</v>
      </c>
      <c r="J308">
        <v>0</v>
      </c>
      <c r="K308" t="s">
        <v>16</v>
      </c>
      <c r="L308" t="s">
        <v>16</v>
      </c>
      <c r="M308" t="s">
        <v>16</v>
      </c>
      <c r="N308">
        <f t="shared" si="6"/>
        <v>0</v>
      </c>
      <c r="O308">
        <v>2</v>
      </c>
      <c r="P308">
        <v>-50</v>
      </c>
      <c r="Q308">
        <v>48</v>
      </c>
      <c r="R308">
        <v>700</v>
      </c>
    </row>
    <row r="309" spans="1:20" x14ac:dyDescent="0.3">
      <c r="A309" s="5">
        <v>44196</v>
      </c>
      <c r="B309" s="9">
        <v>5</v>
      </c>
      <c r="C309" t="s">
        <v>8</v>
      </c>
      <c r="D309" s="4" t="s">
        <v>10</v>
      </c>
      <c r="E309">
        <v>-76.981700000000004</v>
      </c>
      <c r="F309">
        <v>35</v>
      </c>
      <c r="G309">
        <v>0</v>
      </c>
      <c r="H309" t="s">
        <v>16</v>
      </c>
      <c r="J309">
        <v>0</v>
      </c>
      <c r="K309" t="s">
        <v>16</v>
      </c>
      <c r="L309" t="s">
        <v>16</v>
      </c>
      <c r="M309" t="s">
        <v>16</v>
      </c>
      <c r="N309">
        <f t="shared" si="6"/>
        <v>0</v>
      </c>
      <c r="O309">
        <v>2</v>
      </c>
      <c r="P309">
        <v>-50</v>
      </c>
      <c r="Q309">
        <v>48</v>
      </c>
      <c r="R309">
        <v>700</v>
      </c>
    </row>
    <row r="310" spans="1:20" x14ac:dyDescent="0.3">
      <c r="A310" s="5">
        <v>44196</v>
      </c>
      <c r="B310" s="9">
        <v>5</v>
      </c>
      <c r="C310" t="s">
        <v>8</v>
      </c>
      <c r="D310" s="4" t="s">
        <v>10</v>
      </c>
      <c r="E310">
        <v>-74.293499999999995</v>
      </c>
      <c r="F310">
        <v>40</v>
      </c>
      <c r="G310">
        <v>9.5312000000000001</v>
      </c>
      <c r="H310">
        <v>2.7222</v>
      </c>
      <c r="J310">
        <v>4</v>
      </c>
      <c r="K310">
        <v>37.398400000000002</v>
      </c>
      <c r="L310">
        <v>0.56135000000000002</v>
      </c>
      <c r="M310">
        <v>7.8227000000000002</v>
      </c>
      <c r="N310">
        <f t="shared" si="6"/>
        <v>8</v>
      </c>
      <c r="O310">
        <v>2</v>
      </c>
      <c r="P310">
        <v>-50</v>
      </c>
      <c r="Q310">
        <v>48</v>
      </c>
      <c r="R310">
        <v>700</v>
      </c>
    </row>
    <row r="311" spans="1:20" x14ac:dyDescent="0.3">
      <c r="A311" s="5">
        <v>44196</v>
      </c>
      <c r="B311" s="9">
        <v>5</v>
      </c>
      <c r="C311" t="s">
        <v>8</v>
      </c>
      <c r="D311" s="4" t="s">
        <v>10</v>
      </c>
      <c r="E311">
        <v>-69.887900000000002</v>
      </c>
      <c r="F311">
        <v>45</v>
      </c>
      <c r="G311">
        <v>12.375</v>
      </c>
      <c r="H311">
        <v>2.6888999999999998</v>
      </c>
      <c r="J311">
        <v>6</v>
      </c>
      <c r="K311">
        <v>38.786499999999997</v>
      </c>
      <c r="L311">
        <v>6.4078999999999997E-2</v>
      </c>
      <c r="M311">
        <v>11.899100000000001</v>
      </c>
      <c r="N311">
        <f t="shared" si="6"/>
        <v>12</v>
      </c>
      <c r="O311">
        <v>2</v>
      </c>
      <c r="P311">
        <v>-50</v>
      </c>
      <c r="Q311">
        <v>48</v>
      </c>
      <c r="R311">
        <v>700</v>
      </c>
    </row>
    <row r="312" spans="1:20" x14ac:dyDescent="0.3">
      <c r="A312" s="5">
        <v>44196</v>
      </c>
      <c r="B312" s="9">
        <v>5</v>
      </c>
      <c r="C312" t="s">
        <v>8</v>
      </c>
      <c r="D312" s="4" t="s">
        <v>10</v>
      </c>
      <c r="E312">
        <v>-70.802899999999994</v>
      </c>
      <c r="F312">
        <v>50</v>
      </c>
      <c r="G312">
        <v>16.111599999999999</v>
      </c>
      <c r="H312">
        <v>2.7</v>
      </c>
      <c r="J312">
        <v>7</v>
      </c>
      <c r="K312">
        <v>38.767899999999997</v>
      </c>
      <c r="L312">
        <v>6.3493999999999995E-2</v>
      </c>
      <c r="M312">
        <v>13.386900000000001</v>
      </c>
      <c r="N312">
        <f t="shared" si="6"/>
        <v>14</v>
      </c>
      <c r="O312">
        <v>2</v>
      </c>
      <c r="P312">
        <v>-50</v>
      </c>
      <c r="Q312">
        <v>48</v>
      </c>
      <c r="R312">
        <v>700</v>
      </c>
    </row>
    <row r="313" spans="1:20" x14ac:dyDescent="0.3">
      <c r="A313" s="5">
        <v>44196</v>
      </c>
      <c r="B313" s="9">
        <v>5</v>
      </c>
      <c r="C313" t="s">
        <v>8</v>
      </c>
      <c r="D313" s="4" t="s">
        <v>10</v>
      </c>
      <c r="E313">
        <v>-71.153400000000005</v>
      </c>
      <c r="F313">
        <v>55</v>
      </c>
      <c r="G313">
        <v>16.160699999999999</v>
      </c>
      <c r="H313">
        <v>2.6556000000000002</v>
      </c>
      <c r="J313">
        <v>7</v>
      </c>
      <c r="K313">
        <v>38.883899999999997</v>
      </c>
      <c r="L313">
        <v>5.0356999999999999E-2</v>
      </c>
      <c r="M313">
        <v>13.950200000000001</v>
      </c>
      <c r="N313">
        <f t="shared" si="6"/>
        <v>14</v>
      </c>
      <c r="O313">
        <v>2</v>
      </c>
      <c r="P313">
        <v>-50</v>
      </c>
      <c r="Q313">
        <v>48</v>
      </c>
      <c r="R313">
        <v>700</v>
      </c>
    </row>
    <row r="314" spans="1:20" x14ac:dyDescent="0.3">
      <c r="A314" s="5">
        <v>44196</v>
      </c>
      <c r="B314" s="9">
        <v>5</v>
      </c>
      <c r="C314" t="s">
        <v>8</v>
      </c>
      <c r="D314" s="4" t="s">
        <v>10</v>
      </c>
      <c r="E314">
        <v>-70.157499999999999</v>
      </c>
      <c r="F314">
        <v>60</v>
      </c>
      <c r="G314">
        <v>18.800799999999999</v>
      </c>
      <c r="H314">
        <v>2.7</v>
      </c>
      <c r="J314">
        <v>8</v>
      </c>
      <c r="K314">
        <v>38.808599999999998</v>
      </c>
      <c r="L314">
        <v>6.1068999999999998E-2</v>
      </c>
      <c r="M314">
        <v>15.9308</v>
      </c>
      <c r="N314">
        <f t="shared" si="6"/>
        <v>16</v>
      </c>
      <c r="O314">
        <v>2</v>
      </c>
      <c r="P314">
        <v>-50</v>
      </c>
      <c r="Q314">
        <v>48</v>
      </c>
      <c r="R314">
        <v>700</v>
      </c>
    </row>
    <row r="315" spans="1:20" x14ac:dyDescent="0.3">
      <c r="A315" s="5">
        <v>44196</v>
      </c>
      <c r="B315" s="9">
        <v>5</v>
      </c>
      <c r="C315" t="s">
        <v>8</v>
      </c>
      <c r="D315" s="4" t="s">
        <v>10</v>
      </c>
      <c r="E315">
        <v>-65.989000000000004</v>
      </c>
      <c r="F315">
        <v>65</v>
      </c>
      <c r="G315">
        <v>18.023399999999999</v>
      </c>
      <c r="H315">
        <v>2.7444000000000002</v>
      </c>
      <c r="J315">
        <v>8</v>
      </c>
      <c r="K315">
        <v>38.703099999999999</v>
      </c>
      <c r="L315">
        <v>7.0374000000000006E-2</v>
      </c>
      <c r="M315">
        <v>16.6905</v>
      </c>
      <c r="N315">
        <f t="shared" si="6"/>
        <v>16</v>
      </c>
      <c r="O315">
        <v>2</v>
      </c>
      <c r="P315">
        <v>-50</v>
      </c>
      <c r="Q315">
        <v>48</v>
      </c>
      <c r="R315">
        <v>700</v>
      </c>
    </row>
    <row r="316" spans="1:20" x14ac:dyDescent="0.3">
      <c r="A316" s="5">
        <v>44196</v>
      </c>
      <c r="B316" s="9">
        <v>5</v>
      </c>
      <c r="C316" t="s">
        <v>8</v>
      </c>
      <c r="D316" s="4" t="s">
        <v>10</v>
      </c>
      <c r="E316">
        <v>-73.400999999999996</v>
      </c>
      <c r="F316">
        <v>70</v>
      </c>
      <c r="G316">
        <v>20.572900000000001</v>
      </c>
      <c r="H316">
        <v>2.7444000000000002</v>
      </c>
      <c r="J316">
        <v>9</v>
      </c>
      <c r="K316">
        <v>38.652799999999999</v>
      </c>
      <c r="L316">
        <v>6.6073999999999994E-2</v>
      </c>
      <c r="M316">
        <v>17.090399999999999</v>
      </c>
      <c r="N316">
        <f t="shared" si="6"/>
        <v>18</v>
      </c>
      <c r="O316">
        <v>2</v>
      </c>
      <c r="P316">
        <v>-50</v>
      </c>
      <c r="Q316">
        <v>48</v>
      </c>
      <c r="R316">
        <v>700</v>
      </c>
    </row>
    <row r="317" spans="1:20" x14ac:dyDescent="0.3">
      <c r="A317" s="5">
        <v>44196</v>
      </c>
      <c r="B317" s="9">
        <v>5</v>
      </c>
      <c r="C317" t="s">
        <v>8</v>
      </c>
      <c r="D317" s="4" t="s">
        <v>10</v>
      </c>
      <c r="E317">
        <v>-75.168300000000002</v>
      </c>
      <c r="F317">
        <v>0</v>
      </c>
      <c r="G317">
        <v>0</v>
      </c>
      <c r="H317" t="s">
        <v>16</v>
      </c>
      <c r="J317">
        <v>0</v>
      </c>
      <c r="K317" t="s">
        <v>16</v>
      </c>
      <c r="L317" t="s">
        <v>16</v>
      </c>
      <c r="M317" t="s">
        <v>16</v>
      </c>
      <c r="N317">
        <f t="shared" si="6"/>
        <v>0</v>
      </c>
      <c r="O317">
        <v>3</v>
      </c>
      <c r="P317">
        <v>-50</v>
      </c>
      <c r="Q317">
        <v>48</v>
      </c>
      <c r="R317">
        <v>700</v>
      </c>
      <c r="S317">
        <v>40</v>
      </c>
      <c r="T317">
        <v>-45.026642857142861</v>
      </c>
    </row>
    <row r="318" spans="1:20" x14ac:dyDescent="0.3">
      <c r="A318" s="5">
        <v>44196</v>
      </c>
      <c r="B318" s="9">
        <v>5</v>
      </c>
      <c r="C318" t="s">
        <v>8</v>
      </c>
      <c r="D318" s="4" t="s">
        <v>10</v>
      </c>
      <c r="E318">
        <v>-69.853499999999997</v>
      </c>
      <c r="F318">
        <v>5</v>
      </c>
      <c r="G318">
        <v>0</v>
      </c>
      <c r="H318" t="s">
        <v>16</v>
      </c>
      <c r="J318">
        <v>0</v>
      </c>
      <c r="K318" t="s">
        <v>16</v>
      </c>
      <c r="L318" t="s">
        <v>16</v>
      </c>
      <c r="M318" t="s">
        <v>16</v>
      </c>
      <c r="N318">
        <f t="shared" si="6"/>
        <v>0</v>
      </c>
      <c r="O318">
        <v>3</v>
      </c>
      <c r="P318">
        <v>-50</v>
      </c>
      <c r="Q318">
        <v>48</v>
      </c>
      <c r="R318">
        <v>700</v>
      </c>
    </row>
    <row r="319" spans="1:20" x14ac:dyDescent="0.3">
      <c r="A319" s="5">
        <v>44196</v>
      </c>
      <c r="B319" s="9">
        <v>5</v>
      </c>
      <c r="C319" t="s">
        <v>8</v>
      </c>
      <c r="D319" s="4" t="s">
        <v>10</v>
      </c>
      <c r="E319">
        <v>-69.121099999999998</v>
      </c>
      <c r="F319">
        <v>10</v>
      </c>
      <c r="G319">
        <v>0</v>
      </c>
      <c r="H319" t="s">
        <v>16</v>
      </c>
      <c r="J319">
        <v>0</v>
      </c>
      <c r="K319" t="s">
        <v>16</v>
      </c>
      <c r="L319" t="s">
        <v>16</v>
      </c>
      <c r="M319" t="s">
        <v>16</v>
      </c>
      <c r="N319">
        <f t="shared" si="6"/>
        <v>0</v>
      </c>
      <c r="O319">
        <v>3</v>
      </c>
      <c r="P319">
        <v>-50</v>
      </c>
      <c r="Q319">
        <v>48</v>
      </c>
      <c r="R319">
        <v>700</v>
      </c>
    </row>
    <row r="320" spans="1:20" x14ac:dyDescent="0.3">
      <c r="A320" s="5">
        <v>44196</v>
      </c>
      <c r="B320" s="9">
        <v>5</v>
      </c>
      <c r="C320" t="s">
        <v>8</v>
      </c>
      <c r="D320" s="4" t="s">
        <v>10</v>
      </c>
      <c r="E320">
        <v>-71.900800000000004</v>
      </c>
      <c r="F320">
        <v>15</v>
      </c>
      <c r="G320">
        <v>0</v>
      </c>
      <c r="H320" t="s">
        <v>16</v>
      </c>
      <c r="J320">
        <v>0</v>
      </c>
      <c r="K320" t="s">
        <v>16</v>
      </c>
      <c r="L320" t="s">
        <v>16</v>
      </c>
      <c r="M320" t="s">
        <v>16</v>
      </c>
      <c r="N320">
        <f t="shared" si="6"/>
        <v>0</v>
      </c>
      <c r="O320">
        <v>3</v>
      </c>
      <c r="P320">
        <v>-50</v>
      </c>
      <c r="Q320">
        <v>48</v>
      </c>
      <c r="R320">
        <v>700</v>
      </c>
    </row>
    <row r="321" spans="1:20" x14ac:dyDescent="0.3">
      <c r="A321" s="5">
        <v>44196</v>
      </c>
      <c r="B321" s="9">
        <v>5</v>
      </c>
      <c r="C321" t="s">
        <v>8</v>
      </c>
      <c r="D321" s="4" t="s">
        <v>10</v>
      </c>
      <c r="E321">
        <v>-76.667000000000002</v>
      </c>
      <c r="F321">
        <v>20</v>
      </c>
      <c r="G321">
        <v>0</v>
      </c>
      <c r="H321" t="s">
        <v>16</v>
      </c>
      <c r="J321">
        <v>0</v>
      </c>
      <c r="K321" t="s">
        <v>16</v>
      </c>
      <c r="L321" t="s">
        <v>16</v>
      </c>
      <c r="M321" t="s">
        <v>16</v>
      </c>
      <c r="N321">
        <f t="shared" si="6"/>
        <v>0</v>
      </c>
      <c r="O321">
        <v>3</v>
      </c>
      <c r="P321">
        <v>-50</v>
      </c>
      <c r="Q321">
        <v>48</v>
      </c>
      <c r="R321">
        <v>700</v>
      </c>
    </row>
    <row r="322" spans="1:20" x14ac:dyDescent="0.3">
      <c r="A322" s="5">
        <v>44196</v>
      </c>
      <c r="B322" s="9">
        <v>5</v>
      </c>
      <c r="C322" t="s">
        <v>8</v>
      </c>
      <c r="D322" s="4" t="s">
        <v>10</v>
      </c>
      <c r="E322">
        <v>-72.081800000000001</v>
      </c>
      <c r="F322">
        <v>25</v>
      </c>
      <c r="G322">
        <v>0</v>
      </c>
      <c r="H322" t="s">
        <v>16</v>
      </c>
      <c r="J322">
        <v>0</v>
      </c>
      <c r="K322" t="s">
        <v>16</v>
      </c>
      <c r="L322" t="s">
        <v>16</v>
      </c>
      <c r="M322" t="s">
        <v>16</v>
      </c>
      <c r="N322">
        <f t="shared" si="6"/>
        <v>0</v>
      </c>
      <c r="O322">
        <v>3</v>
      </c>
      <c r="P322">
        <v>-50</v>
      </c>
      <c r="Q322">
        <v>48</v>
      </c>
      <c r="R322">
        <v>700</v>
      </c>
    </row>
    <row r="323" spans="1:20" x14ac:dyDescent="0.3">
      <c r="A323" s="5">
        <v>44196</v>
      </c>
      <c r="B323" s="9">
        <v>5</v>
      </c>
      <c r="C323" t="s">
        <v>8</v>
      </c>
      <c r="D323" s="4" t="s">
        <v>10</v>
      </c>
      <c r="E323">
        <v>-75.251000000000005</v>
      </c>
      <c r="F323">
        <v>30</v>
      </c>
      <c r="G323">
        <v>0</v>
      </c>
      <c r="H323" t="s">
        <v>16</v>
      </c>
      <c r="J323">
        <v>0</v>
      </c>
      <c r="K323" t="s">
        <v>16</v>
      </c>
      <c r="L323" t="s">
        <v>16</v>
      </c>
      <c r="M323" t="s">
        <v>16</v>
      </c>
      <c r="N323">
        <f t="shared" si="6"/>
        <v>0</v>
      </c>
      <c r="O323">
        <v>3</v>
      </c>
      <c r="P323">
        <v>-50</v>
      </c>
      <c r="Q323">
        <v>48</v>
      </c>
      <c r="R323">
        <v>700</v>
      </c>
    </row>
    <row r="324" spans="1:20" x14ac:dyDescent="0.3">
      <c r="A324" s="5">
        <v>44196</v>
      </c>
      <c r="B324" s="9">
        <v>5</v>
      </c>
      <c r="C324" t="s">
        <v>8</v>
      </c>
      <c r="D324" s="4" t="s">
        <v>10</v>
      </c>
      <c r="E324">
        <v>-82.487399999999994</v>
      </c>
      <c r="F324">
        <v>35</v>
      </c>
      <c r="G324">
        <v>0</v>
      </c>
      <c r="H324" t="s">
        <v>16</v>
      </c>
      <c r="J324">
        <v>0</v>
      </c>
      <c r="K324" t="s">
        <v>16</v>
      </c>
      <c r="L324" t="s">
        <v>16</v>
      </c>
      <c r="M324" t="s">
        <v>16</v>
      </c>
      <c r="N324">
        <f t="shared" si="6"/>
        <v>0</v>
      </c>
      <c r="O324">
        <v>3</v>
      </c>
      <c r="P324">
        <v>-50</v>
      </c>
      <c r="Q324">
        <v>48</v>
      </c>
      <c r="R324">
        <v>700</v>
      </c>
    </row>
    <row r="325" spans="1:20" x14ac:dyDescent="0.3">
      <c r="A325" s="5">
        <v>44196</v>
      </c>
      <c r="B325" s="9">
        <v>5</v>
      </c>
      <c r="C325" t="s">
        <v>8</v>
      </c>
      <c r="D325" s="4" t="s">
        <v>10</v>
      </c>
      <c r="E325">
        <v>-70.095100000000002</v>
      </c>
      <c r="F325">
        <v>40</v>
      </c>
      <c r="G325">
        <v>6.5391000000000004</v>
      </c>
      <c r="H325">
        <v>2.7222</v>
      </c>
      <c r="J325">
        <v>4</v>
      </c>
      <c r="K325">
        <v>36.945300000000003</v>
      </c>
      <c r="L325">
        <v>0.15887999999999999</v>
      </c>
      <c r="M325">
        <v>9.3690999999999995</v>
      </c>
      <c r="N325">
        <f t="shared" si="6"/>
        <v>8</v>
      </c>
      <c r="O325">
        <v>3</v>
      </c>
      <c r="P325">
        <v>-50</v>
      </c>
      <c r="Q325">
        <v>48</v>
      </c>
      <c r="R325">
        <v>700</v>
      </c>
    </row>
    <row r="326" spans="1:20" x14ac:dyDescent="0.3">
      <c r="A326" s="5">
        <v>44196</v>
      </c>
      <c r="B326" s="9">
        <v>5</v>
      </c>
      <c r="C326" t="s">
        <v>8</v>
      </c>
      <c r="D326" s="4" t="s">
        <v>10</v>
      </c>
      <c r="E326">
        <v>-67.850200000000001</v>
      </c>
      <c r="F326">
        <v>45</v>
      </c>
      <c r="G326">
        <v>10.703099999999999</v>
      </c>
      <c r="H326">
        <v>2.6667000000000001</v>
      </c>
      <c r="J326">
        <v>6</v>
      </c>
      <c r="K326">
        <v>37.734400000000001</v>
      </c>
      <c r="L326">
        <v>0.10488</v>
      </c>
      <c r="M326">
        <v>11.405099999999999</v>
      </c>
      <c r="N326">
        <f t="shared" si="6"/>
        <v>12</v>
      </c>
      <c r="O326">
        <v>3</v>
      </c>
      <c r="P326">
        <v>-50</v>
      </c>
      <c r="Q326">
        <v>48</v>
      </c>
      <c r="R326">
        <v>700</v>
      </c>
    </row>
    <row r="327" spans="1:20" x14ac:dyDescent="0.3">
      <c r="A327" s="5">
        <v>44196</v>
      </c>
      <c r="B327" s="9">
        <v>5</v>
      </c>
      <c r="C327" t="s">
        <v>8</v>
      </c>
      <c r="D327" s="4" t="s">
        <v>10</v>
      </c>
      <c r="E327">
        <v>-79.9191</v>
      </c>
      <c r="F327">
        <v>50</v>
      </c>
      <c r="G327">
        <v>10.7135</v>
      </c>
      <c r="H327">
        <v>2.6333000000000002</v>
      </c>
      <c r="J327">
        <v>6</v>
      </c>
      <c r="K327">
        <v>37.942700000000002</v>
      </c>
      <c r="L327">
        <v>1.9042E-2</v>
      </c>
      <c r="M327">
        <v>12.5945</v>
      </c>
      <c r="N327">
        <f t="shared" si="6"/>
        <v>12</v>
      </c>
      <c r="O327">
        <v>3</v>
      </c>
      <c r="P327">
        <v>-50</v>
      </c>
      <c r="Q327">
        <v>48</v>
      </c>
      <c r="R327">
        <v>700</v>
      </c>
    </row>
    <row r="328" spans="1:20" x14ac:dyDescent="0.3">
      <c r="A328" s="5">
        <v>44196</v>
      </c>
      <c r="B328" s="9">
        <v>5</v>
      </c>
      <c r="C328" t="s">
        <v>8</v>
      </c>
      <c r="D328" s="4" t="s">
        <v>10</v>
      </c>
      <c r="E328">
        <v>-79.075699999999998</v>
      </c>
      <c r="F328">
        <v>55</v>
      </c>
      <c r="G328">
        <v>11.854200000000001</v>
      </c>
      <c r="H328">
        <v>2.6556000000000002</v>
      </c>
      <c r="J328">
        <v>6</v>
      </c>
      <c r="K328">
        <v>37.744799999999998</v>
      </c>
      <c r="L328">
        <v>7.3169999999999999E-2</v>
      </c>
      <c r="M328">
        <v>12.282</v>
      </c>
      <c r="N328">
        <f t="shared" si="6"/>
        <v>12</v>
      </c>
      <c r="O328">
        <v>3</v>
      </c>
      <c r="P328">
        <v>-50</v>
      </c>
      <c r="Q328">
        <v>48</v>
      </c>
      <c r="R328">
        <v>700</v>
      </c>
    </row>
    <row r="329" spans="1:20" x14ac:dyDescent="0.3">
      <c r="A329" s="5">
        <v>44196</v>
      </c>
      <c r="B329" s="9">
        <v>5</v>
      </c>
      <c r="C329" t="s">
        <v>8</v>
      </c>
      <c r="D329" s="4" t="s">
        <v>10</v>
      </c>
      <c r="E329">
        <v>-71.267200000000003</v>
      </c>
      <c r="F329">
        <v>60</v>
      </c>
      <c r="G329">
        <v>15.107100000000001</v>
      </c>
      <c r="H329">
        <v>2.6111</v>
      </c>
      <c r="J329">
        <v>7</v>
      </c>
      <c r="K329">
        <v>38.334800000000001</v>
      </c>
      <c r="L329">
        <v>5.6804E-2</v>
      </c>
      <c r="M329">
        <v>14.3644</v>
      </c>
      <c r="N329">
        <f t="shared" si="6"/>
        <v>14</v>
      </c>
      <c r="O329">
        <v>3</v>
      </c>
      <c r="P329">
        <v>-50</v>
      </c>
      <c r="Q329">
        <v>48</v>
      </c>
      <c r="R329">
        <v>700</v>
      </c>
    </row>
    <row r="330" spans="1:20" x14ac:dyDescent="0.3">
      <c r="A330" s="5">
        <v>44196</v>
      </c>
      <c r="B330" s="9">
        <v>5</v>
      </c>
      <c r="C330" t="s">
        <v>8</v>
      </c>
      <c r="D330" s="4" t="s">
        <v>10</v>
      </c>
      <c r="E330">
        <v>-70.368799999999993</v>
      </c>
      <c r="F330">
        <v>65</v>
      </c>
      <c r="G330">
        <v>18.210899999999999</v>
      </c>
      <c r="H330">
        <v>2.6111</v>
      </c>
      <c r="J330">
        <v>8</v>
      </c>
      <c r="K330">
        <v>38.097700000000003</v>
      </c>
      <c r="L330">
        <v>4.4313999999999999E-2</v>
      </c>
      <c r="M330">
        <v>15.7835</v>
      </c>
      <c r="N330">
        <f t="shared" si="6"/>
        <v>16</v>
      </c>
      <c r="O330">
        <v>3</v>
      </c>
      <c r="P330">
        <v>-50</v>
      </c>
      <c r="Q330">
        <v>48</v>
      </c>
      <c r="R330">
        <v>700</v>
      </c>
    </row>
    <row r="331" spans="1:20" x14ac:dyDescent="0.3">
      <c r="A331" s="5">
        <v>44196</v>
      </c>
      <c r="B331" s="9">
        <v>5</v>
      </c>
      <c r="C331" t="s">
        <v>8</v>
      </c>
      <c r="D331" s="4" t="s">
        <v>10</v>
      </c>
      <c r="E331">
        <v>-74.806899999999999</v>
      </c>
      <c r="F331">
        <v>70</v>
      </c>
      <c r="G331">
        <v>20.878499999999999</v>
      </c>
      <c r="H331">
        <v>2.6111</v>
      </c>
      <c r="J331">
        <v>9</v>
      </c>
      <c r="K331">
        <v>38.343800000000002</v>
      </c>
      <c r="L331">
        <v>5.5690999999999997E-2</v>
      </c>
      <c r="M331">
        <v>17.383700000000001</v>
      </c>
      <c r="N331">
        <f t="shared" si="6"/>
        <v>18</v>
      </c>
      <c r="O331">
        <v>3</v>
      </c>
      <c r="P331">
        <v>-50</v>
      </c>
      <c r="Q331">
        <v>48</v>
      </c>
      <c r="R331">
        <v>700</v>
      </c>
    </row>
    <row r="332" spans="1:20" x14ac:dyDescent="0.3">
      <c r="A332" s="5">
        <v>44196</v>
      </c>
      <c r="B332" s="9">
        <v>5</v>
      </c>
      <c r="C332" t="s">
        <v>8</v>
      </c>
      <c r="D332" s="4" t="s">
        <v>9</v>
      </c>
      <c r="E332">
        <v>-75.107699999999994</v>
      </c>
      <c r="F332">
        <v>0</v>
      </c>
      <c r="G332">
        <v>0</v>
      </c>
      <c r="H332" t="s">
        <v>16</v>
      </c>
      <c r="J332">
        <v>0</v>
      </c>
      <c r="K332" t="s">
        <v>16</v>
      </c>
      <c r="L332" t="s">
        <v>16</v>
      </c>
      <c r="M332" t="s">
        <v>16</v>
      </c>
      <c r="N332">
        <f t="shared" si="6"/>
        <v>0</v>
      </c>
      <c r="O332">
        <v>4</v>
      </c>
      <c r="P332">
        <v>-50</v>
      </c>
      <c r="Q332">
        <v>48</v>
      </c>
      <c r="R332">
        <v>700</v>
      </c>
      <c r="S332">
        <v>40</v>
      </c>
      <c r="T332">
        <v>-45.575699999999998</v>
      </c>
    </row>
    <row r="333" spans="1:20" x14ac:dyDescent="0.3">
      <c r="A333" s="5">
        <v>44196</v>
      </c>
      <c r="B333" s="9">
        <v>5</v>
      </c>
      <c r="C333" t="s">
        <v>8</v>
      </c>
      <c r="D333" s="4" t="s">
        <v>9</v>
      </c>
      <c r="E333">
        <v>-72.897000000000006</v>
      </c>
      <c r="F333">
        <v>5</v>
      </c>
      <c r="G333">
        <v>0</v>
      </c>
      <c r="H333" t="s">
        <v>16</v>
      </c>
      <c r="J333">
        <v>0</v>
      </c>
      <c r="K333" t="s">
        <v>16</v>
      </c>
      <c r="L333" t="s">
        <v>16</v>
      </c>
      <c r="M333" t="s">
        <v>16</v>
      </c>
      <c r="N333">
        <f t="shared" si="6"/>
        <v>0</v>
      </c>
      <c r="O333">
        <v>4</v>
      </c>
      <c r="P333">
        <v>-50</v>
      </c>
      <c r="Q333">
        <v>48</v>
      </c>
      <c r="R333">
        <v>700</v>
      </c>
    </row>
    <row r="334" spans="1:20" x14ac:dyDescent="0.3">
      <c r="A334" s="5">
        <v>44196</v>
      </c>
      <c r="B334" s="9">
        <v>5</v>
      </c>
      <c r="C334" t="s">
        <v>8</v>
      </c>
      <c r="D334" s="4" t="s">
        <v>9</v>
      </c>
      <c r="E334">
        <v>-66.534800000000004</v>
      </c>
      <c r="F334">
        <v>10</v>
      </c>
      <c r="G334">
        <v>0</v>
      </c>
      <c r="H334" t="s">
        <v>16</v>
      </c>
      <c r="J334">
        <v>0</v>
      </c>
      <c r="K334" t="s">
        <v>16</v>
      </c>
      <c r="L334" t="s">
        <v>16</v>
      </c>
      <c r="M334" t="s">
        <v>16</v>
      </c>
      <c r="N334">
        <f t="shared" si="6"/>
        <v>0</v>
      </c>
      <c r="O334">
        <v>4</v>
      </c>
      <c r="P334">
        <v>-50</v>
      </c>
      <c r="Q334">
        <v>48</v>
      </c>
      <c r="R334">
        <v>700</v>
      </c>
    </row>
    <row r="335" spans="1:20" x14ac:dyDescent="0.3">
      <c r="A335" s="5">
        <v>44196</v>
      </c>
      <c r="B335" s="9">
        <v>5</v>
      </c>
      <c r="C335" t="s">
        <v>8</v>
      </c>
      <c r="D335" s="4" t="s">
        <v>9</v>
      </c>
      <c r="E335">
        <v>-70.507800000000003</v>
      </c>
      <c r="F335">
        <v>15</v>
      </c>
      <c r="G335">
        <v>0</v>
      </c>
      <c r="H335" t="s">
        <v>16</v>
      </c>
      <c r="J335">
        <v>0</v>
      </c>
      <c r="K335" t="s">
        <v>16</v>
      </c>
      <c r="L335" t="s">
        <v>16</v>
      </c>
      <c r="M335" t="s">
        <v>16</v>
      </c>
      <c r="N335">
        <f t="shared" si="6"/>
        <v>0</v>
      </c>
      <c r="O335">
        <v>4</v>
      </c>
      <c r="P335">
        <v>-50</v>
      </c>
      <c r="Q335">
        <v>48</v>
      </c>
      <c r="R335">
        <v>700</v>
      </c>
    </row>
    <row r="336" spans="1:20" x14ac:dyDescent="0.3">
      <c r="A336" s="5">
        <v>44196</v>
      </c>
      <c r="B336" s="9">
        <v>5</v>
      </c>
      <c r="C336" t="s">
        <v>8</v>
      </c>
      <c r="D336" s="4" t="s">
        <v>9</v>
      </c>
      <c r="E336">
        <v>-72.458399999999997</v>
      </c>
      <c r="F336">
        <v>20</v>
      </c>
      <c r="G336">
        <v>0</v>
      </c>
      <c r="H336" t="s">
        <v>16</v>
      </c>
      <c r="J336">
        <v>0</v>
      </c>
      <c r="K336" t="s">
        <v>16</v>
      </c>
      <c r="L336" t="s">
        <v>16</v>
      </c>
      <c r="M336" t="s">
        <v>16</v>
      </c>
      <c r="N336">
        <f t="shared" si="6"/>
        <v>0</v>
      </c>
      <c r="O336">
        <v>4</v>
      </c>
      <c r="P336">
        <v>-50</v>
      </c>
      <c r="Q336">
        <v>48</v>
      </c>
      <c r="R336">
        <v>700</v>
      </c>
    </row>
    <row r="337" spans="1:20" x14ac:dyDescent="0.3">
      <c r="A337" s="5">
        <v>44196</v>
      </c>
      <c r="B337" s="9">
        <v>5</v>
      </c>
      <c r="C337" t="s">
        <v>8</v>
      </c>
      <c r="D337" s="4" t="s">
        <v>9</v>
      </c>
      <c r="E337">
        <v>-73.977000000000004</v>
      </c>
      <c r="F337">
        <v>25</v>
      </c>
      <c r="G337">
        <v>0</v>
      </c>
      <c r="H337" t="s">
        <v>16</v>
      </c>
      <c r="J337">
        <v>0</v>
      </c>
      <c r="K337" t="s">
        <v>16</v>
      </c>
      <c r="L337" t="s">
        <v>16</v>
      </c>
      <c r="M337" t="s">
        <v>16</v>
      </c>
      <c r="N337">
        <f t="shared" si="6"/>
        <v>0</v>
      </c>
      <c r="O337">
        <v>4</v>
      </c>
      <c r="P337">
        <v>-50</v>
      </c>
      <c r="Q337">
        <v>48</v>
      </c>
      <c r="R337">
        <v>700</v>
      </c>
    </row>
    <row r="338" spans="1:20" x14ac:dyDescent="0.3">
      <c r="A338" s="5">
        <v>44196</v>
      </c>
      <c r="B338" s="9">
        <v>5</v>
      </c>
      <c r="C338" t="s">
        <v>8</v>
      </c>
      <c r="D338" s="4" t="s">
        <v>9</v>
      </c>
      <c r="E338">
        <v>-77.468599999999995</v>
      </c>
      <c r="F338">
        <v>30</v>
      </c>
      <c r="G338">
        <v>0</v>
      </c>
      <c r="H338" t="s">
        <v>16</v>
      </c>
      <c r="J338">
        <v>0</v>
      </c>
      <c r="K338" t="s">
        <v>16</v>
      </c>
      <c r="L338" t="s">
        <v>16</v>
      </c>
      <c r="M338" t="s">
        <v>16</v>
      </c>
      <c r="N338">
        <f t="shared" si="6"/>
        <v>0</v>
      </c>
      <c r="O338">
        <v>4</v>
      </c>
      <c r="P338">
        <v>-50</v>
      </c>
      <c r="Q338">
        <v>48</v>
      </c>
      <c r="R338">
        <v>700</v>
      </c>
    </row>
    <row r="339" spans="1:20" x14ac:dyDescent="0.3">
      <c r="A339" s="5">
        <v>44196</v>
      </c>
      <c r="B339" s="9">
        <v>5</v>
      </c>
      <c r="C339" t="s">
        <v>8</v>
      </c>
      <c r="D339" s="4" t="s">
        <v>9</v>
      </c>
      <c r="E339">
        <v>-74.017399999999995</v>
      </c>
      <c r="F339">
        <v>35</v>
      </c>
      <c r="G339">
        <v>0</v>
      </c>
      <c r="H339" t="s">
        <v>16</v>
      </c>
      <c r="J339">
        <v>0</v>
      </c>
      <c r="K339" t="s">
        <v>16</v>
      </c>
      <c r="L339" t="s">
        <v>16</v>
      </c>
      <c r="M339" t="s">
        <v>16</v>
      </c>
      <c r="N339">
        <f t="shared" si="6"/>
        <v>0</v>
      </c>
      <c r="O339">
        <v>4</v>
      </c>
      <c r="P339">
        <v>-50</v>
      </c>
      <c r="Q339">
        <v>48</v>
      </c>
      <c r="R339">
        <v>700</v>
      </c>
    </row>
    <row r="340" spans="1:20" x14ac:dyDescent="0.3">
      <c r="A340" s="5">
        <v>44196</v>
      </c>
      <c r="B340" s="9">
        <v>5</v>
      </c>
      <c r="C340" t="s">
        <v>8</v>
      </c>
      <c r="D340" s="4" t="s">
        <v>9</v>
      </c>
      <c r="E340">
        <v>-71.089699999999993</v>
      </c>
      <c r="F340">
        <v>40</v>
      </c>
      <c r="G340">
        <v>34.25</v>
      </c>
      <c r="H340">
        <v>2.6221999999999999</v>
      </c>
      <c r="J340">
        <v>1</v>
      </c>
      <c r="K340">
        <v>37.906199999999998</v>
      </c>
      <c r="L340">
        <v>0</v>
      </c>
      <c r="M340" t="s">
        <v>16</v>
      </c>
      <c r="N340">
        <f t="shared" si="6"/>
        <v>2</v>
      </c>
      <c r="O340">
        <v>4</v>
      </c>
      <c r="P340">
        <v>-50</v>
      </c>
      <c r="Q340">
        <v>48</v>
      </c>
      <c r="R340">
        <v>700</v>
      </c>
    </row>
    <row r="341" spans="1:20" x14ac:dyDescent="0.3">
      <c r="A341" s="5">
        <v>44196</v>
      </c>
      <c r="B341" s="9">
        <v>5</v>
      </c>
      <c r="C341" t="s">
        <v>8</v>
      </c>
      <c r="D341" s="4" t="s">
        <v>9</v>
      </c>
      <c r="E341">
        <v>-72.674099999999996</v>
      </c>
      <c r="F341">
        <v>45</v>
      </c>
      <c r="G341">
        <v>13.768800000000001</v>
      </c>
      <c r="H341">
        <v>2.6667000000000001</v>
      </c>
      <c r="J341">
        <v>5</v>
      </c>
      <c r="K341">
        <v>37.412500000000001</v>
      </c>
      <c r="L341">
        <v>8.9093000000000006E-2</v>
      </c>
      <c r="M341">
        <v>10.917</v>
      </c>
      <c r="N341">
        <f t="shared" si="6"/>
        <v>10</v>
      </c>
      <c r="O341">
        <v>4</v>
      </c>
      <c r="P341">
        <v>-50</v>
      </c>
      <c r="Q341">
        <v>48</v>
      </c>
      <c r="R341">
        <v>700</v>
      </c>
    </row>
    <row r="342" spans="1:20" x14ac:dyDescent="0.3">
      <c r="A342" s="5">
        <v>44196</v>
      </c>
      <c r="B342" s="9">
        <v>5</v>
      </c>
      <c r="C342" t="s">
        <v>8</v>
      </c>
      <c r="D342" s="4" t="s">
        <v>9</v>
      </c>
      <c r="E342">
        <v>-73.643299999999996</v>
      </c>
      <c r="F342">
        <v>50</v>
      </c>
      <c r="G342">
        <v>16.729199999999999</v>
      </c>
      <c r="H342">
        <v>2.6111</v>
      </c>
      <c r="J342">
        <v>6</v>
      </c>
      <c r="K342">
        <v>37.703099999999999</v>
      </c>
      <c r="L342">
        <v>9.6078999999999998E-2</v>
      </c>
      <c r="M342">
        <v>12.394600000000001</v>
      </c>
      <c r="N342">
        <f t="shared" si="6"/>
        <v>12</v>
      </c>
      <c r="O342">
        <v>4</v>
      </c>
      <c r="P342">
        <v>-50</v>
      </c>
      <c r="Q342">
        <v>48</v>
      </c>
      <c r="R342">
        <v>700</v>
      </c>
    </row>
    <row r="343" spans="1:20" x14ac:dyDescent="0.3">
      <c r="A343" s="5">
        <v>44196</v>
      </c>
      <c r="B343" s="9">
        <v>5</v>
      </c>
      <c r="C343" t="s">
        <v>8</v>
      </c>
      <c r="D343" s="4" t="s">
        <v>9</v>
      </c>
      <c r="E343">
        <v>-75.275999999999996</v>
      </c>
      <c r="F343">
        <v>55</v>
      </c>
      <c r="G343">
        <v>19.9375</v>
      </c>
      <c r="H343">
        <v>2.6221999999999999</v>
      </c>
      <c r="J343">
        <v>7</v>
      </c>
      <c r="K343">
        <v>38.084800000000001</v>
      </c>
      <c r="L343">
        <v>7.9305E-2</v>
      </c>
      <c r="M343">
        <v>13.354100000000001</v>
      </c>
      <c r="N343">
        <f t="shared" si="6"/>
        <v>14</v>
      </c>
      <c r="O343">
        <v>4</v>
      </c>
      <c r="P343">
        <v>-50</v>
      </c>
      <c r="Q343">
        <v>48</v>
      </c>
      <c r="R343">
        <v>700</v>
      </c>
    </row>
    <row r="344" spans="1:20" x14ac:dyDescent="0.3">
      <c r="A344" s="5">
        <v>44196</v>
      </c>
      <c r="B344" s="9">
        <v>5</v>
      </c>
      <c r="C344" t="s">
        <v>8</v>
      </c>
      <c r="D344" s="4" t="s">
        <v>9</v>
      </c>
      <c r="E344">
        <v>-68.761899999999997</v>
      </c>
      <c r="F344">
        <v>60</v>
      </c>
      <c r="G344">
        <v>22.125</v>
      </c>
      <c r="H344">
        <v>2.6556000000000002</v>
      </c>
      <c r="J344">
        <v>8</v>
      </c>
      <c r="K344">
        <v>37.644500000000001</v>
      </c>
      <c r="L344">
        <v>6.4993999999999996E-2</v>
      </c>
      <c r="M344">
        <v>15.4015</v>
      </c>
      <c r="N344">
        <f t="shared" si="6"/>
        <v>16</v>
      </c>
      <c r="O344">
        <v>4</v>
      </c>
      <c r="P344">
        <v>-50</v>
      </c>
      <c r="Q344">
        <v>48</v>
      </c>
      <c r="R344">
        <v>700</v>
      </c>
    </row>
    <row r="345" spans="1:20" x14ac:dyDescent="0.3">
      <c r="A345" s="5">
        <v>44196</v>
      </c>
      <c r="B345" s="9">
        <v>5</v>
      </c>
      <c r="C345" t="s">
        <v>8</v>
      </c>
      <c r="D345" s="4" t="s">
        <v>9</v>
      </c>
      <c r="E345">
        <v>-68.144099999999995</v>
      </c>
      <c r="F345">
        <v>65</v>
      </c>
      <c r="G345">
        <v>21.6172</v>
      </c>
      <c r="H345">
        <v>2.6778</v>
      </c>
      <c r="J345">
        <v>8</v>
      </c>
      <c r="K345">
        <v>37.703099999999999</v>
      </c>
      <c r="L345">
        <v>7.3644000000000001E-2</v>
      </c>
      <c r="M345">
        <v>15.912699999999999</v>
      </c>
      <c r="N345">
        <f t="shared" si="6"/>
        <v>16</v>
      </c>
      <c r="O345">
        <v>4</v>
      </c>
      <c r="P345">
        <v>-50</v>
      </c>
      <c r="Q345">
        <v>48</v>
      </c>
      <c r="R345">
        <v>700</v>
      </c>
    </row>
    <row r="346" spans="1:20" x14ac:dyDescent="0.3">
      <c r="A346" s="5">
        <v>44196</v>
      </c>
      <c r="B346" s="9">
        <v>5</v>
      </c>
      <c r="C346" t="s">
        <v>8</v>
      </c>
      <c r="D346" s="4" t="s">
        <v>9</v>
      </c>
      <c r="E346">
        <v>-73.310199999999995</v>
      </c>
      <c r="F346">
        <v>70</v>
      </c>
      <c r="G346">
        <v>23.6493</v>
      </c>
      <c r="H346">
        <v>2.6888999999999998</v>
      </c>
      <c r="J346">
        <v>9</v>
      </c>
      <c r="K346">
        <v>37.5139</v>
      </c>
      <c r="L346">
        <v>7.0779999999999996E-2</v>
      </c>
      <c r="M346">
        <v>17.234000000000002</v>
      </c>
      <c r="N346">
        <f t="shared" si="6"/>
        <v>18</v>
      </c>
      <c r="O346">
        <v>4</v>
      </c>
      <c r="P346">
        <v>-50</v>
      </c>
      <c r="Q346">
        <v>48</v>
      </c>
      <c r="R346">
        <v>700</v>
      </c>
    </row>
    <row r="347" spans="1:20" x14ac:dyDescent="0.3">
      <c r="A347" s="5">
        <v>44196</v>
      </c>
      <c r="B347" s="9">
        <v>5</v>
      </c>
      <c r="C347" t="s">
        <v>8</v>
      </c>
      <c r="D347" s="4" t="s">
        <v>9</v>
      </c>
      <c r="E347">
        <v>-63.9559</v>
      </c>
      <c r="F347">
        <v>0</v>
      </c>
      <c r="G347">
        <v>0</v>
      </c>
      <c r="H347" t="s">
        <v>16</v>
      </c>
      <c r="J347">
        <v>0</v>
      </c>
      <c r="K347" t="s">
        <v>16</v>
      </c>
      <c r="L347" t="s">
        <v>16</v>
      </c>
      <c r="M347" t="s">
        <v>16</v>
      </c>
      <c r="N347">
        <f t="shared" si="6"/>
        <v>0</v>
      </c>
      <c r="O347">
        <v>5</v>
      </c>
      <c r="P347">
        <v>-50</v>
      </c>
      <c r="Q347">
        <v>48</v>
      </c>
      <c r="R347">
        <v>700</v>
      </c>
      <c r="S347">
        <v>35</v>
      </c>
      <c r="T347">
        <v>-44.458949999999994</v>
      </c>
    </row>
    <row r="348" spans="1:20" x14ac:dyDescent="0.3">
      <c r="A348" s="5">
        <v>44196</v>
      </c>
      <c r="B348" s="9">
        <v>5</v>
      </c>
      <c r="C348" t="s">
        <v>8</v>
      </c>
      <c r="D348" s="4" t="s">
        <v>9</v>
      </c>
      <c r="E348">
        <v>-67.144000000000005</v>
      </c>
      <c r="F348">
        <v>5</v>
      </c>
      <c r="G348">
        <v>0</v>
      </c>
      <c r="H348" t="s">
        <v>16</v>
      </c>
      <c r="J348">
        <v>0</v>
      </c>
      <c r="K348" t="s">
        <v>16</v>
      </c>
      <c r="L348" t="s">
        <v>16</v>
      </c>
      <c r="M348" t="s">
        <v>16</v>
      </c>
      <c r="N348">
        <f t="shared" si="6"/>
        <v>0</v>
      </c>
      <c r="O348">
        <v>5</v>
      </c>
      <c r="P348">
        <v>-50</v>
      </c>
      <c r="Q348">
        <v>48</v>
      </c>
      <c r="R348">
        <v>700</v>
      </c>
    </row>
    <row r="349" spans="1:20" x14ac:dyDescent="0.3">
      <c r="A349" s="5">
        <v>44196</v>
      </c>
      <c r="B349" s="9">
        <v>5</v>
      </c>
      <c r="C349" t="s">
        <v>8</v>
      </c>
      <c r="D349" s="4" t="s">
        <v>9</v>
      </c>
      <c r="E349">
        <v>-70.734899999999996</v>
      </c>
      <c r="F349">
        <v>10</v>
      </c>
      <c r="G349">
        <v>0</v>
      </c>
      <c r="H349" t="s">
        <v>16</v>
      </c>
      <c r="J349">
        <v>0</v>
      </c>
      <c r="K349" t="s">
        <v>16</v>
      </c>
      <c r="L349" t="s">
        <v>16</v>
      </c>
      <c r="M349" t="s">
        <v>16</v>
      </c>
      <c r="N349">
        <f t="shared" si="6"/>
        <v>0</v>
      </c>
      <c r="O349">
        <v>5</v>
      </c>
      <c r="P349">
        <v>-50</v>
      </c>
      <c r="Q349">
        <v>48</v>
      </c>
      <c r="R349">
        <v>700</v>
      </c>
    </row>
    <row r="350" spans="1:20" x14ac:dyDescent="0.3">
      <c r="A350" s="5">
        <v>44196</v>
      </c>
      <c r="B350" s="9">
        <v>5</v>
      </c>
      <c r="C350" t="s">
        <v>8</v>
      </c>
      <c r="D350" s="4" t="s">
        <v>9</v>
      </c>
      <c r="E350">
        <v>-72.055199999999999</v>
      </c>
      <c r="F350">
        <v>15</v>
      </c>
      <c r="G350">
        <v>0</v>
      </c>
      <c r="H350" t="s">
        <v>16</v>
      </c>
      <c r="J350">
        <v>0</v>
      </c>
      <c r="K350" t="s">
        <v>16</v>
      </c>
      <c r="L350" t="s">
        <v>16</v>
      </c>
      <c r="M350" t="s">
        <v>16</v>
      </c>
      <c r="N350">
        <f t="shared" si="6"/>
        <v>0</v>
      </c>
      <c r="O350">
        <v>5</v>
      </c>
      <c r="P350">
        <v>-50</v>
      </c>
      <c r="Q350">
        <v>48</v>
      </c>
      <c r="R350">
        <v>700</v>
      </c>
    </row>
    <row r="351" spans="1:20" x14ac:dyDescent="0.3">
      <c r="A351" s="5">
        <v>44196</v>
      </c>
      <c r="B351" s="9">
        <v>5</v>
      </c>
      <c r="C351" t="s">
        <v>8</v>
      </c>
      <c r="D351" s="4" t="s">
        <v>9</v>
      </c>
      <c r="E351">
        <v>-75.012200000000007</v>
      </c>
      <c r="F351">
        <v>20</v>
      </c>
      <c r="G351">
        <v>0</v>
      </c>
      <c r="H351" t="s">
        <v>16</v>
      </c>
      <c r="J351">
        <v>0</v>
      </c>
      <c r="K351" t="s">
        <v>16</v>
      </c>
      <c r="L351" t="s">
        <v>16</v>
      </c>
      <c r="M351" t="s">
        <v>16</v>
      </c>
      <c r="N351">
        <f t="shared" si="6"/>
        <v>0</v>
      </c>
      <c r="O351">
        <v>5</v>
      </c>
      <c r="P351">
        <v>-50</v>
      </c>
      <c r="Q351">
        <v>48</v>
      </c>
      <c r="R351">
        <v>700</v>
      </c>
    </row>
    <row r="352" spans="1:20" x14ac:dyDescent="0.3">
      <c r="A352" s="5">
        <v>44196</v>
      </c>
      <c r="B352" s="9">
        <v>5</v>
      </c>
      <c r="C352" t="s">
        <v>8</v>
      </c>
      <c r="D352" s="4" t="s">
        <v>9</v>
      </c>
      <c r="E352">
        <v>-73.562700000000007</v>
      </c>
      <c r="F352">
        <v>25</v>
      </c>
      <c r="G352">
        <v>0</v>
      </c>
      <c r="H352" t="s">
        <v>16</v>
      </c>
      <c r="J352">
        <v>0</v>
      </c>
      <c r="K352" t="s">
        <v>16</v>
      </c>
      <c r="L352" t="s">
        <v>16</v>
      </c>
      <c r="M352" t="s">
        <v>16</v>
      </c>
      <c r="N352">
        <f t="shared" si="6"/>
        <v>0</v>
      </c>
      <c r="O352">
        <v>5</v>
      </c>
      <c r="P352">
        <v>-50</v>
      </c>
      <c r="Q352">
        <v>48</v>
      </c>
      <c r="R352">
        <v>700</v>
      </c>
    </row>
    <row r="353" spans="1:20" x14ac:dyDescent="0.3">
      <c r="A353" s="5">
        <v>44196</v>
      </c>
      <c r="B353" s="9">
        <v>5</v>
      </c>
      <c r="C353" t="s">
        <v>8</v>
      </c>
      <c r="D353" s="4" t="s">
        <v>9</v>
      </c>
      <c r="E353">
        <v>-72.786900000000003</v>
      </c>
      <c r="F353">
        <v>30</v>
      </c>
      <c r="G353">
        <v>0</v>
      </c>
      <c r="H353" t="s">
        <v>16</v>
      </c>
      <c r="J353">
        <v>0</v>
      </c>
      <c r="K353" t="s">
        <v>16</v>
      </c>
      <c r="L353" t="s">
        <v>16</v>
      </c>
      <c r="M353" t="s">
        <v>16</v>
      </c>
      <c r="N353">
        <f t="shared" ref="N353:N416" si="7">J353*2</f>
        <v>0</v>
      </c>
      <c r="O353">
        <v>5</v>
      </c>
      <c r="P353">
        <v>-50</v>
      </c>
      <c r="Q353">
        <v>48</v>
      </c>
      <c r="R353">
        <v>700</v>
      </c>
    </row>
    <row r="354" spans="1:20" x14ac:dyDescent="0.3">
      <c r="A354" s="5">
        <v>44196</v>
      </c>
      <c r="B354" s="9">
        <v>5</v>
      </c>
      <c r="C354" t="s">
        <v>8</v>
      </c>
      <c r="D354" s="4" t="s">
        <v>9</v>
      </c>
      <c r="E354">
        <v>-70.001400000000004</v>
      </c>
      <c r="F354">
        <v>35</v>
      </c>
      <c r="G354">
        <v>6.0103999999999997</v>
      </c>
      <c r="H354">
        <v>2.7444000000000002</v>
      </c>
      <c r="J354">
        <v>3</v>
      </c>
      <c r="K354">
        <v>34.447899999999997</v>
      </c>
      <c r="L354">
        <v>1.0119</v>
      </c>
      <c r="M354">
        <v>8.6318999999999999</v>
      </c>
      <c r="N354">
        <f t="shared" si="7"/>
        <v>6</v>
      </c>
      <c r="O354">
        <v>5</v>
      </c>
      <c r="P354">
        <v>-50</v>
      </c>
      <c r="Q354">
        <v>48</v>
      </c>
      <c r="R354">
        <v>700</v>
      </c>
    </row>
    <row r="355" spans="1:20" x14ac:dyDescent="0.3">
      <c r="A355" s="5">
        <v>44196</v>
      </c>
      <c r="B355" s="9">
        <v>5</v>
      </c>
      <c r="C355" t="s">
        <v>8</v>
      </c>
      <c r="D355" s="4" t="s">
        <v>9</v>
      </c>
      <c r="E355">
        <v>-70.730699999999999</v>
      </c>
      <c r="F355">
        <v>40</v>
      </c>
      <c r="G355">
        <v>18.677099999999999</v>
      </c>
      <c r="H355">
        <v>2.7555999999999998</v>
      </c>
      <c r="J355">
        <v>2</v>
      </c>
      <c r="K355">
        <v>33.015599999999999</v>
      </c>
      <c r="L355">
        <v>1.9556</v>
      </c>
      <c r="M355">
        <v>9.2335999999999991</v>
      </c>
      <c r="N355">
        <f t="shared" si="7"/>
        <v>4</v>
      </c>
      <c r="O355">
        <v>5</v>
      </c>
      <c r="P355">
        <v>-50</v>
      </c>
      <c r="Q355">
        <v>48</v>
      </c>
      <c r="R355">
        <v>700</v>
      </c>
    </row>
    <row r="356" spans="1:20" x14ac:dyDescent="0.3">
      <c r="A356" s="5">
        <v>44196</v>
      </c>
      <c r="B356" s="9">
        <v>5</v>
      </c>
      <c r="C356" t="s">
        <v>8</v>
      </c>
      <c r="D356" s="4" t="s">
        <v>9</v>
      </c>
      <c r="E356">
        <v>-73.283900000000003</v>
      </c>
      <c r="F356">
        <v>45</v>
      </c>
      <c r="G356">
        <v>17.975000000000001</v>
      </c>
      <c r="H356">
        <v>2.7111000000000001</v>
      </c>
      <c r="J356">
        <v>5</v>
      </c>
      <c r="K356">
        <v>37.006300000000003</v>
      </c>
      <c r="L356">
        <v>6.8093000000000001E-2</v>
      </c>
      <c r="M356">
        <v>10.854799999999999</v>
      </c>
      <c r="N356">
        <f t="shared" si="7"/>
        <v>10</v>
      </c>
      <c r="O356">
        <v>5</v>
      </c>
      <c r="P356">
        <v>-50</v>
      </c>
      <c r="Q356">
        <v>48</v>
      </c>
      <c r="R356">
        <v>700</v>
      </c>
    </row>
    <row r="357" spans="1:20" x14ac:dyDescent="0.3">
      <c r="A357" s="5">
        <v>44196</v>
      </c>
      <c r="B357" s="9">
        <v>5</v>
      </c>
      <c r="C357" t="s">
        <v>8</v>
      </c>
      <c r="D357" s="4" t="s">
        <v>9</v>
      </c>
      <c r="E357">
        <v>-70.533900000000003</v>
      </c>
      <c r="F357">
        <v>50</v>
      </c>
      <c r="G357">
        <v>20.7135</v>
      </c>
      <c r="H357">
        <v>2.6888999999999998</v>
      </c>
      <c r="J357">
        <v>6</v>
      </c>
      <c r="K357">
        <v>37.666699999999999</v>
      </c>
      <c r="L357">
        <v>4.7468999999999997E-2</v>
      </c>
      <c r="M357">
        <v>13.151</v>
      </c>
      <c r="N357">
        <f t="shared" si="7"/>
        <v>12</v>
      </c>
      <c r="O357">
        <v>5</v>
      </c>
      <c r="P357">
        <v>-50</v>
      </c>
      <c r="Q357">
        <v>48</v>
      </c>
      <c r="R357">
        <v>700</v>
      </c>
    </row>
    <row r="358" spans="1:20" x14ac:dyDescent="0.3">
      <c r="A358" s="5">
        <v>44196</v>
      </c>
      <c r="B358" s="9">
        <v>5</v>
      </c>
      <c r="C358" t="s">
        <v>8</v>
      </c>
      <c r="D358" s="4" t="s">
        <v>9</v>
      </c>
      <c r="E358">
        <v>-70.652299999999997</v>
      </c>
      <c r="F358">
        <v>55</v>
      </c>
      <c r="G358">
        <v>23.1295</v>
      </c>
      <c r="H358">
        <v>2.6667000000000001</v>
      </c>
      <c r="J358">
        <v>7</v>
      </c>
      <c r="K358">
        <v>37.959800000000001</v>
      </c>
      <c r="L358">
        <v>4.9959999999999997E-2</v>
      </c>
      <c r="M358">
        <v>13.9114</v>
      </c>
      <c r="N358">
        <f t="shared" si="7"/>
        <v>14</v>
      </c>
      <c r="O358">
        <v>5</v>
      </c>
      <c r="P358">
        <v>-50</v>
      </c>
      <c r="Q358">
        <v>48</v>
      </c>
      <c r="R358">
        <v>700</v>
      </c>
    </row>
    <row r="359" spans="1:20" x14ac:dyDescent="0.3">
      <c r="A359" s="5">
        <v>44196</v>
      </c>
      <c r="B359" s="9">
        <v>5</v>
      </c>
      <c r="C359" t="s">
        <v>8</v>
      </c>
      <c r="D359" s="4" t="s">
        <v>9</v>
      </c>
      <c r="E359">
        <v>-73.076800000000006</v>
      </c>
      <c r="F359">
        <v>60</v>
      </c>
      <c r="G359">
        <v>23.642900000000001</v>
      </c>
      <c r="H359">
        <v>2.7</v>
      </c>
      <c r="J359">
        <v>7</v>
      </c>
      <c r="K359">
        <v>37.776800000000001</v>
      </c>
      <c r="L359">
        <v>5.4337000000000003E-2</v>
      </c>
      <c r="M359">
        <v>13.726800000000001</v>
      </c>
      <c r="N359">
        <f t="shared" si="7"/>
        <v>14</v>
      </c>
      <c r="O359">
        <v>5</v>
      </c>
      <c r="P359">
        <v>-50</v>
      </c>
      <c r="Q359">
        <v>48</v>
      </c>
      <c r="R359">
        <v>700</v>
      </c>
    </row>
    <row r="360" spans="1:20" x14ac:dyDescent="0.3">
      <c r="A360" s="5">
        <v>44196</v>
      </c>
      <c r="B360" s="9">
        <v>5</v>
      </c>
      <c r="C360" t="s">
        <v>8</v>
      </c>
      <c r="D360" s="4" t="s">
        <v>9</v>
      </c>
      <c r="E360">
        <v>-73.528199999999998</v>
      </c>
      <c r="F360">
        <v>65</v>
      </c>
      <c r="G360">
        <v>22.325900000000001</v>
      </c>
      <c r="H360">
        <v>2.6778</v>
      </c>
      <c r="J360">
        <v>7</v>
      </c>
      <c r="K360">
        <v>37.433</v>
      </c>
      <c r="L360">
        <v>7.4409000000000003E-2</v>
      </c>
      <c r="M360">
        <v>14.627000000000001</v>
      </c>
      <c r="N360">
        <f t="shared" si="7"/>
        <v>14</v>
      </c>
      <c r="O360">
        <v>5</v>
      </c>
      <c r="P360">
        <v>-50</v>
      </c>
      <c r="Q360">
        <v>48</v>
      </c>
      <c r="R360">
        <v>700</v>
      </c>
    </row>
    <row r="361" spans="1:20" x14ac:dyDescent="0.3">
      <c r="A361" s="5">
        <v>44196</v>
      </c>
      <c r="B361" s="9">
        <v>5</v>
      </c>
      <c r="C361" t="s">
        <v>8</v>
      </c>
      <c r="D361" s="4" t="s">
        <v>9</v>
      </c>
      <c r="E361">
        <v>-76.724000000000004</v>
      </c>
      <c r="F361">
        <v>70</v>
      </c>
      <c r="G361">
        <v>23.824200000000001</v>
      </c>
      <c r="H361">
        <v>2.7222</v>
      </c>
      <c r="J361">
        <v>8</v>
      </c>
      <c r="K361">
        <v>37.289099999999998</v>
      </c>
      <c r="L361">
        <v>5.7817E-2</v>
      </c>
      <c r="M361">
        <v>16.2942</v>
      </c>
      <c r="N361">
        <f t="shared" si="7"/>
        <v>16</v>
      </c>
      <c r="O361">
        <v>5</v>
      </c>
      <c r="P361">
        <v>-50</v>
      </c>
      <c r="Q361">
        <v>48</v>
      </c>
      <c r="R361">
        <v>700</v>
      </c>
    </row>
    <row r="362" spans="1:20" x14ac:dyDescent="0.3">
      <c r="A362" s="5">
        <v>44196</v>
      </c>
      <c r="B362" s="9">
        <v>5</v>
      </c>
      <c r="C362" t="s">
        <v>8</v>
      </c>
      <c r="D362" s="4" t="s">
        <v>9</v>
      </c>
      <c r="E362">
        <v>-72.536799999999999</v>
      </c>
      <c r="F362">
        <v>0</v>
      </c>
      <c r="G362">
        <v>0</v>
      </c>
      <c r="H362" t="s">
        <v>16</v>
      </c>
      <c r="I362" s="1"/>
      <c r="J362">
        <v>0</v>
      </c>
      <c r="K362" t="s">
        <v>16</v>
      </c>
      <c r="L362" t="s">
        <v>16</v>
      </c>
      <c r="M362" t="s">
        <v>16</v>
      </c>
      <c r="N362">
        <f t="shared" si="7"/>
        <v>0</v>
      </c>
      <c r="O362">
        <v>6</v>
      </c>
      <c r="P362">
        <v>-50</v>
      </c>
      <c r="Q362">
        <v>48</v>
      </c>
      <c r="R362">
        <v>700</v>
      </c>
      <c r="S362">
        <v>35</v>
      </c>
      <c r="T362">
        <v>-43.936562500000001</v>
      </c>
    </row>
    <row r="363" spans="1:20" x14ac:dyDescent="0.3">
      <c r="A363" s="5">
        <v>44196</v>
      </c>
      <c r="B363" s="9">
        <v>5</v>
      </c>
      <c r="C363" t="s">
        <v>8</v>
      </c>
      <c r="D363" s="4" t="s">
        <v>9</v>
      </c>
      <c r="E363">
        <v>-76.261200000000002</v>
      </c>
      <c r="F363">
        <v>5</v>
      </c>
      <c r="G363">
        <v>0</v>
      </c>
      <c r="H363" t="s">
        <v>16</v>
      </c>
      <c r="I363" s="1"/>
      <c r="J363">
        <v>0</v>
      </c>
      <c r="K363" t="s">
        <v>16</v>
      </c>
      <c r="L363" t="s">
        <v>16</v>
      </c>
      <c r="M363" t="s">
        <v>16</v>
      </c>
      <c r="N363">
        <f t="shared" si="7"/>
        <v>0</v>
      </c>
      <c r="O363">
        <v>6</v>
      </c>
      <c r="P363">
        <v>-50</v>
      </c>
      <c r="Q363">
        <v>48</v>
      </c>
      <c r="R363">
        <v>700</v>
      </c>
    </row>
    <row r="364" spans="1:20" x14ac:dyDescent="0.3">
      <c r="A364" s="5">
        <v>44196</v>
      </c>
      <c r="B364" s="9">
        <v>5</v>
      </c>
      <c r="C364" t="s">
        <v>8</v>
      </c>
      <c r="D364" s="4" t="s">
        <v>9</v>
      </c>
      <c r="E364">
        <v>-73.783199999999994</v>
      </c>
      <c r="F364">
        <v>10</v>
      </c>
      <c r="G364">
        <v>0</v>
      </c>
      <c r="H364" t="s">
        <v>16</v>
      </c>
      <c r="I364" s="1"/>
      <c r="J364">
        <v>0</v>
      </c>
      <c r="K364" t="s">
        <v>16</v>
      </c>
      <c r="L364" t="s">
        <v>16</v>
      </c>
      <c r="M364" t="s">
        <v>16</v>
      </c>
      <c r="N364">
        <f t="shared" si="7"/>
        <v>0</v>
      </c>
      <c r="O364">
        <v>6</v>
      </c>
      <c r="P364">
        <v>-50</v>
      </c>
      <c r="Q364">
        <v>48</v>
      </c>
      <c r="R364">
        <v>700</v>
      </c>
    </row>
    <row r="365" spans="1:20" x14ac:dyDescent="0.3">
      <c r="A365" s="5">
        <v>44196</v>
      </c>
      <c r="B365" s="9">
        <v>5</v>
      </c>
      <c r="C365" t="s">
        <v>8</v>
      </c>
      <c r="D365" s="4" t="s">
        <v>9</v>
      </c>
      <c r="E365">
        <v>-67.488299999999995</v>
      </c>
      <c r="F365">
        <v>15</v>
      </c>
      <c r="G365">
        <v>0</v>
      </c>
      <c r="H365" t="s">
        <v>16</v>
      </c>
      <c r="I365" s="1"/>
      <c r="J365">
        <v>0</v>
      </c>
      <c r="K365" t="s">
        <v>16</v>
      </c>
      <c r="L365" t="s">
        <v>16</v>
      </c>
      <c r="M365" t="s">
        <v>16</v>
      </c>
      <c r="N365">
        <f t="shared" si="7"/>
        <v>0</v>
      </c>
      <c r="O365">
        <v>6</v>
      </c>
      <c r="P365">
        <v>-50</v>
      </c>
      <c r="Q365">
        <v>48</v>
      </c>
      <c r="R365">
        <v>700</v>
      </c>
    </row>
    <row r="366" spans="1:20" x14ac:dyDescent="0.3">
      <c r="A366" s="5">
        <v>44196</v>
      </c>
      <c r="B366" s="9">
        <v>5</v>
      </c>
      <c r="C366" t="s">
        <v>8</v>
      </c>
      <c r="D366" s="4" t="s">
        <v>9</v>
      </c>
      <c r="E366">
        <v>-70.341899999999995</v>
      </c>
      <c r="F366">
        <v>20</v>
      </c>
      <c r="G366">
        <v>0</v>
      </c>
      <c r="H366" t="s">
        <v>16</v>
      </c>
      <c r="I366" s="1"/>
      <c r="J366">
        <v>0</v>
      </c>
      <c r="K366" t="s">
        <v>16</v>
      </c>
      <c r="L366" t="s">
        <v>16</v>
      </c>
      <c r="M366" t="s">
        <v>16</v>
      </c>
      <c r="N366">
        <f t="shared" si="7"/>
        <v>0</v>
      </c>
      <c r="O366">
        <v>6</v>
      </c>
      <c r="P366">
        <v>-50</v>
      </c>
      <c r="Q366">
        <v>48</v>
      </c>
      <c r="R366">
        <v>700</v>
      </c>
    </row>
    <row r="367" spans="1:20" x14ac:dyDescent="0.3">
      <c r="A367" s="5">
        <v>44196</v>
      </c>
      <c r="B367" s="9">
        <v>5</v>
      </c>
      <c r="C367" t="s">
        <v>8</v>
      </c>
      <c r="D367" s="4" t="s">
        <v>9</v>
      </c>
      <c r="E367">
        <v>-72.663799999999995</v>
      </c>
      <c r="F367">
        <v>25</v>
      </c>
      <c r="G367">
        <v>0</v>
      </c>
      <c r="H367" t="s">
        <v>16</v>
      </c>
      <c r="I367" s="1"/>
      <c r="J367">
        <v>0</v>
      </c>
      <c r="K367" t="s">
        <v>16</v>
      </c>
      <c r="L367" t="s">
        <v>16</v>
      </c>
      <c r="M367" t="s">
        <v>16</v>
      </c>
      <c r="N367">
        <f t="shared" si="7"/>
        <v>0</v>
      </c>
      <c r="O367">
        <v>6</v>
      </c>
      <c r="P367">
        <v>-50</v>
      </c>
      <c r="Q367">
        <v>48</v>
      </c>
      <c r="R367">
        <v>700</v>
      </c>
    </row>
    <row r="368" spans="1:20" x14ac:dyDescent="0.3">
      <c r="A368" s="5">
        <v>44196</v>
      </c>
      <c r="B368" s="9">
        <v>5</v>
      </c>
      <c r="C368" t="s">
        <v>8</v>
      </c>
      <c r="D368" s="4" t="s">
        <v>9</v>
      </c>
      <c r="E368">
        <v>-69.980800000000002</v>
      </c>
      <c r="F368">
        <v>30</v>
      </c>
      <c r="G368">
        <v>0</v>
      </c>
      <c r="H368" t="s">
        <v>16</v>
      </c>
      <c r="I368" s="1"/>
      <c r="J368">
        <v>0</v>
      </c>
      <c r="K368" t="s">
        <v>16</v>
      </c>
      <c r="L368" t="s">
        <v>16</v>
      </c>
      <c r="M368" t="s">
        <v>16</v>
      </c>
      <c r="N368">
        <f t="shared" si="7"/>
        <v>0</v>
      </c>
      <c r="O368">
        <v>6</v>
      </c>
      <c r="P368">
        <v>-50</v>
      </c>
      <c r="Q368">
        <v>48</v>
      </c>
      <c r="R368">
        <v>700</v>
      </c>
    </row>
    <row r="369" spans="1:21" x14ac:dyDescent="0.3">
      <c r="A369" s="5">
        <v>44196</v>
      </c>
      <c r="B369" s="9">
        <v>5</v>
      </c>
      <c r="C369" t="s">
        <v>8</v>
      </c>
      <c r="D369" s="4" t="s">
        <v>9</v>
      </c>
      <c r="E369">
        <v>-71.343999999999994</v>
      </c>
      <c r="F369">
        <v>35</v>
      </c>
      <c r="G369">
        <v>18.671900000000001</v>
      </c>
      <c r="H369">
        <v>2.7332999999999998</v>
      </c>
      <c r="I369" s="1"/>
      <c r="J369">
        <v>2</v>
      </c>
      <c r="K369">
        <v>33.015599999999999</v>
      </c>
      <c r="L369">
        <v>0.78444999999999998</v>
      </c>
      <c r="M369">
        <v>3.5148999999999999</v>
      </c>
      <c r="N369">
        <f t="shared" si="7"/>
        <v>4</v>
      </c>
      <c r="O369">
        <v>6</v>
      </c>
      <c r="P369">
        <v>-50</v>
      </c>
      <c r="Q369">
        <v>48</v>
      </c>
      <c r="R369">
        <v>700</v>
      </c>
    </row>
    <row r="370" spans="1:21" x14ac:dyDescent="0.3">
      <c r="A370" s="5">
        <v>44196</v>
      </c>
      <c r="B370" s="9">
        <v>5</v>
      </c>
      <c r="C370" t="s">
        <v>8</v>
      </c>
      <c r="D370" s="4" t="s">
        <v>9</v>
      </c>
      <c r="E370">
        <v>-72.716200000000001</v>
      </c>
      <c r="F370">
        <v>40</v>
      </c>
      <c r="G370">
        <v>21.078099999999999</v>
      </c>
      <c r="H370">
        <v>2.7444000000000002</v>
      </c>
      <c r="I370" s="1"/>
      <c r="J370">
        <v>4</v>
      </c>
      <c r="K370">
        <v>34.953099999999999</v>
      </c>
      <c r="L370">
        <v>0.42917</v>
      </c>
      <c r="M370">
        <v>8.8968000000000007</v>
      </c>
      <c r="N370">
        <f t="shared" si="7"/>
        <v>8</v>
      </c>
      <c r="O370">
        <v>6</v>
      </c>
      <c r="P370">
        <v>-50</v>
      </c>
      <c r="Q370">
        <v>48</v>
      </c>
      <c r="R370">
        <v>700</v>
      </c>
    </row>
    <row r="371" spans="1:21" x14ac:dyDescent="0.3">
      <c r="A371" s="5">
        <v>44196</v>
      </c>
      <c r="B371" s="9">
        <v>5</v>
      </c>
      <c r="C371" t="s">
        <v>8</v>
      </c>
      <c r="D371" s="4" t="s">
        <v>9</v>
      </c>
      <c r="E371">
        <v>-72.727800000000002</v>
      </c>
      <c r="F371">
        <v>45</v>
      </c>
      <c r="G371">
        <v>20.625</v>
      </c>
      <c r="H371">
        <v>2.7111000000000001</v>
      </c>
      <c r="I371" s="1"/>
      <c r="J371">
        <v>6</v>
      </c>
      <c r="K371">
        <v>37.098999999999997</v>
      </c>
      <c r="L371">
        <v>7.5648999999999994E-2</v>
      </c>
      <c r="M371">
        <v>11.332700000000001</v>
      </c>
      <c r="N371">
        <f t="shared" si="7"/>
        <v>12</v>
      </c>
      <c r="O371">
        <v>6</v>
      </c>
      <c r="P371">
        <v>-50</v>
      </c>
      <c r="Q371">
        <v>48</v>
      </c>
      <c r="R371">
        <v>700</v>
      </c>
    </row>
    <row r="372" spans="1:21" x14ac:dyDescent="0.3">
      <c r="A372" s="5">
        <v>44196</v>
      </c>
      <c r="B372" s="9">
        <v>5</v>
      </c>
      <c r="C372" t="s">
        <v>8</v>
      </c>
      <c r="D372" s="4" t="s">
        <v>9</v>
      </c>
      <c r="E372">
        <v>-73.084299999999999</v>
      </c>
      <c r="F372">
        <v>50</v>
      </c>
      <c r="G372">
        <v>20.432300000000001</v>
      </c>
      <c r="H372">
        <v>2.7</v>
      </c>
      <c r="I372" s="1"/>
      <c r="J372">
        <v>6</v>
      </c>
      <c r="K372">
        <v>37.005200000000002</v>
      </c>
      <c r="L372">
        <v>6.6976999999999995E-2</v>
      </c>
      <c r="M372">
        <v>12.0715</v>
      </c>
      <c r="N372">
        <f t="shared" si="7"/>
        <v>12</v>
      </c>
      <c r="O372">
        <v>6</v>
      </c>
      <c r="P372">
        <v>-50</v>
      </c>
      <c r="Q372">
        <v>48</v>
      </c>
      <c r="R372">
        <v>700</v>
      </c>
    </row>
    <row r="373" spans="1:21" x14ac:dyDescent="0.3">
      <c r="A373" s="5">
        <v>44196</v>
      </c>
      <c r="B373" s="9">
        <v>5</v>
      </c>
      <c r="C373" t="s">
        <v>8</v>
      </c>
      <c r="D373" s="4" t="s">
        <v>9</v>
      </c>
      <c r="E373">
        <v>-67.882199999999997</v>
      </c>
      <c r="F373">
        <v>55</v>
      </c>
      <c r="G373">
        <v>17.419599999999999</v>
      </c>
      <c r="H373">
        <v>2.7222</v>
      </c>
      <c r="I373" s="1"/>
      <c r="J373">
        <v>7</v>
      </c>
      <c r="K373">
        <v>37.308</v>
      </c>
      <c r="L373">
        <v>5.9528999999999999E-2</v>
      </c>
      <c r="M373">
        <v>13.720599999999999</v>
      </c>
      <c r="N373">
        <f t="shared" si="7"/>
        <v>14</v>
      </c>
      <c r="O373">
        <v>6</v>
      </c>
      <c r="P373">
        <v>-50</v>
      </c>
      <c r="Q373">
        <v>48</v>
      </c>
      <c r="R373">
        <v>700</v>
      </c>
    </row>
    <row r="374" spans="1:21" x14ac:dyDescent="0.3">
      <c r="A374" s="5">
        <v>44196</v>
      </c>
      <c r="B374" s="9">
        <v>5</v>
      </c>
      <c r="C374" t="s">
        <v>8</v>
      </c>
      <c r="D374" s="4" t="s">
        <v>9</v>
      </c>
      <c r="E374">
        <v>-71.498099999999994</v>
      </c>
      <c r="F374">
        <v>60</v>
      </c>
      <c r="G374">
        <v>22.218800000000002</v>
      </c>
      <c r="H374">
        <v>2.7222</v>
      </c>
      <c r="I374" s="1"/>
      <c r="J374">
        <v>7</v>
      </c>
      <c r="K374">
        <v>37.419600000000003</v>
      </c>
      <c r="L374">
        <v>7.7146000000000006E-2</v>
      </c>
      <c r="M374">
        <v>14.5808</v>
      </c>
      <c r="N374">
        <f t="shared" si="7"/>
        <v>14</v>
      </c>
      <c r="O374">
        <v>6</v>
      </c>
      <c r="P374">
        <v>-50</v>
      </c>
      <c r="Q374">
        <v>48</v>
      </c>
      <c r="R374">
        <v>700</v>
      </c>
    </row>
    <row r="375" spans="1:21" x14ac:dyDescent="0.3">
      <c r="A375" s="5">
        <v>44196</v>
      </c>
      <c r="B375" s="9">
        <v>5</v>
      </c>
      <c r="C375" t="s">
        <v>8</v>
      </c>
      <c r="D375" s="4" t="s">
        <v>9</v>
      </c>
      <c r="E375">
        <v>-70.708699999999993</v>
      </c>
      <c r="F375">
        <v>65</v>
      </c>
      <c r="G375">
        <v>24.0273</v>
      </c>
      <c r="H375">
        <v>2.7555999999999998</v>
      </c>
      <c r="I375" s="1"/>
      <c r="J375">
        <v>8</v>
      </c>
      <c r="K375">
        <v>37.332000000000001</v>
      </c>
      <c r="L375">
        <v>7.3848999999999998E-2</v>
      </c>
      <c r="M375">
        <v>15.7339</v>
      </c>
      <c r="N375">
        <f t="shared" si="7"/>
        <v>16</v>
      </c>
      <c r="O375">
        <v>6</v>
      </c>
      <c r="P375">
        <v>-50</v>
      </c>
      <c r="Q375">
        <v>48</v>
      </c>
      <c r="R375">
        <v>700</v>
      </c>
    </row>
    <row r="376" spans="1:21" s="12" customFormat="1" ht="15" thickBot="1" x14ac:dyDescent="0.35">
      <c r="A376" s="10">
        <v>44196</v>
      </c>
      <c r="B376" s="11">
        <v>5</v>
      </c>
      <c r="C376" s="12" t="s">
        <v>8</v>
      </c>
      <c r="D376" s="13" t="s">
        <v>9</v>
      </c>
      <c r="E376" s="12">
        <v>-64.337800000000001</v>
      </c>
      <c r="F376" s="12">
        <v>70</v>
      </c>
      <c r="G376" s="12">
        <v>25.6493</v>
      </c>
      <c r="H376" s="12">
        <v>2.7888999999999999</v>
      </c>
      <c r="I376" s="15"/>
      <c r="J376" s="12">
        <v>9</v>
      </c>
      <c r="K376" s="12">
        <v>37.010399999999997</v>
      </c>
      <c r="L376" s="12">
        <v>9.5154000000000002E-2</v>
      </c>
      <c r="M376" s="12">
        <v>17.252500000000001</v>
      </c>
      <c r="N376" s="12">
        <f t="shared" si="7"/>
        <v>18</v>
      </c>
      <c r="O376" s="12">
        <v>6</v>
      </c>
      <c r="P376" s="12">
        <v>-50</v>
      </c>
      <c r="Q376" s="12">
        <v>48</v>
      </c>
      <c r="R376" s="12">
        <v>700</v>
      </c>
    </row>
    <row r="377" spans="1:21" x14ac:dyDescent="0.3">
      <c r="A377" s="5">
        <v>44237</v>
      </c>
      <c r="B377" s="9">
        <v>6</v>
      </c>
      <c r="C377" t="s">
        <v>8</v>
      </c>
      <c r="D377" s="4" t="s">
        <v>10</v>
      </c>
      <c r="E377">
        <v>-70.992199999999997</v>
      </c>
      <c r="F377">
        <v>0</v>
      </c>
      <c r="G377">
        <v>0</v>
      </c>
      <c r="H377" t="s">
        <v>16</v>
      </c>
      <c r="I377">
        <v>611.02719999999999</v>
      </c>
      <c r="J377">
        <v>0</v>
      </c>
      <c r="K377" t="s">
        <v>16</v>
      </c>
      <c r="L377" t="s">
        <v>16</v>
      </c>
      <c r="M377" t="s">
        <v>16</v>
      </c>
      <c r="N377">
        <f t="shared" si="7"/>
        <v>0</v>
      </c>
      <c r="O377">
        <v>1</v>
      </c>
      <c r="P377">
        <v>-45</v>
      </c>
      <c r="Q377">
        <v>19.7</v>
      </c>
      <c r="R377">
        <v>369.2</v>
      </c>
      <c r="S377">
        <v>30</v>
      </c>
      <c r="T377" s="14">
        <v>-40.945277777777775</v>
      </c>
      <c r="U377">
        <f>AVERAGE(T377,T392,T407,T422)</f>
        <v>-41.167151140873017</v>
      </c>
    </row>
    <row r="378" spans="1:21" x14ac:dyDescent="0.3">
      <c r="A378" s="5">
        <v>44237</v>
      </c>
      <c r="B378" s="9">
        <v>6</v>
      </c>
      <c r="C378" t="s">
        <v>8</v>
      </c>
      <c r="D378" s="4" t="s">
        <v>10</v>
      </c>
      <c r="E378">
        <v>-72.174599999999998</v>
      </c>
      <c r="F378">
        <v>5</v>
      </c>
      <c r="G378">
        <v>0</v>
      </c>
      <c r="H378" t="s">
        <v>16</v>
      </c>
      <c r="I378">
        <v>738.14670000000001</v>
      </c>
      <c r="J378">
        <v>0</v>
      </c>
      <c r="K378" t="s">
        <v>16</v>
      </c>
      <c r="L378" t="s">
        <v>16</v>
      </c>
      <c r="M378" t="s">
        <v>16</v>
      </c>
      <c r="N378">
        <f t="shared" si="7"/>
        <v>0</v>
      </c>
      <c r="O378">
        <v>1</v>
      </c>
      <c r="P378">
        <v>-45</v>
      </c>
      <c r="Q378">
        <v>19.7</v>
      </c>
      <c r="R378">
        <v>369.2</v>
      </c>
    </row>
    <row r="379" spans="1:21" x14ac:dyDescent="0.3">
      <c r="A379" s="5">
        <v>44237</v>
      </c>
      <c r="B379" s="9">
        <v>6</v>
      </c>
      <c r="C379" t="s">
        <v>8</v>
      </c>
      <c r="D379" s="4" t="s">
        <v>10</v>
      </c>
      <c r="E379">
        <v>-71.015500000000003</v>
      </c>
      <c r="F379">
        <v>10</v>
      </c>
      <c r="G379">
        <v>0</v>
      </c>
      <c r="H379" t="s">
        <v>16</v>
      </c>
      <c r="I379">
        <v>437.85890000000001</v>
      </c>
      <c r="J379">
        <v>0</v>
      </c>
      <c r="K379" t="s">
        <v>16</v>
      </c>
      <c r="L379" t="s">
        <v>16</v>
      </c>
      <c r="M379" t="s">
        <v>16</v>
      </c>
      <c r="N379">
        <f t="shared" si="7"/>
        <v>0</v>
      </c>
      <c r="O379">
        <v>1</v>
      </c>
      <c r="P379">
        <v>-45</v>
      </c>
      <c r="Q379">
        <v>19.7</v>
      </c>
      <c r="R379">
        <v>369.2</v>
      </c>
    </row>
    <row r="380" spans="1:21" x14ac:dyDescent="0.3">
      <c r="A380" s="5">
        <v>44237</v>
      </c>
      <c r="B380" s="9">
        <v>6</v>
      </c>
      <c r="C380" t="s">
        <v>8</v>
      </c>
      <c r="D380" s="4" t="s">
        <v>10</v>
      </c>
      <c r="E380">
        <v>-67.120800000000003</v>
      </c>
      <c r="F380">
        <v>15</v>
      </c>
      <c r="G380">
        <v>0</v>
      </c>
      <c r="H380" t="s">
        <v>16</v>
      </c>
      <c r="I380">
        <v>615.58789999999999</v>
      </c>
      <c r="J380">
        <v>0</v>
      </c>
      <c r="K380" t="s">
        <v>16</v>
      </c>
      <c r="L380" t="s">
        <v>16</v>
      </c>
      <c r="M380" t="s">
        <v>16</v>
      </c>
      <c r="N380">
        <f t="shared" si="7"/>
        <v>0</v>
      </c>
      <c r="O380">
        <v>1</v>
      </c>
      <c r="P380">
        <v>-45</v>
      </c>
      <c r="Q380">
        <v>19.7</v>
      </c>
      <c r="R380">
        <v>369.2</v>
      </c>
    </row>
    <row r="381" spans="1:21" x14ac:dyDescent="0.3">
      <c r="A381" s="5">
        <v>44237</v>
      </c>
      <c r="B381" s="9">
        <v>6</v>
      </c>
      <c r="C381" t="s">
        <v>8</v>
      </c>
      <c r="D381" s="4" t="s">
        <v>10</v>
      </c>
      <c r="E381">
        <v>-68.5428</v>
      </c>
      <c r="F381">
        <v>20</v>
      </c>
      <c r="G381">
        <v>0</v>
      </c>
      <c r="H381" t="s">
        <v>16</v>
      </c>
      <c r="I381">
        <v>564.01300000000003</v>
      </c>
      <c r="J381">
        <v>0</v>
      </c>
      <c r="K381" t="s">
        <v>16</v>
      </c>
      <c r="L381" t="s">
        <v>16</v>
      </c>
      <c r="M381" t="s">
        <v>16</v>
      </c>
      <c r="N381">
        <f t="shared" si="7"/>
        <v>0</v>
      </c>
      <c r="O381">
        <v>1</v>
      </c>
      <c r="P381">
        <v>-45</v>
      </c>
      <c r="Q381">
        <v>19.7</v>
      </c>
      <c r="R381">
        <v>369.2</v>
      </c>
    </row>
    <row r="382" spans="1:21" x14ac:dyDescent="0.3">
      <c r="A382" s="5">
        <v>44237</v>
      </c>
      <c r="B382" s="9">
        <v>6</v>
      </c>
      <c r="C382" t="s">
        <v>8</v>
      </c>
      <c r="D382" s="4" t="s">
        <v>10</v>
      </c>
      <c r="E382">
        <v>-67.865799999999993</v>
      </c>
      <c r="F382">
        <v>25</v>
      </c>
      <c r="G382">
        <v>0</v>
      </c>
      <c r="H382" t="s">
        <v>16</v>
      </c>
      <c r="I382">
        <v>695.59720000000004</v>
      </c>
      <c r="J382">
        <v>0</v>
      </c>
      <c r="K382" t="s">
        <v>16</v>
      </c>
      <c r="L382" t="s">
        <v>16</v>
      </c>
      <c r="M382" t="s">
        <v>16</v>
      </c>
      <c r="N382">
        <f t="shared" si="7"/>
        <v>0</v>
      </c>
      <c r="O382">
        <v>1</v>
      </c>
      <c r="P382">
        <v>-45</v>
      </c>
      <c r="Q382">
        <v>19.7</v>
      </c>
      <c r="R382">
        <v>369.2</v>
      </c>
    </row>
    <row r="383" spans="1:21" x14ac:dyDescent="0.3">
      <c r="A383" s="5">
        <v>44237</v>
      </c>
      <c r="B383" s="9">
        <v>6</v>
      </c>
      <c r="C383" t="s">
        <v>8</v>
      </c>
      <c r="D383" s="4" t="s">
        <v>10</v>
      </c>
      <c r="E383">
        <v>-66.155100000000004</v>
      </c>
      <c r="F383">
        <v>30</v>
      </c>
      <c r="G383">
        <v>27.718800000000002</v>
      </c>
      <c r="H383">
        <v>3.7</v>
      </c>
      <c r="I383">
        <v>784.93190000000004</v>
      </c>
      <c r="J383">
        <v>1</v>
      </c>
      <c r="K383">
        <v>24.0625</v>
      </c>
      <c r="L383">
        <v>0</v>
      </c>
      <c r="M383" t="s">
        <v>16</v>
      </c>
      <c r="N383">
        <f t="shared" si="7"/>
        <v>2</v>
      </c>
      <c r="O383">
        <v>1</v>
      </c>
      <c r="P383">
        <v>-45</v>
      </c>
      <c r="Q383">
        <v>19.7</v>
      </c>
      <c r="R383">
        <v>369.2</v>
      </c>
    </row>
    <row r="384" spans="1:21" x14ac:dyDescent="0.3">
      <c r="A384" s="5">
        <v>44237</v>
      </c>
      <c r="B384" s="9">
        <v>6</v>
      </c>
      <c r="C384" t="s">
        <v>8</v>
      </c>
      <c r="D384" s="4" t="s">
        <v>10</v>
      </c>
      <c r="E384">
        <v>-65.443299999999994</v>
      </c>
      <c r="F384">
        <v>35</v>
      </c>
      <c r="G384">
        <v>5.25</v>
      </c>
      <c r="H384">
        <v>3.9333</v>
      </c>
      <c r="I384">
        <v>753.27660000000003</v>
      </c>
      <c r="J384">
        <v>3</v>
      </c>
      <c r="K384">
        <v>25.343800000000002</v>
      </c>
      <c r="L384">
        <v>0.33706000000000003</v>
      </c>
      <c r="M384">
        <v>8.7988999999999997</v>
      </c>
      <c r="N384">
        <f t="shared" si="7"/>
        <v>6</v>
      </c>
      <c r="O384">
        <v>1</v>
      </c>
      <c r="P384">
        <v>-45</v>
      </c>
      <c r="Q384">
        <v>19.7</v>
      </c>
      <c r="R384">
        <v>369.2</v>
      </c>
    </row>
    <row r="385" spans="1:20" x14ac:dyDescent="0.3">
      <c r="A385" s="5">
        <v>44237</v>
      </c>
      <c r="B385" s="9">
        <v>6</v>
      </c>
      <c r="C385" t="s">
        <v>8</v>
      </c>
      <c r="D385" s="4" t="s">
        <v>10</v>
      </c>
      <c r="E385">
        <v>-65.672700000000006</v>
      </c>
      <c r="F385">
        <v>40</v>
      </c>
      <c r="G385">
        <v>8.9312000000000005</v>
      </c>
      <c r="H385">
        <v>4.04</v>
      </c>
      <c r="I385">
        <v>707.25869999999998</v>
      </c>
      <c r="J385">
        <v>5</v>
      </c>
      <c r="K385">
        <v>25.824999999999999</v>
      </c>
      <c r="L385">
        <v>9.4950999999999994E-2</v>
      </c>
      <c r="M385">
        <v>11.179399999999999</v>
      </c>
      <c r="N385">
        <f t="shared" si="7"/>
        <v>10</v>
      </c>
      <c r="O385">
        <v>1</v>
      </c>
      <c r="P385">
        <v>-45</v>
      </c>
      <c r="Q385">
        <v>19.7</v>
      </c>
      <c r="R385">
        <v>369.2</v>
      </c>
    </row>
    <row r="386" spans="1:20" x14ac:dyDescent="0.3">
      <c r="A386" s="5">
        <v>44237</v>
      </c>
      <c r="B386" s="9">
        <v>6</v>
      </c>
      <c r="C386" t="s">
        <v>8</v>
      </c>
      <c r="D386" s="4" t="s">
        <v>10</v>
      </c>
      <c r="E386">
        <v>-67.926000000000002</v>
      </c>
      <c r="F386">
        <v>45</v>
      </c>
      <c r="G386">
        <v>12.9948</v>
      </c>
      <c r="H386">
        <v>3.8833000000000002</v>
      </c>
      <c r="I386">
        <v>508.11259999999999</v>
      </c>
      <c r="J386">
        <v>6</v>
      </c>
      <c r="K386">
        <v>27.057300000000001</v>
      </c>
      <c r="L386">
        <v>0.11255</v>
      </c>
      <c r="M386">
        <v>12.254899999999999</v>
      </c>
      <c r="N386">
        <f t="shared" si="7"/>
        <v>12</v>
      </c>
      <c r="O386">
        <v>1</v>
      </c>
      <c r="P386">
        <v>-45</v>
      </c>
      <c r="Q386">
        <v>19.7</v>
      </c>
      <c r="R386">
        <v>369.2</v>
      </c>
    </row>
    <row r="387" spans="1:20" x14ac:dyDescent="0.3">
      <c r="A387" s="5">
        <v>44237</v>
      </c>
      <c r="B387" s="9">
        <v>6</v>
      </c>
      <c r="C387" t="s">
        <v>8</v>
      </c>
      <c r="D387" s="4" t="s">
        <v>10</v>
      </c>
      <c r="E387">
        <v>-66.1053</v>
      </c>
      <c r="F387">
        <v>50</v>
      </c>
      <c r="G387">
        <v>16.535699999999999</v>
      </c>
      <c r="H387">
        <v>3.7286000000000001</v>
      </c>
      <c r="I387">
        <v>732.5</v>
      </c>
      <c r="J387">
        <v>7</v>
      </c>
      <c r="K387">
        <v>27.553599999999999</v>
      </c>
      <c r="L387">
        <v>0.1091</v>
      </c>
      <c r="M387">
        <v>13.507400000000001</v>
      </c>
      <c r="N387">
        <f t="shared" si="7"/>
        <v>14</v>
      </c>
      <c r="O387">
        <v>1</v>
      </c>
      <c r="P387">
        <v>-45</v>
      </c>
      <c r="Q387">
        <v>19.7</v>
      </c>
      <c r="R387">
        <v>369.2</v>
      </c>
    </row>
    <row r="388" spans="1:20" x14ac:dyDescent="0.3">
      <c r="A388" s="5">
        <v>44237</v>
      </c>
      <c r="B388" s="9">
        <v>6</v>
      </c>
      <c r="C388" t="s">
        <v>8</v>
      </c>
      <c r="D388" s="4" t="s">
        <v>10</v>
      </c>
      <c r="E388">
        <v>-68.556200000000004</v>
      </c>
      <c r="F388">
        <v>55</v>
      </c>
      <c r="G388">
        <v>15.2098</v>
      </c>
      <c r="H388">
        <v>3.7713999999999999</v>
      </c>
      <c r="I388">
        <v>495.92200000000003</v>
      </c>
      <c r="J388">
        <v>7</v>
      </c>
      <c r="K388">
        <v>27.897300000000001</v>
      </c>
      <c r="L388">
        <v>9.3881999999999993E-2</v>
      </c>
      <c r="M388">
        <v>15.1477</v>
      </c>
      <c r="N388">
        <f t="shared" si="7"/>
        <v>14</v>
      </c>
      <c r="O388">
        <v>1</v>
      </c>
      <c r="P388">
        <v>-45</v>
      </c>
      <c r="Q388">
        <v>19.7</v>
      </c>
      <c r="R388">
        <v>369.2</v>
      </c>
    </row>
    <row r="389" spans="1:20" x14ac:dyDescent="0.3">
      <c r="A389" s="5">
        <v>44237</v>
      </c>
      <c r="B389" s="9">
        <v>6</v>
      </c>
      <c r="C389" t="s">
        <v>8</v>
      </c>
      <c r="D389" s="4" t="s">
        <v>10</v>
      </c>
      <c r="E389">
        <v>-67.581199999999995</v>
      </c>
      <c r="F389">
        <v>60</v>
      </c>
      <c r="G389">
        <v>17.156199999999998</v>
      </c>
      <c r="H389">
        <v>3.7374999999999998</v>
      </c>
      <c r="I389">
        <v>607.91459999999995</v>
      </c>
      <c r="J389">
        <v>8</v>
      </c>
      <c r="K389">
        <v>27.984400000000001</v>
      </c>
      <c r="L389">
        <v>9.9392999999999995E-2</v>
      </c>
      <c r="M389">
        <v>16.568000000000001</v>
      </c>
      <c r="N389">
        <f t="shared" si="7"/>
        <v>16</v>
      </c>
      <c r="O389">
        <v>1</v>
      </c>
      <c r="P389">
        <v>-45</v>
      </c>
      <c r="Q389">
        <v>19.7</v>
      </c>
      <c r="R389">
        <v>369.2</v>
      </c>
    </row>
    <row r="390" spans="1:20" x14ac:dyDescent="0.3">
      <c r="A390" s="5">
        <v>44237</v>
      </c>
      <c r="B390" s="9">
        <v>6</v>
      </c>
      <c r="C390" t="s">
        <v>8</v>
      </c>
      <c r="D390" s="4" t="s">
        <v>10</v>
      </c>
      <c r="E390">
        <v>-69.757099999999994</v>
      </c>
      <c r="F390">
        <v>65</v>
      </c>
      <c r="G390">
        <v>16.625</v>
      </c>
      <c r="H390">
        <v>3.8125</v>
      </c>
      <c r="I390">
        <v>626.98329999999999</v>
      </c>
      <c r="J390">
        <v>8</v>
      </c>
      <c r="K390">
        <v>28.1875</v>
      </c>
      <c r="L390">
        <v>8.9806999999999998E-2</v>
      </c>
      <c r="M390">
        <v>17.254100000000001</v>
      </c>
      <c r="N390">
        <f t="shared" si="7"/>
        <v>16</v>
      </c>
      <c r="O390">
        <v>1</v>
      </c>
      <c r="P390">
        <v>-45</v>
      </c>
      <c r="Q390">
        <v>19.7</v>
      </c>
      <c r="R390">
        <v>369.2</v>
      </c>
    </row>
    <row r="391" spans="1:20" x14ac:dyDescent="0.3">
      <c r="A391" s="5">
        <v>44237</v>
      </c>
      <c r="B391" s="9">
        <v>6</v>
      </c>
      <c r="C391" t="s">
        <v>8</v>
      </c>
      <c r="D391" s="4" t="s">
        <v>10</v>
      </c>
      <c r="E391">
        <v>-70.008099999999999</v>
      </c>
      <c r="F391">
        <v>70</v>
      </c>
      <c r="G391">
        <v>18.9514</v>
      </c>
      <c r="H391">
        <v>3.9333</v>
      </c>
      <c r="I391">
        <v>755.41769999999997</v>
      </c>
      <c r="J391">
        <v>9</v>
      </c>
      <c r="K391">
        <v>28.1632</v>
      </c>
      <c r="L391">
        <v>8.6052000000000003E-2</v>
      </c>
      <c r="M391">
        <v>18.235700000000001</v>
      </c>
      <c r="N391">
        <f t="shared" si="7"/>
        <v>18</v>
      </c>
      <c r="O391">
        <v>1</v>
      </c>
      <c r="P391">
        <v>-45</v>
      </c>
      <c r="Q391">
        <v>19.7</v>
      </c>
      <c r="R391">
        <v>369.2</v>
      </c>
    </row>
    <row r="392" spans="1:20" x14ac:dyDescent="0.3">
      <c r="A392" s="5">
        <v>44237</v>
      </c>
      <c r="B392" s="9">
        <v>6</v>
      </c>
      <c r="C392" t="s">
        <v>8</v>
      </c>
      <c r="D392" s="4" t="s">
        <v>10</v>
      </c>
      <c r="E392">
        <v>-71.832999999999998</v>
      </c>
      <c r="F392">
        <v>0</v>
      </c>
      <c r="G392">
        <v>0</v>
      </c>
      <c r="H392" t="s">
        <v>16</v>
      </c>
      <c r="I392">
        <v>573.53030000000001</v>
      </c>
      <c r="J392">
        <v>0</v>
      </c>
      <c r="K392" t="s">
        <v>16</v>
      </c>
      <c r="L392" t="s">
        <v>16</v>
      </c>
      <c r="M392" t="s">
        <v>16</v>
      </c>
      <c r="N392">
        <f t="shared" si="7"/>
        <v>0</v>
      </c>
      <c r="O392">
        <v>2</v>
      </c>
      <c r="P392">
        <v>-45</v>
      </c>
      <c r="Q392">
        <v>19.7</v>
      </c>
      <c r="R392">
        <v>369.2</v>
      </c>
      <c r="S392">
        <v>40</v>
      </c>
      <c r="T392">
        <v>-41.268657142857144</v>
      </c>
    </row>
    <row r="393" spans="1:20" x14ac:dyDescent="0.3">
      <c r="A393" s="5">
        <v>44237</v>
      </c>
      <c r="B393" s="9">
        <v>6</v>
      </c>
      <c r="C393" t="s">
        <v>8</v>
      </c>
      <c r="D393" s="4" t="s">
        <v>10</v>
      </c>
      <c r="E393">
        <v>-72.102400000000003</v>
      </c>
      <c r="F393">
        <v>5</v>
      </c>
      <c r="G393">
        <v>0</v>
      </c>
      <c r="H393" t="s">
        <v>16</v>
      </c>
      <c r="I393">
        <v>613.11260000000004</v>
      </c>
      <c r="J393">
        <v>0</v>
      </c>
      <c r="K393" t="s">
        <v>16</v>
      </c>
      <c r="L393" t="s">
        <v>16</v>
      </c>
      <c r="M393" t="s">
        <v>16</v>
      </c>
      <c r="N393">
        <f t="shared" si="7"/>
        <v>0</v>
      </c>
      <c r="O393">
        <v>2</v>
      </c>
      <c r="P393">
        <v>-45</v>
      </c>
      <c r="Q393">
        <v>19.7</v>
      </c>
      <c r="R393">
        <v>369.2</v>
      </c>
    </row>
    <row r="394" spans="1:20" x14ac:dyDescent="0.3">
      <c r="A394" s="5">
        <v>44237</v>
      </c>
      <c r="B394" s="9">
        <v>6</v>
      </c>
      <c r="C394" t="s">
        <v>8</v>
      </c>
      <c r="D394" s="4" t="s">
        <v>10</v>
      </c>
      <c r="E394">
        <v>-72.589299999999994</v>
      </c>
      <c r="F394">
        <v>10</v>
      </c>
      <c r="G394">
        <v>0</v>
      </c>
      <c r="H394" t="s">
        <v>16</v>
      </c>
      <c r="I394">
        <v>705.60640000000001</v>
      </c>
      <c r="J394">
        <v>0</v>
      </c>
      <c r="K394" t="s">
        <v>16</v>
      </c>
      <c r="L394" t="s">
        <v>16</v>
      </c>
      <c r="M394" t="s">
        <v>16</v>
      </c>
      <c r="N394">
        <f t="shared" si="7"/>
        <v>0</v>
      </c>
      <c r="O394">
        <v>2</v>
      </c>
      <c r="P394">
        <v>-45</v>
      </c>
      <c r="Q394">
        <v>19.7</v>
      </c>
      <c r="R394">
        <v>369.2</v>
      </c>
    </row>
    <row r="395" spans="1:20" x14ac:dyDescent="0.3">
      <c r="A395" s="5">
        <v>44237</v>
      </c>
      <c r="B395" s="9">
        <v>6</v>
      </c>
      <c r="C395" t="s">
        <v>8</v>
      </c>
      <c r="D395" s="4" t="s">
        <v>10</v>
      </c>
      <c r="E395">
        <v>-73.852000000000004</v>
      </c>
      <c r="F395">
        <v>15</v>
      </c>
      <c r="G395">
        <v>0</v>
      </c>
      <c r="H395" t="s">
        <v>16</v>
      </c>
      <c r="I395">
        <v>520.07429999999999</v>
      </c>
      <c r="J395">
        <v>0</v>
      </c>
      <c r="K395" t="s">
        <v>16</v>
      </c>
      <c r="L395" t="s">
        <v>16</v>
      </c>
      <c r="M395" t="s">
        <v>16</v>
      </c>
      <c r="N395">
        <f t="shared" si="7"/>
        <v>0</v>
      </c>
      <c r="O395">
        <v>2</v>
      </c>
      <c r="P395">
        <v>-45</v>
      </c>
      <c r="Q395">
        <v>19.7</v>
      </c>
      <c r="R395">
        <v>369.2</v>
      </c>
    </row>
    <row r="396" spans="1:20" x14ac:dyDescent="0.3">
      <c r="A396" s="5">
        <v>44237</v>
      </c>
      <c r="B396" s="9">
        <v>6</v>
      </c>
      <c r="C396" t="s">
        <v>8</v>
      </c>
      <c r="D396" s="4" t="s">
        <v>10</v>
      </c>
      <c r="E396">
        <v>-73.298000000000002</v>
      </c>
      <c r="F396">
        <v>20</v>
      </c>
      <c r="G396">
        <v>0</v>
      </c>
      <c r="H396" t="s">
        <v>16</v>
      </c>
      <c r="I396">
        <v>680.26919999999996</v>
      </c>
      <c r="J396">
        <v>0</v>
      </c>
      <c r="K396" t="s">
        <v>16</v>
      </c>
      <c r="L396" t="s">
        <v>16</v>
      </c>
      <c r="M396" t="s">
        <v>16</v>
      </c>
      <c r="N396">
        <f t="shared" si="7"/>
        <v>0</v>
      </c>
      <c r="O396">
        <v>2</v>
      </c>
      <c r="P396">
        <v>-45</v>
      </c>
      <c r="Q396">
        <v>19.7</v>
      </c>
      <c r="R396">
        <v>369.2</v>
      </c>
    </row>
    <row r="397" spans="1:20" x14ac:dyDescent="0.3">
      <c r="A397" s="5">
        <v>44237</v>
      </c>
      <c r="B397" s="9">
        <v>6</v>
      </c>
      <c r="C397" t="s">
        <v>8</v>
      </c>
      <c r="D397" s="4" t="s">
        <v>10</v>
      </c>
      <c r="E397">
        <v>-73.661600000000007</v>
      </c>
      <c r="F397">
        <v>25</v>
      </c>
      <c r="G397">
        <v>0</v>
      </c>
      <c r="H397" t="s">
        <v>16</v>
      </c>
      <c r="I397">
        <v>681.35209999999995</v>
      </c>
      <c r="J397">
        <v>0</v>
      </c>
      <c r="K397" t="s">
        <v>16</v>
      </c>
      <c r="L397" t="s">
        <v>16</v>
      </c>
      <c r="M397" t="s">
        <v>16</v>
      </c>
      <c r="N397">
        <f t="shared" si="7"/>
        <v>0</v>
      </c>
      <c r="O397">
        <v>2</v>
      </c>
      <c r="P397">
        <v>-45</v>
      </c>
      <c r="Q397">
        <v>19.7</v>
      </c>
      <c r="R397">
        <v>369.2</v>
      </c>
    </row>
    <row r="398" spans="1:20" x14ac:dyDescent="0.3">
      <c r="A398" s="5">
        <v>44237</v>
      </c>
      <c r="B398" s="9">
        <v>6</v>
      </c>
      <c r="C398" t="s">
        <v>8</v>
      </c>
      <c r="D398" s="4" t="s">
        <v>10</v>
      </c>
      <c r="E398">
        <v>-74.1601</v>
      </c>
      <c r="F398">
        <v>30</v>
      </c>
      <c r="G398">
        <v>0</v>
      </c>
      <c r="H398" t="s">
        <v>16</v>
      </c>
      <c r="I398">
        <v>650.85090000000002</v>
      </c>
      <c r="J398">
        <v>0</v>
      </c>
      <c r="K398" t="s">
        <v>16</v>
      </c>
      <c r="L398" t="s">
        <v>16</v>
      </c>
      <c r="M398" t="s">
        <v>16</v>
      </c>
      <c r="N398">
        <f t="shared" si="7"/>
        <v>0</v>
      </c>
      <c r="O398">
        <v>2</v>
      </c>
      <c r="P398">
        <v>-45</v>
      </c>
      <c r="Q398">
        <v>19.7</v>
      </c>
      <c r="R398">
        <v>369.2</v>
      </c>
    </row>
    <row r="399" spans="1:20" x14ac:dyDescent="0.3">
      <c r="A399" s="5">
        <v>44237</v>
      </c>
      <c r="B399" s="9">
        <v>6</v>
      </c>
      <c r="C399" t="s">
        <v>8</v>
      </c>
      <c r="D399" s="4" t="s">
        <v>10</v>
      </c>
      <c r="E399">
        <v>-73.322100000000006</v>
      </c>
      <c r="F399">
        <v>35</v>
      </c>
      <c r="G399">
        <v>0</v>
      </c>
      <c r="H399" t="s">
        <v>16</v>
      </c>
      <c r="I399">
        <v>369.13990000000001</v>
      </c>
      <c r="J399">
        <v>0</v>
      </c>
      <c r="K399" t="s">
        <v>16</v>
      </c>
      <c r="L399" t="s">
        <v>16</v>
      </c>
      <c r="M399" t="s">
        <v>16</v>
      </c>
      <c r="N399">
        <f t="shared" si="7"/>
        <v>0</v>
      </c>
      <c r="O399">
        <v>2</v>
      </c>
      <c r="P399">
        <v>-45</v>
      </c>
      <c r="Q399">
        <v>19.7</v>
      </c>
      <c r="R399">
        <v>369.2</v>
      </c>
    </row>
    <row r="400" spans="1:20" x14ac:dyDescent="0.3">
      <c r="A400" s="5">
        <v>44237</v>
      </c>
      <c r="B400" s="9">
        <v>6</v>
      </c>
      <c r="C400" t="s">
        <v>8</v>
      </c>
      <c r="D400" s="4" t="s">
        <v>10</v>
      </c>
      <c r="E400">
        <v>-70.466700000000003</v>
      </c>
      <c r="F400">
        <v>40</v>
      </c>
      <c r="G400">
        <v>0.97916999999999998</v>
      </c>
      <c r="H400">
        <v>3.9666999999999999</v>
      </c>
      <c r="I400">
        <v>493.15589999999997</v>
      </c>
      <c r="J400">
        <v>3</v>
      </c>
      <c r="K400">
        <v>24.864599999999999</v>
      </c>
      <c r="L400">
        <v>0.51500000000000001</v>
      </c>
      <c r="M400">
        <v>6.4809000000000001</v>
      </c>
      <c r="N400">
        <f t="shared" si="7"/>
        <v>6</v>
      </c>
      <c r="O400">
        <v>2</v>
      </c>
      <c r="P400">
        <v>-45</v>
      </c>
      <c r="Q400">
        <v>19.7</v>
      </c>
      <c r="R400">
        <v>369.2</v>
      </c>
    </row>
    <row r="401" spans="1:20" x14ac:dyDescent="0.3">
      <c r="A401" s="5">
        <v>44237</v>
      </c>
      <c r="B401" s="9">
        <v>6</v>
      </c>
      <c r="C401" t="s">
        <v>8</v>
      </c>
      <c r="D401" s="4" t="s">
        <v>10</v>
      </c>
      <c r="E401">
        <v>-71.182100000000005</v>
      </c>
      <c r="F401">
        <v>45</v>
      </c>
      <c r="G401">
        <v>9.5780999999999992</v>
      </c>
      <c r="H401">
        <v>3.9666999999999999</v>
      </c>
      <c r="I401">
        <v>619.31309999999996</v>
      </c>
      <c r="J401">
        <v>4</v>
      </c>
      <c r="K401">
        <v>25.859400000000001</v>
      </c>
      <c r="L401">
        <v>0.13836000000000001</v>
      </c>
      <c r="M401">
        <v>8.5837000000000003</v>
      </c>
      <c r="N401">
        <f t="shared" si="7"/>
        <v>8</v>
      </c>
      <c r="O401">
        <v>2</v>
      </c>
      <c r="P401">
        <v>-45</v>
      </c>
      <c r="Q401">
        <v>19.7</v>
      </c>
      <c r="R401">
        <v>369.2</v>
      </c>
    </row>
    <row r="402" spans="1:20" x14ac:dyDescent="0.3">
      <c r="A402" s="5">
        <v>44237</v>
      </c>
      <c r="B402" s="9">
        <v>6</v>
      </c>
      <c r="C402" t="s">
        <v>8</v>
      </c>
      <c r="D402" s="4" t="s">
        <v>10</v>
      </c>
      <c r="E402">
        <v>-69.118700000000004</v>
      </c>
      <c r="F402">
        <v>50</v>
      </c>
      <c r="G402">
        <v>5.9634999999999998</v>
      </c>
      <c r="H402">
        <v>3.9110999999999998</v>
      </c>
      <c r="I402">
        <v>746.48209999999995</v>
      </c>
      <c r="J402">
        <v>6</v>
      </c>
      <c r="K402">
        <v>26.479199999999999</v>
      </c>
      <c r="L402">
        <v>0.11386</v>
      </c>
      <c r="M402">
        <v>11.6496</v>
      </c>
      <c r="N402">
        <f t="shared" si="7"/>
        <v>12</v>
      </c>
      <c r="O402">
        <v>2</v>
      </c>
      <c r="P402">
        <v>-45</v>
      </c>
      <c r="Q402">
        <v>19.7</v>
      </c>
      <c r="R402">
        <v>369.2</v>
      </c>
    </row>
    <row r="403" spans="1:20" x14ac:dyDescent="0.3">
      <c r="A403" s="5">
        <v>44237</v>
      </c>
      <c r="B403" s="9">
        <v>6</v>
      </c>
      <c r="C403" t="s">
        <v>8</v>
      </c>
      <c r="D403" s="4" t="s">
        <v>10</v>
      </c>
      <c r="E403">
        <v>-69.715299999999999</v>
      </c>
      <c r="F403">
        <v>55</v>
      </c>
      <c r="G403">
        <v>12.541700000000001</v>
      </c>
      <c r="H403">
        <v>3.8666999999999998</v>
      </c>
      <c r="I403">
        <v>630.41769999999997</v>
      </c>
      <c r="J403">
        <v>6</v>
      </c>
      <c r="K403">
        <v>26.770800000000001</v>
      </c>
      <c r="L403">
        <v>0.11724</v>
      </c>
      <c r="M403">
        <v>12.626300000000001</v>
      </c>
      <c r="N403">
        <f t="shared" si="7"/>
        <v>12</v>
      </c>
      <c r="O403">
        <v>2</v>
      </c>
      <c r="P403">
        <v>-45</v>
      </c>
      <c r="Q403">
        <v>19.7</v>
      </c>
      <c r="R403">
        <v>369.2</v>
      </c>
    </row>
    <row r="404" spans="1:20" x14ac:dyDescent="0.3">
      <c r="A404" s="5">
        <v>44237</v>
      </c>
      <c r="B404" s="9">
        <v>6</v>
      </c>
      <c r="C404" t="s">
        <v>8</v>
      </c>
      <c r="D404" s="4" t="s">
        <v>10</v>
      </c>
      <c r="E404">
        <v>-72.365499999999997</v>
      </c>
      <c r="F404">
        <v>60</v>
      </c>
      <c r="G404">
        <v>16.718800000000002</v>
      </c>
      <c r="H404">
        <v>3.8111000000000002</v>
      </c>
      <c r="I404">
        <v>719.93190000000004</v>
      </c>
      <c r="J404">
        <v>7</v>
      </c>
      <c r="K404">
        <v>27.352699999999999</v>
      </c>
      <c r="L404">
        <v>8.9793999999999999E-2</v>
      </c>
      <c r="M404">
        <v>14.1677</v>
      </c>
      <c r="N404">
        <f t="shared" si="7"/>
        <v>14</v>
      </c>
      <c r="O404">
        <v>2</v>
      </c>
      <c r="P404">
        <v>-45</v>
      </c>
      <c r="Q404">
        <v>19.7</v>
      </c>
      <c r="R404">
        <v>369.2</v>
      </c>
    </row>
    <row r="405" spans="1:20" x14ac:dyDescent="0.3">
      <c r="A405" s="5">
        <v>44237</v>
      </c>
      <c r="B405" s="9">
        <v>6</v>
      </c>
      <c r="C405" t="s">
        <v>8</v>
      </c>
      <c r="D405" s="4" t="s">
        <v>10</v>
      </c>
      <c r="E405">
        <v>-72.6387</v>
      </c>
      <c r="F405">
        <v>65</v>
      </c>
      <c r="G405">
        <v>14.763400000000001</v>
      </c>
      <c r="H405">
        <v>3.7222</v>
      </c>
      <c r="I405">
        <v>631.24379999999996</v>
      </c>
      <c r="J405">
        <v>7</v>
      </c>
      <c r="K405">
        <v>28.227699999999999</v>
      </c>
      <c r="L405">
        <v>7.9052999999999998E-2</v>
      </c>
      <c r="M405">
        <v>15.3413</v>
      </c>
      <c r="N405">
        <f t="shared" si="7"/>
        <v>14</v>
      </c>
      <c r="O405">
        <v>2</v>
      </c>
      <c r="P405">
        <v>-45</v>
      </c>
      <c r="Q405">
        <v>19.7</v>
      </c>
      <c r="R405">
        <v>369.2</v>
      </c>
    </row>
    <row r="406" spans="1:20" x14ac:dyDescent="0.3">
      <c r="A406" s="5">
        <v>44237</v>
      </c>
      <c r="B406" s="9">
        <v>6</v>
      </c>
      <c r="C406" t="s">
        <v>8</v>
      </c>
      <c r="D406" s="4" t="s">
        <v>10</v>
      </c>
      <c r="E406">
        <v>-72.260800000000003</v>
      </c>
      <c r="F406">
        <v>70</v>
      </c>
      <c r="G406">
        <v>17.9648</v>
      </c>
      <c r="H406">
        <v>3.8555999999999999</v>
      </c>
      <c r="I406">
        <v>726.12620000000004</v>
      </c>
      <c r="J406">
        <v>8</v>
      </c>
      <c r="K406">
        <v>28.167999999999999</v>
      </c>
      <c r="L406">
        <v>9.5658999999999994E-2</v>
      </c>
      <c r="M406">
        <v>16.110499999999998</v>
      </c>
      <c r="N406">
        <f t="shared" si="7"/>
        <v>16</v>
      </c>
      <c r="O406">
        <v>2</v>
      </c>
      <c r="P406">
        <v>-45</v>
      </c>
      <c r="Q406">
        <v>19.7</v>
      </c>
      <c r="R406">
        <v>369.2</v>
      </c>
    </row>
    <row r="407" spans="1:20" x14ac:dyDescent="0.3">
      <c r="A407" s="5">
        <v>44237</v>
      </c>
      <c r="B407" s="9">
        <v>6</v>
      </c>
      <c r="C407" t="s">
        <v>8</v>
      </c>
      <c r="D407" s="4" t="s">
        <v>10</v>
      </c>
      <c r="E407">
        <v>-71.543899999999994</v>
      </c>
      <c r="F407">
        <v>0</v>
      </c>
      <c r="G407">
        <v>0</v>
      </c>
      <c r="H407" t="s">
        <v>16</v>
      </c>
      <c r="I407">
        <v>638.64790000000005</v>
      </c>
      <c r="J407">
        <v>0</v>
      </c>
      <c r="K407" t="s">
        <v>16</v>
      </c>
      <c r="L407" t="s">
        <v>16</v>
      </c>
      <c r="M407" t="s">
        <v>16</v>
      </c>
      <c r="N407">
        <f t="shared" si="7"/>
        <v>0</v>
      </c>
      <c r="O407">
        <v>3</v>
      </c>
      <c r="P407">
        <v>-45</v>
      </c>
      <c r="Q407">
        <v>19.7</v>
      </c>
      <c r="R407">
        <v>369.2</v>
      </c>
      <c r="S407">
        <v>35</v>
      </c>
      <c r="T407">
        <v>-42.145512500000002</v>
      </c>
    </row>
    <row r="408" spans="1:20" x14ac:dyDescent="0.3">
      <c r="A408" s="5">
        <v>44237</v>
      </c>
      <c r="B408" s="9">
        <v>6</v>
      </c>
      <c r="C408" t="s">
        <v>8</v>
      </c>
      <c r="D408" s="4" t="s">
        <v>10</v>
      </c>
      <c r="E408">
        <v>-69.916600000000003</v>
      </c>
      <c r="F408">
        <v>5</v>
      </c>
      <c r="G408">
        <v>0</v>
      </c>
      <c r="H408" t="s">
        <v>16</v>
      </c>
      <c r="I408">
        <v>622.82799999999997</v>
      </c>
      <c r="J408">
        <v>0</v>
      </c>
      <c r="K408" t="s">
        <v>16</v>
      </c>
      <c r="L408" t="s">
        <v>16</v>
      </c>
      <c r="M408" t="s">
        <v>16</v>
      </c>
      <c r="N408">
        <f t="shared" si="7"/>
        <v>0</v>
      </c>
      <c r="O408">
        <v>3</v>
      </c>
      <c r="P408">
        <v>-45</v>
      </c>
      <c r="Q408">
        <v>19.7</v>
      </c>
      <c r="R408">
        <v>369.2</v>
      </c>
    </row>
    <row r="409" spans="1:20" x14ac:dyDescent="0.3">
      <c r="A409" s="5">
        <v>44237</v>
      </c>
      <c r="B409" s="9">
        <v>6</v>
      </c>
      <c r="C409" t="s">
        <v>8</v>
      </c>
      <c r="D409" s="4" t="s">
        <v>10</v>
      </c>
      <c r="E409">
        <v>-69.782499999999999</v>
      </c>
      <c r="F409">
        <v>10</v>
      </c>
      <c r="G409">
        <v>0</v>
      </c>
      <c r="H409" t="s">
        <v>16</v>
      </c>
      <c r="I409">
        <v>575.1671</v>
      </c>
      <c r="J409">
        <v>0</v>
      </c>
      <c r="K409" t="s">
        <v>16</v>
      </c>
      <c r="L409" t="s">
        <v>16</v>
      </c>
      <c r="M409" t="s">
        <v>16</v>
      </c>
      <c r="N409">
        <f t="shared" si="7"/>
        <v>0</v>
      </c>
      <c r="O409">
        <v>3</v>
      </c>
      <c r="P409">
        <v>-45</v>
      </c>
      <c r="Q409">
        <v>19.7</v>
      </c>
      <c r="R409">
        <v>369.2</v>
      </c>
    </row>
    <row r="410" spans="1:20" x14ac:dyDescent="0.3">
      <c r="A410" s="5">
        <v>44237</v>
      </c>
      <c r="B410" s="9">
        <v>6</v>
      </c>
      <c r="C410" t="s">
        <v>8</v>
      </c>
      <c r="D410" s="4" t="s">
        <v>10</v>
      </c>
      <c r="E410">
        <v>-70.392600000000002</v>
      </c>
      <c r="F410">
        <v>15</v>
      </c>
      <c r="G410">
        <v>0</v>
      </c>
      <c r="H410" t="s">
        <v>16</v>
      </c>
      <c r="I410">
        <v>600.22900000000004</v>
      </c>
      <c r="J410">
        <v>0</v>
      </c>
      <c r="K410" t="s">
        <v>16</v>
      </c>
      <c r="L410" t="s">
        <v>16</v>
      </c>
      <c r="M410" t="s">
        <v>16</v>
      </c>
      <c r="N410">
        <f t="shared" si="7"/>
        <v>0</v>
      </c>
      <c r="O410">
        <v>3</v>
      </c>
      <c r="P410">
        <v>-45</v>
      </c>
      <c r="Q410">
        <v>19.7</v>
      </c>
      <c r="R410">
        <v>369.2</v>
      </c>
    </row>
    <row r="411" spans="1:20" x14ac:dyDescent="0.3">
      <c r="A411" s="5">
        <v>44237</v>
      </c>
      <c r="B411" s="9">
        <v>6</v>
      </c>
      <c r="C411" t="s">
        <v>8</v>
      </c>
      <c r="D411" s="4" t="s">
        <v>10</v>
      </c>
      <c r="E411">
        <v>-71.329800000000006</v>
      </c>
      <c r="F411">
        <v>20</v>
      </c>
      <c r="G411">
        <v>0</v>
      </c>
      <c r="H411" t="s">
        <v>16</v>
      </c>
      <c r="I411">
        <v>581.89670000000001</v>
      </c>
      <c r="J411">
        <v>0</v>
      </c>
      <c r="K411" t="s">
        <v>16</v>
      </c>
      <c r="L411" t="s">
        <v>16</v>
      </c>
      <c r="M411" t="s">
        <v>16</v>
      </c>
      <c r="N411">
        <f t="shared" si="7"/>
        <v>0</v>
      </c>
      <c r="O411">
        <v>3</v>
      </c>
      <c r="P411">
        <v>-45</v>
      </c>
      <c r="Q411">
        <v>19.7</v>
      </c>
      <c r="R411">
        <v>369.2</v>
      </c>
    </row>
    <row r="412" spans="1:20" x14ac:dyDescent="0.3">
      <c r="A412" s="5">
        <v>44237</v>
      </c>
      <c r="B412" s="9">
        <v>6</v>
      </c>
      <c r="C412" t="s">
        <v>8</v>
      </c>
      <c r="D412" s="4" t="s">
        <v>10</v>
      </c>
      <c r="E412">
        <v>-69.740799999999993</v>
      </c>
      <c r="F412">
        <v>25</v>
      </c>
      <c r="G412">
        <v>0</v>
      </c>
      <c r="H412" t="s">
        <v>16</v>
      </c>
      <c r="I412">
        <v>634.78030000000001</v>
      </c>
      <c r="J412">
        <v>0</v>
      </c>
      <c r="K412" t="s">
        <v>16</v>
      </c>
      <c r="L412" t="s">
        <v>16</v>
      </c>
      <c r="M412" t="s">
        <v>16</v>
      </c>
      <c r="N412">
        <f t="shared" si="7"/>
        <v>0</v>
      </c>
      <c r="O412">
        <v>3</v>
      </c>
      <c r="P412">
        <v>-45</v>
      </c>
      <c r="Q412">
        <v>19.7</v>
      </c>
      <c r="R412">
        <v>369.2</v>
      </c>
    </row>
    <row r="413" spans="1:20" x14ac:dyDescent="0.3">
      <c r="A413" s="5">
        <v>44237</v>
      </c>
      <c r="B413" s="9">
        <v>6</v>
      </c>
      <c r="C413" t="s">
        <v>8</v>
      </c>
      <c r="D413" s="4" t="s">
        <v>10</v>
      </c>
      <c r="E413">
        <v>-71.711500000000001</v>
      </c>
      <c r="F413">
        <v>30</v>
      </c>
      <c r="G413">
        <v>0</v>
      </c>
      <c r="H413" t="s">
        <v>16</v>
      </c>
      <c r="I413">
        <v>667.11009999999999</v>
      </c>
      <c r="J413">
        <v>0</v>
      </c>
      <c r="K413" t="s">
        <v>16</v>
      </c>
      <c r="L413" t="s">
        <v>16</v>
      </c>
      <c r="M413" t="s">
        <v>16</v>
      </c>
      <c r="N413">
        <f t="shared" si="7"/>
        <v>0</v>
      </c>
      <c r="O413">
        <v>3</v>
      </c>
      <c r="P413">
        <v>-45</v>
      </c>
      <c r="Q413">
        <v>19.7</v>
      </c>
      <c r="R413">
        <v>369.2</v>
      </c>
    </row>
    <row r="414" spans="1:20" x14ac:dyDescent="0.3">
      <c r="A414" s="5">
        <v>44237</v>
      </c>
      <c r="B414" s="9">
        <v>6</v>
      </c>
      <c r="C414" t="s">
        <v>8</v>
      </c>
      <c r="D414" s="4" t="s">
        <v>10</v>
      </c>
      <c r="E414">
        <v>-71.809399999999997</v>
      </c>
      <c r="F414">
        <v>35</v>
      </c>
      <c r="G414">
        <v>7.5208000000000004</v>
      </c>
      <c r="H414">
        <v>3.9666999999999999</v>
      </c>
      <c r="I414">
        <v>855.51049999999998</v>
      </c>
      <c r="J414">
        <v>3</v>
      </c>
      <c r="K414">
        <v>25.208300000000001</v>
      </c>
      <c r="L414">
        <v>0.36463000000000001</v>
      </c>
      <c r="M414">
        <v>6.2813999999999997</v>
      </c>
      <c r="N414">
        <f t="shared" si="7"/>
        <v>6</v>
      </c>
      <c r="O414">
        <v>3</v>
      </c>
      <c r="P414">
        <v>-45</v>
      </c>
      <c r="Q414">
        <v>19.7</v>
      </c>
      <c r="R414">
        <v>369.2</v>
      </c>
    </row>
    <row r="415" spans="1:20" x14ac:dyDescent="0.3">
      <c r="A415" s="5">
        <v>44237</v>
      </c>
      <c r="B415" s="9">
        <v>6</v>
      </c>
      <c r="C415" t="s">
        <v>8</v>
      </c>
      <c r="D415" s="4" t="s">
        <v>10</v>
      </c>
      <c r="E415">
        <v>-69.000500000000002</v>
      </c>
      <c r="F415">
        <v>40</v>
      </c>
      <c r="G415">
        <v>2.0417000000000001</v>
      </c>
      <c r="H415">
        <v>3.8889</v>
      </c>
      <c r="I415">
        <v>685.37130000000002</v>
      </c>
      <c r="J415">
        <v>3</v>
      </c>
      <c r="K415">
        <v>24.677099999999999</v>
      </c>
      <c r="L415">
        <v>0.53544999999999998</v>
      </c>
      <c r="M415">
        <v>6.7248999999999999</v>
      </c>
      <c r="N415">
        <f t="shared" si="7"/>
        <v>6</v>
      </c>
      <c r="O415">
        <v>3</v>
      </c>
      <c r="P415">
        <v>-45</v>
      </c>
      <c r="Q415">
        <v>19.7</v>
      </c>
      <c r="R415">
        <v>369.2</v>
      </c>
    </row>
    <row r="416" spans="1:20" x14ac:dyDescent="0.3">
      <c r="A416" s="5">
        <v>44237</v>
      </c>
      <c r="B416" s="9">
        <v>6</v>
      </c>
      <c r="C416" t="s">
        <v>8</v>
      </c>
      <c r="D416" s="4" t="s">
        <v>10</v>
      </c>
      <c r="E416">
        <v>-71.433599999999998</v>
      </c>
      <c r="F416">
        <v>45</v>
      </c>
      <c r="G416">
        <v>6.2812999999999999</v>
      </c>
      <c r="H416">
        <v>3.8666999999999998</v>
      </c>
      <c r="I416">
        <v>704.98760000000004</v>
      </c>
      <c r="J416">
        <v>5</v>
      </c>
      <c r="K416">
        <v>26.9438</v>
      </c>
      <c r="L416">
        <v>6.1934999999999997E-2</v>
      </c>
      <c r="M416">
        <v>10.8932</v>
      </c>
      <c r="N416">
        <f t="shared" si="7"/>
        <v>10</v>
      </c>
      <c r="O416">
        <v>3</v>
      </c>
      <c r="P416">
        <v>-45</v>
      </c>
      <c r="Q416">
        <v>19.7</v>
      </c>
      <c r="R416">
        <v>369.2</v>
      </c>
    </row>
    <row r="417" spans="1:20" x14ac:dyDescent="0.3">
      <c r="A417" s="5">
        <v>44237</v>
      </c>
      <c r="B417" s="9">
        <v>6</v>
      </c>
      <c r="C417" t="s">
        <v>8</v>
      </c>
      <c r="D417" s="4" t="s">
        <v>10</v>
      </c>
      <c r="E417">
        <v>-71.155500000000004</v>
      </c>
      <c r="F417">
        <v>50</v>
      </c>
      <c r="G417">
        <v>11.9062</v>
      </c>
      <c r="H417">
        <v>3.8</v>
      </c>
      <c r="I417">
        <v>625.86009999999999</v>
      </c>
      <c r="J417">
        <v>6</v>
      </c>
      <c r="K417">
        <v>28.140599999999999</v>
      </c>
      <c r="L417">
        <v>5.4600999999999997E-2</v>
      </c>
      <c r="M417">
        <v>12.288</v>
      </c>
      <c r="N417">
        <f t="shared" ref="N417:N511" si="8">J417*2</f>
        <v>12</v>
      </c>
      <c r="O417">
        <v>3</v>
      </c>
      <c r="P417">
        <v>-45</v>
      </c>
      <c r="Q417">
        <v>19.7</v>
      </c>
      <c r="R417">
        <v>369.2</v>
      </c>
    </row>
    <row r="418" spans="1:20" x14ac:dyDescent="0.3">
      <c r="A418" s="5">
        <v>44237</v>
      </c>
      <c r="B418" s="9">
        <v>6</v>
      </c>
      <c r="C418" t="s">
        <v>8</v>
      </c>
      <c r="D418" s="4" t="s">
        <v>10</v>
      </c>
      <c r="E418">
        <v>-69.754300000000001</v>
      </c>
      <c r="F418">
        <v>55</v>
      </c>
      <c r="G418">
        <v>3.2240000000000002</v>
      </c>
      <c r="H418">
        <v>3.7667000000000002</v>
      </c>
      <c r="I418">
        <v>659.33479999999997</v>
      </c>
      <c r="J418">
        <v>6</v>
      </c>
      <c r="K418">
        <v>28.171900000000001</v>
      </c>
      <c r="L418">
        <v>0.13472000000000001</v>
      </c>
      <c r="M418">
        <v>12.9702</v>
      </c>
      <c r="N418">
        <f t="shared" si="8"/>
        <v>12</v>
      </c>
      <c r="O418">
        <v>3</v>
      </c>
      <c r="P418">
        <v>-45</v>
      </c>
      <c r="Q418">
        <v>19.7</v>
      </c>
      <c r="R418">
        <v>369.2</v>
      </c>
    </row>
    <row r="419" spans="1:20" x14ac:dyDescent="0.3">
      <c r="A419" s="5">
        <v>44237</v>
      </c>
      <c r="B419" s="9">
        <v>6</v>
      </c>
      <c r="C419" t="s">
        <v>8</v>
      </c>
      <c r="D419" s="4" t="s">
        <v>10</v>
      </c>
      <c r="E419">
        <v>-70.830100000000002</v>
      </c>
      <c r="F419">
        <v>60</v>
      </c>
      <c r="G419">
        <v>7.8661000000000003</v>
      </c>
      <c r="H419">
        <v>3.7111000000000001</v>
      </c>
      <c r="I419">
        <v>557.53710000000001</v>
      </c>
      <c r="J419">
        <v>7</v>
      </c>
      <c r="K419">
        <v>28.950900000000001</v>
      </c>
      <c r="L419">
        <v>7.5448000000000001E-2</v>
      </c>
      <c r="M419">
        <v>14.627000000000001</v>
      </c>
      <c r="N419">
        <f t="shared" si="8"/>
        <v>14</v>
      </c>
      <c r="O419">
        <v>3</v>
      </c>
      <c r="P419">
        <v>-45</v>
      </c>
      <c r="Q419">
        <v>19.7</v>
      </c>
      <c r="R419">
        <v>369.2</v>
      </c>
    </row>
    <row r="420" spans="1:20" x14ac:dyDescent="0.3">
      <c r="A420" s="5">
        <v>44237</v>
      </c>
      <c r="B420" s="9">
        <v>6</v>
      </c>
      <c r="C420" t="s">
        <v>8</v>
      </c>
      <c r="D420" s="4" t="s">
        <v>10</v>
      </c>
      <c r="E420">
        <v>-70.554199999999994</v>
      </c>
      <c r="F420">
        <v>65</v>
      </c>
      <c r="G420">
        <v>12.0586</v>
      </c>
      <c r="H420">
        <v>3.6556000000000002</v>
      </c>
      <c r="I420">
        <v>802.42570000000001</v>
      </c>
      <c r="J420">
        <v>8</v>
      </c>
      <c r="K420">
        <v>28.585899999999999</v>
      </c>
      <c r="L420">
        <v>8.1477999999999995E-2</v>
      </c>
      <c r="M420">
        <v>16.021999999999998</v>
      </c>
      <c r="N420">
        <f t="shared" si="8"/>
        <v>16</v>
      </c>
      <c r="O420">
        <v>3</v>
      </c>
      <c r="P420">
        <v>-45</v>
      </c>
      <c r="Q420">
        <v>19.7</v>
      </c>
      <c r="R420">
        <v>369.2</v>
      </c>
    </row>
    <row r="421" spans="1:20" x14ac:dyDescent="0.3">
      <c r="A421" s="5">
        <v>44237</v>
      </c>
      <c r="B421" s="9">
        <v>6</v>
      </c>
      <c r="C421" t="s">
        <v>8</v>
      </c>
      <c r="D421" s="4" t="s">
        <v>10</v>
      </c>
      <c r="E421">
        <v>-69.935299999999998</v>
      </c>
      <c r="F421">
        <v>70</v>
      </c>
      <c r="G421">
        <v>10.417999999999999</v>
      </c>
      <c r="H421">
        <v>3.6667000000000001</v>
      </c>
      <c r="I421">
        <v>698.66340000000002</v>
      </c>
      <c r="J421">
        <v>8</v>
      </c>
      <c r="K421">
        <v>28.843800000000002</v>
      </c>
      <c r="L421">
        <v>0.10403999999999999</v>
      </c>
      <c r="M421">
        <v>16.936800000000002</v>
      </c>
      <c r="N421">
        <f t="shared" si="8"/>
        <v>16</v>
      </c>
      <c r="O421">
        <v>3</v>
      </c>
      <c r="P421">
        <v>-45</v>
      </c>
      <c r="Q421">
        <v>19.7</v>
      </c>
      <c r="R421">
        <v>369.2</v>
      </c>
    </row>
    <row r="422" spans="1:20" x14ac:dyDescent="0.3">
      <c r="A422" s="5">
        <v>44237</v>
      </c>
      <c r="B422" s="9">
        <v>6</v>
      </c>
      <c r="C422" t="s">
        <v>8</v>
      </c>
      <c r="D422" s="4" t="s">
        <v>10</v>
      </c>
      <c r="E422">
        <v>-69.614000000000004</v>
      </c>
      <c r="F422">
        <v>0</v>
      </c>
      <c r="G422">
        <v>0</v>
      </c>
      <c r="H422" t="s">
        <v>16</v>
      </c>
      <c r="I422">
        <v>812.80629999999996</v>
      </c>
      <c r="J422">
        <v>0</v>
      </c>
      <c r="K422" t="s">
        <v>16</v>
      </c>
      <c r="L422" t="s">
        <v>16</v>
      </c>
      <c r="M422" t="s">
        <v>16</v>
      </c>
      <c r="N422">
        <f t="shared" si="8"/>
        <v>0</v>
      </c>
      <c r="O422">
        <v>4</v>
      </c>
      <c r="P422">
        <v>-45</v>
      </c>
      <c r="Q422">
        <v>19.7</v>
      </c>
      <c r="R422">
        <v>369.2</v>
      </c>
      <c r="S422">
        <v>40</v>
      </c>
      <c r="T422">
        <v>-40.309157142857146</v>
      </c>
    </row>
    <row r="423" spans="1:20" x14ac:dyDescent="0.3">
      <c r="A423" s="5">
        <v>44237</v>
      </c>
      <c r="B423" s="9">
        <v>6</v>
      </c>
      <c r="C423" t="s">
        <v>8</v>
      </c>
      <c r="D423" s="4" t="s">
        <v>10</v>
      </c>
      <c r="E423">
        <v>-70.745400000000004</v>
      </c>
      <c r="F423">
        <v>5</v>
      </c>
      <c r="G423">
        <v>0</v>
      </c>
      <c r="H423" t="s">
        <v>16</v>
      </c>
      <c r="I423">
        <v>687.47220000000004</v>
      </c>
      <c r="J423">
        <v>0</v>
      </c>
      <c r="K423" t="s">
        <v>16</v>
      </c>
      <c r="L423" t="s">
        <v>16</v>
      </c>
      <c r="M423" t="s">
        <v>16</v>
      </c>
      <c r="N423">
        <f t="shared" si="8"/>
        <v>0</v>
      </c>
      <c r="O423">
        <v>4</v>
      </c>
      <c r="P423">
        <v>-45</v>
      </c>
      <c r="Q423">
        <v>19.7</v>
      </c>
      <c r="R423">
        <v>369.2</v>
      </c>
    </row>
    <row r="424" spans="1:20" x14ac:dyDescent="0.3">
      <c r="A424" s="5">
        <v>44237</v>
      </c>
      <c r="B424" s="9">
        <v>6</v>
      </c>
      <c r="C424" t="s">
        <v>8</v>
      </c>
      <c r="D424" s="4" t="s">
        <v>10</v>
      </c>
      <c r="E424">
        <v>-70.460999999999999</v>
      </c>
      <c r="F424">
        <v>10</v>
      </c>
      <c r="G424">
        <v>0</v>
      </c>
      <c r="H424" t="s">
        <v>16</v>
      </c>
      <c r="I424">
        <v>665.17020000000002</v>
      </c>
      <c r="J424">
        <v>0</v>
      </c>
      <c r="K424" t="s">
        <v>16</v>
      </c>
      <c r="L424" t="s">
        <v>16</v>
      </c>
      <c r="M424" t="s">
        <v>16</v>
      </c>
      <c r="N424">
        <f t="shared" si="8"/>
        <v>0</v>
      </c>
      <c r="O424">
        <v>4</v>
      </c>
      <c r="P424">
        <v>-45</v>
      </c>
      <c r="Q424">
        <v>19.7</v>
      </c>
      <c r="R424">
        <v>369.2</v>
      </c>
    </row>
    <row r="425" spans="1:20" x14ac:dyDescent="0.3">
      <c r="A425" s="5">
        <v>44237</v>
      </c>
      <c r="B425" s="9">
        <v>6</v>
      </c>
      <c r="C425" t="s">
        <v>8</v>
      </c>
      <c r="D425" s="4" t="s">
        <v>10</v>
      </c>
      <c r="E425">
        <v>-69.881799999999998</v>
      </c>
      <c r="F425">
        <v>15</v>
      </c>
      <c r="G425">
        <v>0</v>
      </c>
      <c r="H425" t="s">
        <v>16</v>
      </c>
      <c r="I425">
        <v>691.83789999999999</v>
      </c>
      <c r="J425">
        <v>0</v>
      </c>
      <c r="K425" t="s">
        <v>16</v>
      </c>
      <c r="L425" t="s">
        <v>16</v>
      </c>
      <c r="M425" t="s">
        <v>16</v>
      </c>
      <c r="N425">
        <f t="shared" si="8"/>
        <v>0</v>
      </c>
      <c r="O425">
        <v>4</v>
      </c>
      <c r="P425">
        <v>-45</v>
      </c>
      <c r="Q425">
        <v>19.7</v>
      </c>
      <c r="R425">
        <v>369.2</v>
      </c>
    </row>
    <row r="426" spans="1:20" x14ac:dyDescent="0.3">
      <c r="A426" s="5">
        <v>44237</v>
      </c>
      <c r="B426" s="9">
        <v>6</v>
      </c>
      <c r="C426" t="s">
        <v>8</v>
      </c>
      <c r="D426" s="4" t="s">
        <v>10</v>
      </c>
      <c r="E426">
        <v>-71.944400000000002</v>
      </c>
      <c r="F426">
        <v>20</v>
      </c>
      <c r="G426">
        <v>0</v>
      </c>
      <c r="H426" t="s">
        <v>16</v>
      </c>
      <c r="I426">
        <v>532.44740000000002</v>
      </c>
      <c r="J426">
        <v>0</v>
      </c>
      <c r="K426" t="s">
        <v>16</v>
      </c>
      <c r="L426" t="s">
        <v>16</v>
      </c>
      <c r="M426" t="s">
        <v>16</v>
      </c>
      <c r="N426">
        <f t="shared" si="8"/>
        <v>0</v>
      </c>
      <c r="O426">
        <v>4</v>
      </c>
      <c r="P426">
        <v>-45</v>
      </c>
      <c r="Q426">
        <v>19.7</v>
      </c>
      <c r="R426">
        <v>369.2</v>
      </c>
    </row>
    <row r="427" spans="1:20" x14ac:dyDescent="0.3">
      <c r="A427" s="5">
        <v>44237</v>
      </c>
      <c r="B427" s="9">
        <v>6</v>
      </c>
      <c r="C427" t="s">
        <v>8</v>
      </c>
      <c r="D427" s="4" t="s">
        <v>10</v>
      </c>
      <c r="E427">
        <v>-72.289500000000004</v>
      </c>
      <c r="F427">
        <v>25</v>
      </c>
      <c r="G427">
        <v>0</v>
      </c>
      <c r="H427" t="s">
        <v>16</v>
      </c>
      <c r="I427">
        <v>788.57979999999998</v>
      </c>
      <c r="J427">
        <v>0</v>
      </c>
      <c r="K427" t="s">
        <v>16</v>
      </c>
      <c r="L427" t="s">
        <v>16</v>
      </c>
      <c r="M427" t="s">
        <v>16</v>
      </c>
      <c r="N427">
        <f t="shared" si="8"/>
        <v>0</v>
      </c>
      <c r="O427">
        <v>4</v>
      </c>
      <c r="P427">
        <v>-45</v>
      </c>
      <c r="Q427">
        <v>19.7</v>
      </c>
      <c r="R427">
        <v>369.2</v>
      </c>
    </row>
    <row r="428" spans="1:20" x14ac:dyDescent="0.3">
      <c r="A428" s="5">
        <v>44237</v>
      </c>
      <c r="B428" s="9">
        <v>6</v>
      </c>
      <c r="C428" t="s">
        <v>8</v>
      </c>
      <c r="D428" s="4" t="s">
        <v>10</v>
      </c>
      <c r="E428">
        <v>-72.827699999999993</v>
      </c>
      <c r="F428">
        <v>30</v>
      </c>
      <c r="G428">
        <v>0</v>
      </c>
      <c r="H428" t="s">
        <v>16</v>
      </c>
      <c r="I428">
        <v>815.12689999999998</v>
      </c>
      <c r="J428">
        <v>0</v>
      </c>
      <c r="K428" t="s">
        <v>16</v>
      </c>
      <c r="L428" t="s">
        <v>16</v>
      </c>
      <c r="M428" t="s">
        <v>16</v>
      </c>
      <c r="N428">
        <f t="shared" si="8"/>
        <v>0</v>
      </c>
      <c r="O428">
        <v>4</v>
      </c>
      <c r="P428">
        <v>-45</v>
      </c>
      <c r="Q428">
        <v>19.7</v>
      </c>
      <c r="R428">
        <v>369.2</v>
      </c>
    </row>
    <row r="429" spans="1:20" x14ac:dyDescent="0.3">
      <c r="A429" s="5">
        <v>44237</v>
      </c>
      <c r="B429" s="9">
        <v>6</v>
      </c>
      <c r="C429" t="s">
        <v>8</v>
      </c>
      <c r="D429" s="4" t="s">
        <v>10</v>
      </c>
      <c r="E429">
        <v>-74.837900000000005</v>
      </c>
      <c r="F429">
        <v>35</v>
      </c>
      <c r="G429">
        <v>0</v>
      </c>
      <c r="H429" t="s">
        <v>16</v>
      </c>
      <c r="I429">
        <v>667.38239999999996</v>
      </c>
      <c r="J429">
        <v>0</v>
      </c>
      <c r="K429" t="s">
        <v>16</v>
      </c>
      <c r="L429" t="s">
        <v>16</v>
      </c>
      <c r="M429" t="s">
        <v>16</v>
      </c>
      <c r="N429">
        <f t="shared" si="8"/>
        <v>0</v>
      </c>
      <c r="O429">
        <v>4</v>
      </c>
      <c r="P429">
        <v>-45</v>
      </c>
      <c r="Q429">
        <v>19.7</v>
      </c>
      <c r="R429">
        <v>369.2</v>
      </c>
    </row>
    <row r="430" spans="1:20" x14ac:dyDescent="0.3">
      <c r="A430" s="5">
        <v>44237</v>
      </c>
      <c r="B430" s="9">
        <v>6</v>
      </c>
      <c r="C430" t="s">
        <v>8</v>
      </c>
      <c r="D430" s="4" t="s">
        <v>10</v>
      </c>
      <c r="E430">
        <v>-71.383300000000006</v>
      </c>
      <c r="F430">
        <v>40</v>
      </c>
      <c r="G430">
        <v>30.6875</v>
      </c>
      <c r="H430">
        <v>3.6888999999999998</v>
      </c>
      <c r="I430">
        <v>952.96720000000005</v>
      </c>
      <c r="J430">
        <v>1</v>
      </c>
      <c r="K430">
        <v>25.625</v>
      </c>
      <c r="L430">
        <v>0</v>
      </c>
      <c r="M430" t="s">
        <v>16</v>
      </c>
      <c r="N430">
        <f t="shared" si="8"/>
        <v>2</v>
      </c>
      <c r="O430">
        <v>4</v>
      </c>
      <c r="P430">
        <v>-45</v>
      </c>
      <c r="Q430">
        <v>19.7</v>
      </c>
      <c r="R430">
        <v>369.2</v>
      </c>
    </row>
    <row r="431" spans="1:20" x14ac:dyDescent="0.3">
      <c r="A431" s="5">
        <v>44237</v>
      </c>
      <c r="B431" s="9">
        <v>6</v>
      </c>
      <c r="C431" t="s">
        <v>8</v>
      </c>
      <c r="D431" s="4" t="s">
        <v>10</v>
      </c>
      <c r="E431">
        <v>-70.317400000000006</v>
      </c>
      <c r="F431">
        <v>45</v>
      </c>
      <c r="G431">
        <v>4.1406000000000001</v>
      </c>
      <c r="H431">
        <v>3.7667000000000002</v>
      </c>
      <c r="I431">
        <v>805.47339999999997</v>
      </c>
      <c r="J431">
        <v>4</v>
      </c>
      <c r="K431">
        <v>26.726600000000001</v>
      </c>
      <c r="L431">
        <v>0.15126999999999999</v>
      </c>
      <c r="M431">
        <v>9.3661999999999992</v>
      </c>
      <c r="N431">
        <f t="shared" si="8"/>
        <v>8</v>
      </c>
      <c r="O431">
        <v>4</v>
      </c>
      <c r="P431">
        <v>-45</v>
      </c>
      <c r="Q431">
        <v>19.7</v>
      </c>
      <c r="R431">
        <v>369.2</v>
      </c>
    </row>
    <row r="432" spans="1:20" x14ac:dyDescent="0.3">
      <c r="A432" s="5">
        <v>44237</v>
      </c>
      <c r="B432" s="9">
        <v>6</v>
      </c>
      <c r="C432" t="s">
        <v>8</v>
      </c>
      <c r="D432" s="4" t="s">
        <v>10</v>
      </c>
      <c r="E432">
        <v>-69.789000000000001</v>
      </c>
      <c r="F432">
        <v>50</v>
      </c>
      <c r="G432">
        <v>0.61875000000000002</v>
      </c>
      <c r="H432">
        <v>3.7</v>
      </c>
      <c r="I432">
        <v>897.64850000000001</v>
      </c>
      <c r="J432">
        <v>5</v>
      </c>
      <c r="K432">
        <v>27.762499999999999</v>
      </c>
      <c r="L432">
        <v>0.12559000000000001</v>
      </c>
      <c r="M432">
        <v>11.7994</v>
      </c>
      <c r="N432">
        <f t="shared" si="8"/>
        <v>10</v>
      </c>
      <c r="O432">
        <v>4</v>
      </c>
      <c r="P432">
        <v>-45</v>
      </c>
      <c r="Q432">
        <v>19.7</v>
      </c>
      <c r="R432">
        <v>369.2</v>
      </c>
    </row>
    <row r="433" spans="1:21" x14ac:dyDescent="0.3">
      <c r="A433" s="5">
        <v>44237</v>
      </c>
      <c r="B433" s="9">
        <v>6</v>
      </c>
      <c r="C433" t="s">
        <v>8</v>
      </c>
      <c r="D433" s="4" t="s">
        <v>10</v>
      </c>
      <c r="E433">
        <v>-70.722999999999999</v>
      </c>
      <c r="F433">
        <v>55</v>
      </c>
      <c r="G433">
        <v>0.22767999999999999</v>
      </c>
      <c r="H433">
        <v>3.6111</v>
      </c>
      <c r="I433">
        <v>394.5111</v>
      </c>
      <c r="J433">
        <v>7</v>
      </c>
      <c r="K433">
        <v>28.758900000000001</v>
      </c>
      <c r="L433">
        <v>7.9136999999999999E-2</v>
      </c>
      <c r="M433">
        <v>13.5685</v>
      </c>
      <c r="N433">
        <f t="shared" si="8"/>
        <v>14</v>
      </c>
      <c r="O433">
        <v>4</v>
      </c>
      <c r="P433">
        <v>-45</v>
      </c>
      <c r="Q433">
        <v>19.7</v>
      </c>
      <c r="R433">
        <v>369.2</v>
      </c>
    </row>
    <row r="434" spans="1:21" x14ac:dyDescent="0.3">
      <c r="A434" s="5">
        <v>44237</v>
      </c>
      <c r="B434" s="9">
        <v>6</v>
      </c>
      <c r="C434" t="s">
        <v>8</v>
      </c>
      <c r="D434" s="4" t="s">
        <v>10</v>
      </c>
      <c r="E434">
        <v>-69.049199999999999</v>
      </c>
      <c r="F434">
        <v>60</v>
      </c>
      <c r="G434">
        <v>4.7545000000000002</v>
      </c>
      <c r="H434">
        <v>3.6111</v>
      </c>
      <c r="I434">
        <v>734.88549999999998</v>
      </c>
      <c r="J434">
        <v>7</v>
      </c>
      <c r="K434">
        <v>28.8125</v>
      </c>
      <c r="L434">
        <v>8.4390000000000007E-2</v>
      </c>
      <c r="M434">
        <v>15.030099999999999</v>
      </c>
      <c r="N434">
        <f t="shared" si="8"/>
        <v>14</v>
      </c>
      <c r="O434">
        <v>4</v>
      </c>
      <c r="P434">
        <v>-45</v>
      </c>
      <c r="Q434">
        <v>19.7</v>
      </c>
      <c r="R434">
        <v>369.2</v>
      </c>
    </row>
    <row r="435" spans="1:21" x14ac:dyDescent="0.3">
      <c r="A435" s="5">
        <v>44237</v>
      </c>
      <c r="B435" s="9">
        <v>6</v>
      </c>
      <c r="C435" t="s">
        <v>8</v>
      </c>
      <c r="D435" s="4" t="s">
        <v>10</v>
      </c>
      <c r="E435">
        <v>-69.430899999999994</v>
      </c>
      <c r="F435">
        <v>65</v>
      </c>
      <c r="G435">
        <v>1.5357000000000001</v>
      </c>
      <c r="H435">
        <v>3.5777999999999999</v>
      </c>
      <c r="I435">
        <v>704.95979999999997</v>
      </c>
      <c r="J435">
        <v>7</v>
      </c>
      <c r="K435">
        <v>28.991099999999999</v>
      </c>
      <c r="L435">
        <v>9.3171000000000004E-2</v>
      </c>
      <c r="M435">
        <v>15.3728</v>
      </c>
      <c r="N435">
        <f t="shared" si="8"/>
        <v>14</v>
      </c>
      <c r="O435">
        <v>4</v>
      </c>
      <c r="P435">
        <v>-45</v>
      </c>
      <c r="Q435">
        <v>19.7</v>
      </c>
      <c r="R435">
        <v>369.2</v>
      </c>
    </row>
    <row r="436" spans="1:21" s="12" customFormat="1" ht="15" thickBot="1" x14ac:dyDescent="0.35">
      <c r="A436" s="10">
        <v>44237</v>
      </c>
      <c r="B436" s="11">
        <v>6</v>
      </c>
      <c r="C436" s="12" t="s">
        <v>8</v>
      </c>
      <c r="D436" s="13" t="s">
        <v>10</v>
      </c>
      <c r="E436" s="12">
        <v>-71.070899999999995</v>
      </c>
      <c r="F436" s="12">
        <v>70</v>
      </c>
      <c r="G436" s="12">
        <v>2.1172</v>
      </c>
      <c r="H436" s="12">
        <v>3.5556000000000001</v>
      </c>
      <c r="I436" s="12">
        <v>646.98019999999997</v>
      </c>
      <c r="J436" s="12">
        <v>8</v>
      </c>
      <c r="K436" s="12">
        <v>29.984400000000001</v>
      </c>
      <c r="L436" s="12">
        <v>7.5830999999999996E-2</v>
      </c>
      <c r="M436" s="12">
        <v>16.973800000000001</v>
      </c>
      <c r="N436" s="12">
        <f t="shared" si="8"/>
        <v>16</v>
      </c>
      <c r="O436" s="12">
        <v>4</v>
      </c>
      <c r="P436" s="12">
        <v>-45</v>
      </c>
      <c r="Q436" s="12">
        <v>19.7</v>
      </c>
      <c r="R436" s="12">
        <v>369.2</v>
      </c>
    </row>
    <row r="437" spans="1:21" x14ac:dyDescent="0.3">
      <c r="A437" s="5">
        <v>44267</v>
      </c>
      <c r="B437" s="9">
        <v>7</v>
      </c>
      <c r="C437" t="s">
        <v>8</v>
      </c>
      <c r="D437" s="4" t="s">
        <v>10</v>
      </c>
      <c r="E437">
        <v>-76.232600000000005</v>
      </c>
      <c r="F437">
        <v>0</v>
      </c>
      <c r="G437">
        <v>0</v>
      </c>
      <c r="H437" t="s">
        <v>16</v>
      </c>
      <c r="I437">
        <v>1011.5192</v>
      </c>
      <c r="J437">
        <v>0</v>
      </c>
      <c r="K437" t="s">
        <v>16</v>
      </c>
      <c r="L437" t="s">
        <v>16</v>
      </c>
      <c r="M437" t="s">
        <v>16</v>
      </c>
      <c r="N437">
        <f t="shared" si="8"/>
        <v>0</v>
      </c>
      <c r="O437">
        <v>1</v>
      </c>
      <c r="P437">
        <v>-36</v>
      </c>
      <c r="Q437">
        <v>13.9</v>
      </c>
      <c r="R437">
        <v>380.6</v>
      </c>
      <c r="S437">
        <v>35</v>
      </c>
      <c r="T437" s="14">
        <v>-39.794774999999994</v>
      </c>
      <c r="U437">
        <f>AVERAGE(T437,T452,T467)</f>
        <v>-41.688290079365082</v>
      </c>
    </row>
    <row r="438" spans="1:21" x14ac:dyDescent="0.3">
      <c r="A438" s="5">
        <v>44267</v>
      </c>
      <c r="B438" s="9">
        <v>7</v>
      </c>
      <c r="C438" t="s">
        <v>8</v>
      </c>
      <c r="D438" s="4" t="s">
        <v>10</v>
      </c>
      <c r="E438">
        <v>-72.627300000000005</v>
      </c>
      <c r="F438">
        <v>5</v>
      </c>
      <c r="G438">
        <v>0</v>
      </c>
      <c r="H438" t="s">
        <v>16</v>
      </c>
      <c r="I438">
        <v>947.57740000000001</v>
      </c>
      <c r="J438">
        <v>0</v>
      </c>
      <c r="K438" t="s">
        <v>16</v>
      </c>
      <c r="L438" t="s">
        <v>16</v>
      </c>
      <c r="M438" t="s">
        <v>16</v>
      </c>
      <c r="N438">
        <f t="shared" si="8"/>
        <v>0</v>
      </c>
      <c r="O438">
        <v>1</v>
      </c>
      <c r="P438">
        <v>-36</v>
      </c>
      <c r="Q438">
        <v>13.9</v>
      </c>
      <c r="R438">
        <v>380.6</v>
      </c>
    </row>
    <row r="439" spans="1:21" x14ac:dyDescent="0.3">
      <c r="A439" s="5">
        <v>44267</v>
      </c>
      <c r="B439" s="9">
        <v>7</v>
      </c>
      <c r="C439" t="s">
        <v>8</v>
      </c>
      <c r="D439" s="4" t="s">
        <v>10</v>
      </c>
      <c r="E439">
        <v>-70.582300000000004</v>
      </c>
      <c r="F439">
        <v>10</v>
      </c>
      <c r="G439">
        <v>0</v>
      </c>
      <c r="H439" t="s">
        <v>16</v>
      </c>
      <c r="I439">
        <v>599.79269999999997</v>
      </c>
      <c r="J439">
        <v>0</v>
      </c>
      <c r="K439" t="s">
        <v>16</v>
      </c>
      <c r="L439" t="s">
        <v>16</v>
      </c>
      <c r="M439" t="s">
        <v>16</v>
      </c>
      <c r="N439">
        <f t="shared" si="8"/>
        <v>0</v>
      </c>
      <c r="O439">
        <v>1</v>
      </c>
      <c r="P439">
        <v>-36</v>
      </c>
      <c r="Q439">
        <v>13.9</v>
      </c>
      <c r="R439">
        <v>380.6</v>
      </c>
    </row>
    <row r="440" spans="1:21" x14ac:dyDescent="0.3">
      <c r="A440" s="5">
        <v>44267</v>
      </c>
      <c r="B440" s="9">
        <v>7</v>
      </c>
      <c r="C440" t="s">
        <v>8</v>
      </c>
      <c r="D440" s="4" t="s">
        <v>10</v>
      </c>
      <c r="E440">
        <v>-60.485799999999998</v>
      </c>
      <c r="F440">
        <v>15</v>
      </c>
      <c r="G440">
        <v>0</v>
      </c>
      <c r="H440" t="s">
        <v>16</v>
      </c>
      <c r="I440">
        <v>662.67020000000002</v>
      </c>
      <c r="J440">
        <v>0</v>
      </c>
      <c r="K440" t="s">
        <v>16</v>
      </c>
      <c r="L440" t="s">
        <v>16</v>
      </c>
      <c r="M440" t="s">
        <v>16</v>
      </c>
      <c r="N440">
        <f t="shared" si="8"/>
        <v>0</v>
      </c>
      <c r="O440">
        <v>1</v>
      </c>
      <c r="P440">
        <v>-36</v>
      </c>
      <c r="Q440">
        <v>13.9</v>
      </c>
      <c r="R440">
        <v>380.6</v>
      </c>
    </row>
    <row r="441" spans="1:21" x14ac:dyDescent="0.3">
      <c r="A441" s="5">
        <v>44267</v>
      </c>
      <c r="B441" s="9">
        <v>7</v>
      </c>
      <c r="C441" t="s">
        <v>8</v>
      </c>
      <c r="D441" s="4" t="s">
        <v>10</v>
      </c>
      <c r="E441">
        <v>-64.990300000000005</v>
      </c>
      <c r="F441">
        <v>20</v>
      </c>
      <c r="G441">
        <v>0</v>
      </c>
      <c r="H441" t="s">
        <v>16</v>
      </c>
      <c r="I441">
        <v>849.45240000000001</v>
      </c>
      <c r="J441">
        <v>0</v>
      </c>
      <c r="K441" t="s">
        <v>16</v>
      </c>
      <c r="L441" t="s">
        <v>16</v>
      </c>
      <c r="M441" t="s">
        <v>16</v>
      </c>
      <c r="N441">
        <f t="shared" si="8"/>
        <v>0</v>
      </c>
      <c r="O441">
        <v>1</v>
      </c>
      <c r="P441">
        <v>-36</v>
      </c>
      <c r="Q441">
        <v>13.9</v>
      </c>
      <c r="R441">
        <v>380.6</v>
      </c>
    </row>
    <row r="442" spans="1:21" x14ac:dyDescent="0.3">
      <c r="A442" s="5">
        <v>44267</v>
      </c>
      <c r="B442" s="9">
        <v>7</v>
      </c>
      <c r="C442" t="s">
        <v>8</v>
      </c>
      <c r="D442" s="4" t="s">
        <v>10</v>
      </c>
      <c r="E442">
        <v>-67.546599999999998</v>
      </c>
      <c r="F442">
        <v>25</v>
      </c>
      <c r="G442">
        <v>0</v>
      </c>
      <c r="H442" t="s">
        <v>16</v>
      </c>
      <c r="I442">
        <v>779.09649999999999</v>
      </c>
      <c r="J442">
        <v>0</v>
      </c>
      <c r="K442" t="s">
        <v>16</v>
      </c>
      <c r="L442" t="s">
        <v>16</v>
      </c>
      <c r="M442" t="s">
        <v>16</v>
      </c>
      <c r="N442">
        <f t="shared" si="8"/>
        <v>0</v>
      </c>
      <c r="O442">
        <v>1</v>
      </c>
      <c r="P442">
        <v>-36</v>
      </c>
      <c r="Q442">
        <v>13.9</v>
      </c>
      <c r="R442">
        <v>380.6</v>
      </c>
    </row>
    <row r="443" spans="1:21" x14ac:dyDescent="0.3">
      <c r="A443" s="5">
        <v>44267</v>
      </c>
      <c r="B443" s="9">
        <v>7</v>
      </c>
      <c r="C443" t="s">
        <v>8</v>
      </c>
      <c r="D443" s="4" t="s">
        <v>10</v>
      </c>
      <c r="E443">
        <v>-69.025999999999996</v>
      </c>
      <c r="F443">
        <v>30</v>
      </c>
      <c r="G443">
        <v>0</v>
      </c>
      <c r="H443" t="s">
        <v>16</v>
      </c>
      <c r="I443">
        <v>971.57799999999997</v>
      </c>
      <c r="J443">
        <v>0</v>
      </c>
      <c r="K443" t="s">
        <v>16</v>
      </c>
      <c r="L443" t="s">
        <v>16</v>
      </c>
      <c r="M443" t="s">
        <v>16</v>
      </c>
      <c r="N443">
        <f t="shared" si="8"/>
        <v>0</v>
      </c>
      <c r="O443">
        <v>1</v>
      </c>
      <c r="P443">
        <v>-36</v>
      </c>
      <c r="Q443">
        <v>13.9</v>
      </c>
      <c r="R443">
        <v>380.6</v>
      </c>
    </row>
    <row r="444" spans="1:21" x14ac:dyDescent="0.3">
      <c r="A444" s="5">
        <v>44267</v>
      </c>
      <c r="B444" s="9">
        <v>7</v>
      </c>
      <c r="C444" t="s">
        <v>8</v>
      </c>
      <c r="D444" s="4" t="s">
        <v>10</v>
      </c>
      <c r="E444">
        <v>-70.064300000000003</v>
      </c>
      <c r="F444">
        <v>35</v>
      </c>
      <c r="G444">
        <v>14.4687</v>
      </c>
      <c r="H444">
        <v>3.7</v>
      </c>
      <c r="I444">
        <v>632.47220000000004</v>
      </c>
      <c r="J444">
        <v>1</v>
      </c>
      <c r="K444">
        <v>24.156199999999998</v>
      </c>
      <c r="L444">
        <v>0</v>
      </c>
      <c r="M444" t="s">
        <v>16</v>
      </c>
      <c r="N444">
        <f t="shared" si="8"/>
        <v>2</v>
      </c>
      <c r="O444">
        <v>1</v>
      </c>
      <c r="P444">
        <v>-36</v>
      </c>
      <c r="Q444">
        <v>13.9</v>
      </c>
      <c r="R444">
        <v>380.6</v>
      </c>
    </row>
    <row r="445" spans="1:21" x14ac:dyDescent="0.3">
      <c r="A445" s="5">
        <v>44267</v>
      </c>
      <c r="B445" s="9">
        <v>7</v>
      </c>
      <c r="C445" t="s">
        <v>8</v>
      </c>
      <c r="D445" s="4" t="s">
        <v>10</v>
      </c>
      <c r="E445">
        <v>-71.813199999999995</v>
      </c>
      <c r="F445">
        <v>40</v>
      </c>
      <c r="G445">
        <v>3.2250000000000001</v>
      </c>
      <c r="H445">
        <v>4.16</v>
      </c>
      <c r="I445">
        <v>702.93320000000006</v>
      </c>
      <c r="J445">
        <v>5</v>
      </c>
      <c r="K445">
        <v>22.85</v>
      </c>
      <c r="L445">
        <v>0.14069000000000001</v>
      </c>
      <c r="M445">
        <v>9.4944000000000006</v>
      </c>
      <c r="N445">
        <f t="shared" si="8"/>
        <v>10</v>
      </c>
      <c r="O445">
        <v>1</v>
      </c>
      <c r="P445">
        <v>-36</v>
      </c>
      <c r="Q445">
        <v>13.9</v>
      </c>
      <c r="R445">
        <v>380.6</v>
      </c>
    </row>
    <row r="446" spans="1:21" x14ac:dyDescent="0.3">
      <c r="A446" s="5">
        <v>44267</v>
      </c>
      <c r="B446" s="9">
        <v>7</v>
      </c>
      <c r="C446" t="s">
        <v>8</v>
      </c>
      <c r="D446" s="4" t="s">
        <v>10</v>
      </c>
      <c r="E446">
        <v>-69.1708</v>
      </c>
      <c r="F446">
        <v>45</v>
      </c>
      <c r="G446">
        <v>3.0089000000000001</v>
      </c>
      <c r="H446">
        <v>4.2857000000000003</v>
      </c>
      <c r="I446">
        <v>1077.3978999999999</v>
      </c>
      <c r="J446">
        <v>7</v>
      </c>
      <c r="K446">
        <v>23.142900000000001</v>
      </c>
      <c r="L446">
        <v>9.7428000000000001E-2</v>
      </c>
      <c r="M446">
        <v>13.2013</v>
      </c>
      <c r="N446">
        <f t="shared" si="8"/>
        <v>14</v>
      </c>
      <c r="O446">
        <v>1</v>
      </c>
      <c r="P446">
        <v>-36</v>
      </c>
      <c r="Q446">
        <v>13.9</v>
      </c>
      <c r="R446">
        <v>380.6</v>
      </c>
    </row>
    <row r="447" spans="1:21" x14ac:dyDescent="0.3">
      <c r="A447" s="5">
        <v>44267</v>
      </c>
      <c r="B447" s="9">
        <v>7</v>
      </c>
      <c r="C447" t="s">
        <v>8</v>
      </c>
      <c r="D447" s="4" t="s">
        <v>10</v>
      </c>
      <c r="E447">
        <v>-66.788799999999995</v>
      </c>
      <c r="F447">
        <v>50</v>
      </c>
      <c r="G447">
        <v>6.9101999999999997</v>
      </c>
      <c r="H447">
        <v>4.4625000000000004</v>
      </c>
      <c r="I447">
        <v>749.03160000000003</v>
      </c>
      <c r="J447">
        <v>8</v>
      </c>
      <c r="K447">
        <v>22.0898</v>
      </c>
      <c r="L447">
        <v>0.11012</v>
      </c>
      <c r="M447">
        <v>15.66</v>
      </c>
      <c r="N447">
        <f t="shared" si="8"/>
        <v>16</v>
      </c>
      <c r="O447">
        <v>1</v>
      </c>
      <c r="P447">
        <v>-36</v>
      </c>
      <c r="Q447">
        <v>13.9</v>
      </c>
      <c r="R447">
        <v>380.6</v>
      </c>
    </row>
    <row r="448" spans="1:21" x14ac:dyDescent="0.3">
      <c r="A448" s="5">
        <v>44267</v>
      </c>
      <c r="B448" s="9">
        <v>7</v>
      </c>
      <c r="C448" t="s">
        <v>8</v>
      </c>
      <c r="D448" s="4" t="s">
        <v>10</v>
      </c>
      <c r="E448">
        <v>-67.519499999999994</v>
      </c>
      <c r="F448">
        <v>55</v>
      </c>
      <c r="G448">
        <v>1.3203</v>
      </c>
      <c r="H448">
        <v>4.4874999999999998</v>
      </c>
      <c r="I448">
        <v>875.32180000000005</v>
      </c>
      <c r="J448">
        <v>8</v>
      </c>
      <c r="K448">
        <v>22.796900000000001</v>
      </c>
      <c r="L448">
        <v>0.12347</v>
      </c>
      <c r="M448">
        <v>16.3781</v>
      </c>
      <c r="N448">
        <f t="shared" si="8"/>
        <v>16</v>
      </c>
      <c r="O448">
        <v>1</v>
      </c>
      <c r="P448">
        <v>-36</v>
      </c>
      <c r="Q448">
        <v>13.9</v>
      </c>
      <c r="R448">
        <v>380.6</v>
      </c>
    </row>
    <row r="449" spans="1:20" x14ac:dyDescent="0.3">
      <c r="A449" s="5">
        <v>44267</v>
      </c>
      <c r="B449" s="9">
        <v>7</v>
      </c>
      <c r="C449" t="s">
        <v>8</v>
      </c>
      <c r="D449" s="4" t="s">
        <v>10</v>
      </c>
      <c r="E449">
        <v>-69.021699999999996</v>
      </c>
      <c r="F449">
        <v>60</v>
      </c>
      <c r="G449">
        <v>0.70313000000000003</v>
      </c>
      <c r="H449">
        <v>4.5875000000000004</v>
      </c>
      <c r="I449">
        <v>1010.0371</v>
      </c>
      <c r="J449">
        <v>8</v>
      </c>
      <c r="K449">
        <v>21.9648</v>
      </c>
      <c r="L449">
        <v>0.16646</v>
      </c>
      <c r="M449">
        <v>16.5289</v>
      </c>
      <c r="N449">
        <f t="shared" si="8"/>
        <v>16</v>
      </c>
      <c r="O449">
        <v>1</v>
      </c>
      <c r="P449">
        <v>-36</v>
      </c>
      <c r="Q449">
        <v>13.9</v>
      </c>
      <c r="R449">
        <v>380.6</v>
      </c>
    </row>
    <row r="450" spans="1:20" x14ac:dyDescent="0.3">
      <c r="A450" s="5">
        <v>44267</v>
      </c>
      <c r="B450" s="9">
        <v>7</v>
      </c>
      <c r="C450" t="s">
        <v>8</v>
      </c>
      <c r="D450" s="4" t="s">
        <v>10</v>
      </c>
      <c r="E450">
        <v>-71.879300000000001</v>
      </c>
      <c r="F450">
        <v>65</v>
      </c>
      <c r="G450">
        <v>4.9097</v>
      </c>
      <c r="H450">
        <v>4.5999999999999996</v>
      </c>
      <c r="I450">
        <v>1056.9183</v>
      </c>
      <c r="J450">
        <v>9</v>
      </c>
      <c r="K450">
        <v>21.659700000000001</v>
      </c>
      <c r="L450">
        <v>0.11075</v>
      </c>
      <c r="M450">
        <v>17.7699</v>
      </c>
      <c r="N450">
        <f t="shared" si="8"/>
        <v>18</v>
      </c>
      <c r="O450">
        <v>1</v>
      </c>
      <c r="P450">
        <v>-36</v>
      </c>
      <c r="Q450">
        <v>13.9</v>
      </c>
      <c r="R450">
        <v>380.6</v>
      </c>
    </row>
    <row r="451" spans="1:20" x14ac:dyDescent="0.3">
      <c r="A451" s="5">
        <v>44267</v>
      </c>
      <c r="B451" s="9">
        <v>7</v>
      </c>
      <c r="C451" t="s">
        <v>8</v>
      </c>
      <c r="D451" s="4" t="s">
        <v>10</v>
      </c>
      <c r="E451">
        <v>-69.354799999999997</v>
      </c>
      <c r="F451">
        <v>70</v>
      </c>
      <c r="G451">
        <v>4.1562999999999999</v>
      </c>
      <c r="H451">
        <v>4.83</v>
      </c>
      <c r="I451">
        <v>749.56679999999994</v>
      </c>
      <c r="J451">
        <v>10</v>
      </c>
      <c r="K451">
        <v>20.228100000000001</v>
      </c>
      <c r="L451">
        <v>0.18225</v>
      </c>
      <c r="M451">
        <v>19.5185</v>
      </c>
      <c r="N451">
        <f t="shared" si="8"/>
        <v>20</v>
      </c>
      <c r="O451">
        <v>1</v>
      </c>
      <c r="P451">
        <v>-36</v>
      </c>
      <c r="Q451">
        <v>13.9</v>
      </c>
      <c r="R451">
        <v>380.6</v>
      </c>
    </row>
    <row r="452" spans="1:20" x14ac:dyDescent="0.3">
      <c r="A452" s="5">
        <v>44267</v>
      </c>
      <c r="B452" s="9">
        <v>7</v>
      </c>
      <c r="C452" t="s">
        <v>8</v>
      </c>
      <c r="D452" s="4" t="s">
        <v>10</v>
      </c>
      <c r="E452">
        <v>-73.597499999999997</v>
      </c>
      <c r="F452">
        <v>0</v>
      </c>
      <c r="G452">
        <v>0</v>
      </c>
      <c r="H452" t="s">
        <v>16</v>
      </c>
      <c r="I452">
        <v>935.79520000000002</v>
      </c>
      <c r="J452">
        <v>0</v>
      </c>
      <c r="K452" t="s">
        <v>16</v>
      </c>
      <c r="L452" t="s">
        <v>16</v>
      </c>
      <c r="M452" t="s">
        <v>16</v>
      </c>
      <c r="N452">
        <f t="shared" si="8"/>
        <v>0</v>
      </c>
      <c r="O452">
        <v>2</v>
      </c>
      <c r="P452">
        <v>-36</v>
      </c>
      <c r="Q452">
        <v>13.9</v>
      </c>
      <c r="R452">
        <v>380.6</v>
      </c>
      <c r="S452">
        <v>40</v>
      </c>
      <c r="T452">
        <v>-41.140728571428568</v>
      </c>
    </row>
    <row r="453" spans="1:20" x14ac:dyDescent="0.3">
      <c r="A453" s="5">
        <v>44267</v>
      </c>
      <c r="B453" s="9">
        <v>7</v>
      </c>
      <c r="C453" t="s">
        <v>8</v>
      </c>
      <c r="D453" s="4" t="s">
        <v>10</v>
      </c>
      <c r="E453">
        <v>-78.825299999999999</v>
      </c>
      <c r="F453">
        <v>5</v>
      </c>
      <c r="G453">
        <v>0</v>
      </c>
      <c r="H453" t="s">
        <v>16</v>
      </c>
      <c r="I453">
        <v>1245.4052999999999</v>
      </c>
      <c r="J453">
        <v>0</v>
      </c>
      <c r="K453" t="s">
        <v>16</v>
      </c>
      <c r="L453" t="s">
        <v>16</v>
      </c>
      <c r="M453" t="s">
        <v>16</v>
      </c>
      <c r="N453">
        <f t="shared" si="8"/>
        <v>0</v>
      </c>
      <c r="O453">
        <v>2</v>
      </c>
      <c r="P453">
        <v>-36</v>
      </c>
      <c r="Q453">
        <v>13.9</v>
      </c>
      <c r="R453">
        <v>380.6</v>
      </c>
    </row>
    <row r="454" spans="1:20" x14ac:dyDescent="0.3">
      <c r="A454" s="5">
        <v>44267</v>
      </c>
      <c r="B454" s="9">
        <v>7</v>
      </c>
      <c r="C454" t="s">
        <v>8</v>
      </c>
      <c r="D454" s="4" t="s">
        <v>10</v>
      </c>
      <c r="E454">
        <v>-80.886300000000006</v>
      </c>
      <c r="F454">
        <v>10</v>
      </c>
      <c r="G454">
        <v>0</v>
      </c>
      <c r="H454" t="s">
        <v>16</v>
      </c>
      <c r="I454">
        <v>1010.3744</v>
      </c>
      <c r="J454">
        <v>0</v>
      </c>
      <c r="K454" t="s">
        <v>16</v>
      </c>
      <c r="L454" t="s">
        <v>16</v>
      </c>
      <c r="M454" t="s">
        <v>16</v>
      </c>
      <c r="N454">
        <f t="shared" si="8"/>
        <v>0</v>
      </c>
      <c r="O454">
        <v>2</v>
      </c>
      <c r="P454">
        <v>-36</v>
      </c>
      <c r="Q454">
        <v>13.9</v>
      </c>
      <c r="R454">
        <v>380.6</v>
      </c>
    </row>
    <row r="455" spans="1:20" x14ac:dyDescent="0.3">
      <c r="A455" s="5">
        <v>44267</v>
      </c>
      <c r="B455" s="9">
        <v>7</v>
      </c>
      <c r="C455" t="s">
        <v>8</v>
      </c>
      <c r="D455" s="4" t="s">
        <v>10</v>
      </c>
      <c r="E455">
        <v>-81.6434</v>
      </c>
      <c r="F455">
        <v>15</v>
      </c>
      <c r="G455">
        <v>0</v>
      </c>
      <c r="H455" t="s">
        <v>16</v>
      </c>
      <c r="I455">
        <v>1011.3212</v>
      </c>
      <c r="J455">
        <v>0</v>
      </c>
      <c r="K455" t="s">
        <v>16</v>
      </c>
      <c r="L455" t="s">
        <v>16</v>
      </c>
      <c r="M455" t="s">
        <v>16</v>
      </c>
      <c r="N455">
        <f t="shared" si="8"/>
        <v>0</v>
      </c>
      <c r="O455">
        <v>2</v>
      </c>
      <c r="P455">
        <v>-36</v>
      </c>
      <c r="Q455">
        <v>13.9</v>
      </c>
      <c r="R455">
        <v>380.6</v>
      </c>
    </row>
    <row r="456" spans="1:20" x14ac:dyDescent="0.3">
      <c r="A456" s="5">
        <v>44267</v>
      </c>
      <c r="B456" s="9">
        <v>7</v>
      </c>
      <c r="C456" t="s">
        <v>8</v>
      </c>
      <c r="D456" s="4" t="s">
        <v>10</v>
      </c>
      <c r="E456">
        <v>-82.312399999999997</v>
      </c>
      <c r="F456">
        <v>20</v>
      </c>
      <c r="G456">
        <v>0</v>
      </c>
      <c r="H456" t="s">
        <v>16</v>
      </c>
      <c r="I456">
        <v>1060.7177999999999</v>
      </c>
      <c r="J456">
        <v>0</v>
      </c>
      <c r="K456" t="s">
        <v>16</v>
      </c>
      <c r="L456" t="s">
        <v>16</v>
      </c>
      <c r="M456" t="s">
        <v>16</v>
      </c>
      <c r="N456">
        <f t="shared" si="8"/>
        <v>0</v>
      </c>
      <c r="O456">
        <v>2</v>
      </c>
      <c r="P456">
        <v>-36</v>
      </c>
      <c r="Q456">
        <v>13.9</v>
      </c>
      <c r="R456">
        <v>380.6</v>
      </c>
    </row>
    <row r="457" spans="1:20" x14ac:dyDescent="0.3">
      <c r="A457" s="5">
        <v>44267</v>
      </c>
      <c r="B457" s="9">
        <v>7</v>
      </c>
      <c r="C457" t="s">
        <v>8</v>
      </c>
      <c r="D457" s="4" t="s">
        <v>10</v>
      </c>
      <c r="E457">
        <v>-84.756</v>
      </c>
      <c r="F457">
        <v>25</v>
      </c>
      <c r="G457">
        <v>0</v>
      </c>
      <c r="H457" t="s">
        <v>16</v>
      </c>
      <c r="I457">
        <v>1058.3168000000001</v>
      </c>
      <c r="J457">
        <v>0</v>
      </c>
      <c r="K457" t="s">
        <v>16</v>
      </c>
      <c r="L457" t="s">
        <v>16</v>
      </c>
      <c r="M457" t="s">
        <v>16</v>
      </c>
      <c r="N457">
        <f t="shared" si="8"/>
        <v>0</v>
      </c>
      <c r="O457">
        <v>2</v>
      </c>
      <c r="P457">
        <v>-36</v>
      </c>
      <c r="Q457">
        <v>13.9</v>
      </c>
      <c r="R457">
        <v>380.6</v>
      </c>
    </row>
    <row r="458" spans="1:20" x14ac:dyDescent="0.3">
      <c r="A458" s="5">
        <v>44267</v>
      </c>
      <c r="B458" s="9">
        <v>7</v>
      </c>
      <c r="C458" t="s">
        <v>8</v>
      </c>
      <c r="D458" s="4" t="s">
        <v>10</v>
      </c>
      <c r="E458">
        <v>-80.621600000000001</v>
      </c>
      <c r="F458">
        <v>30</v>
      </c>
      <c r="G458">
        <v>0</v>
      </c>
      <c r="H458" t="s">
        <v>16</v>
      </c>
      <c r="I458">
        <v>753.14359999999999</v>
      </c>
      <c r="J458">
        <v>0</v>
      </c>
      <c r="K458" t="s">
        <v>16</v>
      </c>
      <c r="L458" t="s">
        <v>16</v>
      </c>
      <c r="M458" t="s">
        <v>16</v>
      </c>
      <c r="N458">
        <f t="shared" si="8"/>
        <v>0</v>
      </c>
      <c r="O458">
        <v>2</v>
      </c>
      <c r="P458">
        <v>-36</v>
      </c>
      <c r="Q458">
        <v>13.9</v>
      </c>
      <c r="R458">
        <v>380.6</v>
      </c>
    </row>
    <row r="459" spans="1:20" x14ac:dyDescent="0.3">
      <c r="A459" s="5">
        <v>44267</v>
      </c>
      <c r="B459" s="9">
        <v>7</v>
      </c>
      <c r="C459" t="s">
        <v>8</v>
      </c>
      <c r="D459" s="4" t="s">
        <v>10</v>
      </c>
      <c r="E459">
        <v>-83.014200000000002</v>
      </c>
      <c r="F459">
        <v>35</v>
      </c>
      <c r="G459">
        <v>14.4687</v>
      </c>
      <c r="H459" t="s">
        <v>16</v>
      </c>
      <c r="I459">
        <v>1132.4536000000001</v>
      </c>
      <c r="J459">
        <v>0</v>
      </c>
      <c r="K459" t="s">
        <v>16</v>
      </c>
      <c r="L459" t="s">
        <v>16</v>
      </c>
      <c r="M459" t="s">
        <v>16</v>
      </c>
      <c r="N459">
        <f t="shared" si="8"/>
        <v>0</v>
      </c>
      <c r="O459">
        <v>2</v>
      </c>
      <c r="P459">
        <v>-36</v>
      </c>
      <c r="Q459">
        <v>13.9</v>
      </c>
      <c r="R459">
        <v>380.6</v>
      </c>
    </row>
    <row r="460" spans="1:20" x14ac:dyDescent="0.3">
      <c r="A460" s="5">
        <v>44267</v>
      </c>
      <c r="B460" s="9">
        <v>7</v>
      </c>
      <c r="C460" t="s">
        <v>8</v>
      </c>
      <c r="D460" s="4" t="s">
        <v>10</v>
      </c>
      <c r="E460">
        <v>-83.990099999999998</v>
      </c>
      <c r="F460">
        <v>40</v>
      </c>
      <c r="G460">
        <v>15.2188</v>
      </c>
      <c r="H460">
        <v>4.93</v>
      </c>
      <c r="I460">
        <v>1082.729</v>
      </c>
      <c r="J460">
        <v>3</v>
      </c>
      <c r="K460">
        <v>17.489599999999999</v>
      </c>
      <c r="L460">
        <v>0.32279999999999998</v>
      </c>
      <c r="M460">
        <v>6.6028000000000002</v>
      </c>
      <c r="N460">
        <f t="shared" si="8"/>
        <v>6</v>
      </c>
      <c r="O460">
        <v>2</v>
      </c>
      <c r="P460">
        <v>-36</v>
      </c>
      <c r="Q460">
        <v>13.9</v>
      </c>
      <c r="R460">
        <v>380.6</v>
      </c>
    </row>
    <row r="461" spans="1:20" x14ac:dyDescent="0.3">
      <c r="A461" s="5">
        <v>44267</v>
      </c>
      <c r="B461" s="9">
        <v>7</v>
      </c>
      <c r="C461" t="s">
        <v>8</v>
      </c>
      <c r="D461" s="4" t="s">
        <v>10</v>
      </c>
      <c r="E461">
        <v>-82.449299999999994</v>
      </c>
      <c r="F461">
        <v>45</v>
      </c>
      <c r="G461">
        <v>3.6375000000000002</v>
      </c>
      <c r="H461">
        <v>5.0199999999999996</v>
      </c>
      <c r="I461">
        <v>1183.8521000000001</v>
      </c>
      <c r="J461">
        <v>5</v>
      </c>
      <c r="K461">
        <v>17.8813</v>
      </c>
      <c r="L461">
        <v>0.10564</v>
      </c>
      <c r="M461">
        <v>11.600899999999999</v>
      </c>
      <c r="N461">
        <f t="shared" si="8"/>
        <v>10</v>
      </c>
      <c r="O461">
        <v>2</v>
      </c>
      <c r="P461">
        <v>-36</v>
      </c>
      <c r="Q461">
        <v>13.9</v>
      </c>
      <c r="R461">
        <v>380.6</v>
      </c>
    </row>
    <row r="462" spans="1:20" x14ac:dyDescent="0.3">
      <c r="A462" s="5">
        <v>44267</v>
      </c>
      <c r="B462" s="9">
        <v>7</v>
      </c>
      <c r="C462" t="s">
        <v>8</v>
      </c>
      <c r="D462" s="4" t="s">
        <v>10</v>
      </c>
      <c r="E462">
        <v>-84.813000000000002</v>
      </c>
      <c r="F462">
        <v>50</v>
      </c>
      <c r="G462">
        <v>1.9635</v>
      </c>
      <c r="H462">
        <v>5.05</v>
      </c>
      <c r="I462">
        <v>1182.0328</v>
      </c>
      <c r="J462">
        <v>6</v>
      </c>
      <c r="K462">
        <v>17.880199999999999</v>
      </c>
      <c r="L462">
        <v>8.2575999999999997E-2</v>
      </c>
      <c r="M462">
        <v>13.319100000000001</v>
      </c>
      <c r="N462">
        <f t="shared" si="8"/>
        <v>12</v>
      </c>
      <c r="O462">
        <v>2</v>
      </c>
      <c r="P462">
        <v>-36</v>
      </c>
      <c r="Q462">
        <v>13.9</v>
      </c>
      <c r="R462">
        <v>380.6</v>
      </c>
    </row>
    <row r="463" spans="1:20" x14ac:dyDescent="0.3">
      <c r="A463" s="5">
        <v>44267</v>
      </c>
      <c r="B463" s="9">
        <v>7</v>
      </c>
      <c r="C463" t="s">
        <v>8</v>
      </c>
      <c r="D463" s="4" t="s">
        <v>10</v>
      </c>
      <c r="E463">
        <v>-82.323899999999995</v>
      </c>
      <c r="F463">
        <v>55</v>
      </c>
      <c r="G463">
        <v>6.0713999999999997</v>
      </c>
      <c r="H463">
        <v>5.05</v>
      </c>
      <c r="I463">
        <v>1126.7760000000001</v>
      </c>
      <c r="J463">
        <v>7</v>
      </c>
      <c r="K463">
        <v>18.026800000000001</v>
      </c>
      <c r="L463">
        <v>5.7716000000000003E-2</v>
      </c>
      <c r="M463">
        <v>15.186</v>
      </c>
      <c r="N463">
        <f t="shared" si="8"/>
        <v>14</v>
      </c>
      <c r="O463">
        <v>2</v>
      </c>
      <c r="P463">
        <v>-36</v>
      </c>
      <c r="Q463">
        <v>13.9</v>
      </c>
      <c r="R463">
        <v>380.6</v>
      </c>
    </row>
    <row r="464" spans="1:20" x14ac:dyDescent="0.3">
      <c r="A464" s="5">
        <v>44267</v>
      </c>
      <c r="B464" s="9">
        <v>7</v>
      </c>
      <c r="C464" t="s">
        <v>8</v>
      </c>
      <c r="D464" s="4" t="s">
        <v>10</v>
      </c>
      <c r="E464">
        <v>-85.153199999999998</v>
      </c>
      <c r="F464">
        <v>60</v>
      </c>
      <c r="G464">
        <v>6.6483999999999996</v>
      </c>
      <c r="H464">
        <v>5.05</v>
      </c>
      <c r="I464">
        <v>1108.2333000000001</v>
      </c>
      <c r="J464">
        <v>8</v>
      </c>
      <c r="K464">
        <v>17.890599999999999</v>
      </c>
      <c r="L464">
        <v>5.7598999999999997E-2</v>
      </c>
      <c r="M464">
        <v>16.147600000000001</v>
      </c>
      <c r="N464">
        <f t="shared" si="8"/>
        <v>16</v>
      </c>
      <c r="O464">
        <v>2</v>
      </c>
      <c r="P464">
        <v>-36</v>
      </c>
      <c r="Q464">
        <v>13.9</v>
      </c>
      <c r="R464">
        <v>380.6</v>
      </c>
    </row>
    <row r="465" spans="1:20" x14ac:dyDescent="0.3">
      <c r="A465" s="5">
        <v>44267</v>
      </c>
      <c r="B465" s="9">
        <v>7</v>
      </c>
      <c r="C465" t="s">
        <v>8</v>
      </c>
      <c r="D465" s="4" t="s">
        <v>10</v>
      </c>
      <c r="E465">
        <v>-82.275499999999994</v>
      </c>
      <c r="F465">
        <v>65</v>
      </c>
      <c r="G465">
        <v>6.4236000000000004</v>
      </c>
      <c r="H465">
        <v>5.36</v>
      </c>
      <c r="I465">
        <v>988.11569999999995</v>
      </c>
      <c r="J465">
        <v>9</v>
      </c>
      <c r="K465">
        <v>17.156199999999998</v>
      </c>
      <c r="L465">
        <v>4.4635000000000001E-2</v>
      </c>
      <c r="M465">
        <v>17.4711</v>
      </c>
      <c r="N465">
        <f t="shared" si="8"/>
        <v>18</v>
      </c>
      <c r="O465">
        <v>2</v>
      </c>
      <c r="P465">
        <v>-36</v>
      </c>
      <c r="Q465">
        <v>13.9</v>
      </c>
      <c r="R465">
        <v>380.6</v>
      </c>
    </row>
    <row r="466" spans="1:20" x14ac:dyDescent="0.3">
      <c r="A466" s="5">
        <v>44267</v>
      </c>
      <c r="B466" s="9">
        <v>7</v>
      </c>
      <c r="C466" t="s">
        <v>8</v>
      </c>
      <c r="D466" s="4" t="s">
        <v>10</v>
      </c>
      <c r="E466">
        <v>-87.911699999999996</v>
      </c>
      <c r="F466">
        <v>70</v>
      </c>
      <c r="G466">
        <v>6.6736000000000004</v>
      </c>
      <c r="H466">
        <v>5.6</v>
      </c>
      <c r="I466">
        <v>1410.229</v>
      </c>
      <c r="J466">
        <v>9</v>
      </c>
      <c r="K466">
        <v>17.694400000000002</v>
      </c>
      <c r="L466">
        <v>5.8328999999999999E-2</v>
      </c>
      <c r="M466">
        <v>17.777799999999999</v>
      </c>
      <c r="N466">
        <f t="shared" si="8"/>
        <v>18</v>
      </c>
      <c r="O466">
        <v>2</v>
      </c>
      <c r="P466">
        <v>-36</v>
      </c>
      <c r="Q466">
        <v>13.9</v>
      </c>
      <c r="R466">
        <v>380.6</v>
      </c>
    </row>
    <row r="467" spans="1:20" x14ac:dyDescent="0.3">
      <c r="A467" s="5">
        <v>44267</v>
      </c>
      <c r="B467" s="9">
        <v>7</v>
      </c>
      <c r="C467" t="s">
        <v>8</v>
      </c>
      <c r="D467" s="4" t="s">
        <v>10</v>
      </c>
      <c r="E467">
        <v>-82.387900000000002</v>
      </c>
      <c r="F467">
        <v>0</v>
      </c>
      <c r="G467">
        <v>0</v>
      </c>
      <c r="H467" t="s">
        <v>16</v>
      </c>
      <c r="I467">
        <v>877.005</v>
      </c>
      <c r="J467">
        <v>0</v>
      </c>
      <c r="K467" t="s">
        <v>16</v>
      </c>
      <c r="L467" t="s">
        <v>16</v>
      </c>
      <c r="M467" t="s">
        <v>16</v>
      </c>
      <c r="N467">
        <f t="shared" si="8"/>
        <v>0</v>
      </c>
      <c r="O467">
        <v>3</v>
      </c>
      <c r="P467">
        <v>-36</v>
      </c>
      <c r="Q467">
        <v>13.9</v>
      </c>
      <c r="R467">
        <v>380.6</v>
      </c>
      <c r="S467">
        <v>45</v>
      </c>
      <c r="T467">
        <v>-44.129366666666662</v>
      </c>
    </row>
    <row r="468" spans="1:20" x14ac:dyDescent="0.3">
      <c r="A468" s="5">
        <v>44267</v>
      </c>
      <c r="B468" s="9">
        <v>7</v>
      </c>
      <c r="C468" t="s">
        <v>8</v>
      </c>
      <c r="D468" s="4" t="s">
        <v>10</v>
      </c>
      <c r="E468">
        <v>-80.453199999999995</v>
      </c>
      <c r="F468">
        <v>5</v>
      </c>
      <c r="G468">
        <v>0</v>
      </c>
      <c r="H468" t="s">
        <v>16</v>
      </c>
      <c r="I468">
        <v>723.39110000000005</v>
      </c>
      <c r="J468">
        <v>0</v>
      </c>
      <c r="K468" t="s">
        <v>16</v>
      </c>
      <c r="L468" t="s">
        <v>16</v>
      </c>
      <c r="M468" t="s">
        <v>16</v>
      </c>
      <c r="N468">
        <f t="shared" si="8"/>
        <v>0</v>
      </c>
      <c r="O468">
        <v>3</v>
      </c>
      <c r="P468">
        <v>-36</v>
      </c>
      <c r="Q468">
        <v>13.9</v>
      </c>
      <c r="R468">
        <v>380.6</v>
      </c>
    </row>
    <row r="469" spans="1:20" x14ac:dyDescent="0.3">
      <c r="A469" s="5">
        <v>44267</v>
      </c>
      <c r="B469" s="9">
        <v>7</v>
      </c>
      <c r="C469" t="s">
        <v>8</v>
      </c>
      <c r="D469" s="4" t="s">
        <v>10</v>
      </c>
      <c r="E469">
        <v>-82.576800000000006</v>
      </c>
      <c r="F469">
        <v>10</v>
      </c>
      <c r="G469">
        <v>0</v>
      </c>
      <c r="H469" t="s">
        <v>16</v>
      </c>
      <c r="I469">
        <v>1022.9455</v>
      </c>
      <c r="J469">
        <v>0</v>
      </c>
      <c r="K469" t="s">
        <v>16</v>
      </c>
      <c r="L469" t="s">
        <v>16</v>
      </c>
      <c r="M469" t="s">
        <v>16</v>
      </c>
      <c r="N469">
        <f t="shared" si="8"/>
        <v>0</v>
      </c>
      <c r="O469">
        <v>3</v>
      </c>
      <c r="P469">
        <v>-36</v>
      </c>
      <c r="Q469">
        <v>13.9</v>
      </c>
      <c r="R469">
        <v>380.6</v>
      </c>
    </row>
    <row r="470" spans="1:20" x14ac:dyDescent="0.3">
      <c r="A470" s="5">
        <v>44267</v>
      </c>
      <c r="B470" s="9">
        <v>7</v>
      </c>
      <c r="C470" t="s">
        <v>8</v>
      </c>
      <c r="D470" s="4" t="s">
        <v>10</v>
      </c>
      <c r="E470">
        <v>-93.732399999999998</v>
      </c>
      <c r="F470">
        <v>15</v>
      </c>
      <c r="G470">
        <v>0</v>
      </c>
      <c r="H470" t="s">
        <v>16</v>
      </c>
      <c r="I470">
        <v>781.77599999999995</v>
      </c>
      <c r="J470">
        <v>0</v>
      </c>
      <c r="K470" t="s">
        <v>16</v>
      </c>
      <c r="L470" t="s">
        <v>16</v>
      </c>
      <c r="M470" t="s">
        <v>16</v>
      </c>
      <c r="N470">
        <f t="shared" si="8"/>
        <v>0</v>
      </c>
      <c r="O470">
        <v>3</v>
      </c>
      <c r="P470">
        <v>-36</v>
      </c>
      <c r="Q470">
        <v>13.9</v>
      </c>
      <c r="R470">
        <v>380.6</v>
      </c>
    </row>
    <row r="471" spans="1:20" x14ac:dyDescent="0.3">
      <c r="A471" s="5">
        <v>44267</v>
      </c>
      <c r="B471" s="9">
        <v>7</v>
      </c>
      <c r="C471" t="s">
        <v>8</v>
      </c>
      <c r="D471" s="4" t="s">
        <v>10</v>
      </c>
      <c r="E471">
        <v>-96.744399999999999</v>
      </c>
      <c r="F471">
        <v>20</v>
      </c>
      <c r="G471">
        <v>0</v>
      </c>
      <c r="H471" t="s">
        <v>16</v>
      </c>
      <c r="I471">
        <v>1362.9579000000001</v>
      </c>
      <c r="J471">
        <v>0</v>
      </c>
      <c r="K471" t="s">
        <v>16</v>
      </c>
      <c r="L471" t="s">
        <v>16</v>
      </c>
      <c r="M471" t="s">
        <v>16</v>
      </c>
      <c r="N471">
        <f t="shared" si="8"/>
        <v>0</v>
      </c>
      <c r="O471">
        <v>3</v>
      </c>
      <c r="P471">
        <v>-36</v>
      </c>
      <c r="Q471">
        <v>13.9</v>
      </c>
      <c r="R471">
        <v>380.6</v>
      </c>
    </row>
    <row r="472" spans="1:20" x14ac:dyDescent="0.3">
      <c r="A472" s="5">
        <v>44267</v>
      </c>
      <c r="B472" s="9">
        <v>7</v>
      </c>
      <c r="C472" t="s">
        <v>8</v>
      </c>
      <c r="D472" s="4" t="s">
        <v>10</v>
      </c>
      <c r="E472">
        <v>-96.221199999999996</v>
      </c>
      <c r="F472">
        <v>25</v>
      </c>
      <c r="G472">
        <v>0</v>
      </c>
      <c r="H472" t="s">
        <v>16</v>
      </c>
      <c r="I472">
        <v>1013.9851</v>
      </c>
      <c r="J472">
        <v>0</v>
      </c>
      <c r="K472" t="s">
        <v>16</v>
      </c>
      <c r="L472" t="s">
        <v>16</v>
      </c>
      <c r="M472" t="s">
        <v>16</v>
      </c>
      <c r="N472">
        <f t="shared" si="8"/>
        <v>0</v>
      </c>
      <c r="O472">
        <v>3</v>
      </c>
      <c r="P472">
        <v>-36</v>
      </c>
      <c r="Q472">
        <v>13.9</v>
      </c>
      <c r="R472">
        <v>380.6</v>
      </c>
    </row>
    <row r="473" spans="1:20" x14ac:dyDescent="0.3">
      <c r="A473" s="5">
        <v>44267</v>
      </c>
      <c r="B473" s="9">
        <v>7</v>
      </c>
      <c r="C473" t="s">
        <v>8</v>
      </c>
      <c r="D473" s="4" t="s">
        <v>10</v>
      </c>
      <c r="E473">
        <v>-97.466800000000006</v>
      </c>
      <c r="F473">
        <v>30</v>
      </c>
      <c r="G473">
        <v>0</v>
      </c>
      <c r="H473" t="s">
        <v>16</v>
      </c>
      <c r="I473">
        <v>1180.5291</v>
      </c>
      <c r="J473">
        <v>0</v>
      </c>
      <c r="K473" t="s">
        <v>16</v>
      </c>
      <c r="L473" t="s">
        <v>16</v>
      </c>
      <c r="M473" t="s">
        <v>16</v>
      </c>
      <c r="N473">
        <f t="shared" si="8"/>
        <v>0</v>
      </c>
      <c r="O473">
        <v>3</v>
      </c>
      <c r="P473">
        <v>-36</v>
      </c>
      <c r="Q473">
        <v>13.9</v>
      </c>
      <c r="R473">
        <v>380.6</v>
      </c>
    </row>
    <row r="474" spans="1:20" x14ac:dyDescent="0.3">
      <c r="A474" s="5">
        <v>44267</v>
      </c>
      <c r="B474" s="9">
        <v>7</v>
      </c>
      <c r="C474" t="s">
        <v>8</v>
      </c>
      <c r="D474" s="4" t="s">
        <v>10</v>
      </c>
      <c r="E474">
        <v>-96.151399999999995</v>
      </c>
      <c r="F474">
        <v>35</v>
      </c>
      <c r="G474">
        <v>14.4687</v>
      </c>
      <c r="H474" t="s">
        <v>16</v>
      </c>
      <c r="I474">
        <v>1075.2444</v>
      </c>
      <c r="J474">
        <v>0</v>
      </c>
      <c r="K474" t="s">
        <v>16</v>
      </c>
      <c r="L474" t="s">
        <v>16</v>
      </c>
      <c r="M474" t="s">
        <v>16</v>
      </c>
      <c r="N474">
        <f t="shared" si="8"/>
        <v>0</v>
      </c>
      <c r="O474">
        <v>3</v>
      </c>
      <c r="P474">
        <v>-36</v>
      </c>
      <c r="Q474">
        <v>13.9</v>
      </c>
      <c r="R474">
        <v>380.6</v>
      </c>
    </row>
    <row r="475" spans="1:20" x14ac:dyDescent="0.3">
      <c r="A475" s="5">
        <v>44267</v>
      </c>
      <c r="B475" s="9">
        <v>7</v>
      </c>
      <c r="C475" t="s">
        <v>8</v>
      </c>
      <c r="D475" s="4" t="s">
        <v>10</v>
      </c>
      <c r="E475">
        <v>-92.967100000000002</v>
      </c>
      <c r="F475">
        <v>40</v>
      </c>
      <c r="G475">
        <v>15.2188</v>
      </c>
      <c r="H475" t="s">
        <v>16</v>
      </c>
      <c r="I475">
        <v>848.06619999999998</v>
      </c>
      <c r="J475">
        <v>0</v>
      </c>
      <c r="K475" t="s">
        <v>16</v>
      </c>
      <c r="L475" t="s">
        <v>16</v>
      </c>
      <c r="M475" t="s">
        <v>16</v>
      </c>
      <c r="N475">
        <f t="shared" si="8"/>
        <v>0</v>
      </c>
      <c r="O475">
        <v>3</v>
      </c>
      <c r="P475">
        <v>-36</v>
      </c>
      <c r="Q475">
        <v>13.9</v>
      </c>
      <c r="R475">
        <v>380.6</v>
      </c>
    </row>
    <row r="476" spans="1:20" x14ac:dyDescent="0.3">
      <c r="A476" s="5">
        <v>44267</v>
      </c>
      <c r="B476" s="9">
        <v>7</v>
      </c>
      <c r="C476" t="s">
        <v>8</v>
      </c>
      <c r="D476" s="4" t="s">
        <v>10</v>
      </c>
      <c r="E476">
        <v>-93.637299999999996</v>
      </c>
      <c r="F476">
        <v>45</v>
      </c>
      <c r="G476">
        <v>13.7422</v>
      </c>
      <c r="H476">
        <v>5.9</v>
      </c>
      <c r="I476">
        <v>1101.0581999999999</v>
      </c>
      <c r="J476">
        <v>4</v>
      </c>
      <c r="K476">
        <v>9.2969000000000008</v>
      </c>
      <c r="L476">
        <v>9.6002000000000004E-2</v>
      </c>
      <c r="M476">
        <v>7.9532999999999996</v>
      </c>
      <c r="N476">
        <f t="shared" si="8"/>
        <v>8</v>
      </c>
      <c r="O476">
        <v>3</v>
      </c>
      <c r="P476">
        <v>-36</v>
      </c>
      <c r="Q476">
        <v>13.9</v>
      </c>
      <c r="R476">
        <v>380.6</v>
      </c>
    </row>
    <row r="477" spans="1:20" x14ac:dyDescent="0.3">
      <c r="A477" s="5">
        <v>44267</v>
      </c>
      <c r="B477" s="9">
        <v>7</v>
      </c>
      <c r="C477" t="s">
        <v>8</v>
      </c>
      <c r="D477" s="4" t="s">
        <v>10</v>
      </c>
      <c r="E477">
        <v>-90.700100000000006</v>
      </c>
      <c r="F477">
        <v>50</v>
      </c>
      <c r="G477">
        <v>8.4530999999999992</v>
      </c>
      <c r="H477">
        <v>6.06</v>
      </c>
      <c r="I477">
        <v>1140.1114</v>
      </c>
      <c r="J477">
        <v>6</v>
      </c>
      <c r="K477">
        <v>10.197900000000001</v>
      </c>
      <c r="L477">
        <v>8.6568999999999993E-2</v>
      </c>
      <c r="M477">
        <v>12.285</v>
      </c>
      <c r="N477">
        <f t="shared" si="8"/>
        <v>12</v>
      </c>
      <c r="O477">
        <v>3</v>
      </c>
      <c r="P477">
        <v>-36</v>
      </c>
      <c r="Q477">
        <v>13.9</v>
      </c>
      <c r="R477">
        <v>380.6</v>
      </c>
    </row>
    <row r="478" spans="1:20" x14ac:dyDescent="0.3">
      <c r="A478" s="5">
        <v>44267</v>
      </c>
      <c r="B478" s="9">
        <v>7</v>
      </c>
      <c r="C478" t="s">
        <v>8</v>
      </c>
      <c r="D478" s="4" t="s">
        <v>10</v>
      </c>
      <c r="E478">
        <v>-91.396000000000001</v>
      </c>
      <c r="F478">
        <v>55</v>
      </c>
      <c r="G478">
        <v>3.4062999999999999</v>
      </c>
      <c r="H478">
        <v>6.06</v>
      </c>
      <c r="I478">
        <v>956.18499999999995</v>
      </c>
      <c r="J478">
        <v>6</v>
      </c>
      <c r="K478">
        <v>10.390599999999999</v>
      </c>
      <c r="L478">
        <v>6.2564999999999996E-2</v>
      </c>
      <c r="M478">
        <v>13.4084</v>
      </c>
      <c r="N478">
        <f t="shared" si="8"/>
        <v>12</v>
      </c>
      <c r="O478">
        <v>3</v>
      </c>
      <c r="P478">
        <v>-36</v>
      </c>
      <c r="Q478">
        <v>13.9</v>
      </c>
      <c r="R478">
        <v>380.6</v>
      </c>
    </row>
    <row r="479" spans="1:20" x14ac:dyDescent="0.3">
      <c r="A479" s="5">
        <v>44267</v>
      </c>
      <c r="B479" s="9">
        <v>7</v>
      </c>
      <c r="C479" t="s">
        <v>8</v>
      </c>
      <c r="D479" s="4" t="s">
        <v>10</v>
      </c>
      <c r="E479">
        <v>-92.129800000000003</v>
      </c>
      <c r="F479">
        <v>60</v>
      </c>
      <c r="G479">
        <v>0.38839000000000001</v>
      </c>
      <c r="H479">
        <v>6.14</v>
      </c>
      <c r="I479">
        <v>903.47149999999999</v>
      </c>
      <c r="J479">
        <v>7</v>
      </c>
      <c r="K479">
        <v>10.3527</v>
      </c>
      <c r="L479">
        <v>7.3161000000000004E-2</v>
      </c>
      <c r="M479">
        <v>14.8515</v>
      </c>
      <c r="N479">
        <f t="shared" si="8"/>
        <v>14</v>
      </c>
      <c r="O479">
        <v>3</v>
      </c>
      <c r="P479">
        <v>-36</v>
      </c>
      <c r="Q479">
        <v>13.9</v>
      </c>
      <c r="R479">
        <v>380.6</v>
      </c>
    </row>
    <row r="480" spans="1:20" x14ac:dyDescent="0.3">
      <c r="A480" s="5">
        <v>44267</v>
      </c>
      <c r="B480" s="9">
        <v>7</v>
      </c>
      <c r="C480" t="s">
        <v>8</v>
      </c>
      <c r="D480" s="4" t="s">
        <v>10</v>
      </c>
      <c r="E480">
        <v>-87.878699999999995</v>
      </c>
      <c r="F480">
        <v>65</v>
      </c>
      <c r="G480">
        <v>0.125</v>
      </c>
      <c r="H480">
        <v>6.39</v>
      </c>
      <c r="I480">
        <v>832.20920000000001</v>
      </c>
      <c r="J480">
        <v>8</v>
      </c>
      <c r="K480">
        <v>10.8203</v>
      </c>
      <c r="L480">
        <v>4.4769999999999997E-2</v>
      </c>
      <c r="M480">
        <v>15.5694</v>
      </c>
      <c r="N480">
        <f t="shared" si="8"/>
        <v>16</v>
      </c>
      <c r="O480">
        <v>3</v>
      </c>
      <c r="P480">
        <v>-36</v>
      </c>
      <c r="Q480">
        <v>13.9</v>
      </c>
      <c r="R480">
        <v>380.6</v>
      </c>
    </row>
    <row r="481" spans="1:21" s="12" customFormat="1" ht="15" thickBot="1" x14ac:dyDescent="0.35">
      <c r="A481" s="10">
        <v>44267</v>
      </c>
      <c r="B481" s="11">
        <v>7</v>
      </c>
      <c r="C481" s="12" t="s">
        <v>8</v>
      </c>
      <c r="D481" s="13" t="s">
        <v>10</v>
      </c>
      <c r="E481" s="12">
        <v>-85.843800000000002</v>
      </c>
      <c r="F481" s="12">
        <v>70</v>
      </c>
      <c r="G481" s="12">
        <v>1.3889E-2</v>
      </c>
      <c r="H481" s="12">
        <v>6.29</v>
      </c>
      <c r="I481" s="12">
        <v>864.33789999999999</v>
      </c>
      <c r="J481" s="12">
        <v>9</v>
      </c>
      <c r="K481" s="12">
        <v>10.715299999999999</v>
      </c>
      <c r="L481" s="12">
        <v>4.1935E-2</v>
      </c>
      <c r="M481" s="12">
        <v>17.226500000000001</v>
      </c>
      <c r="N481" s="12">
        <f t="shared" si="8"/>
        <v>18</v>
      </c>
      <c r="O481" s="12">
        <v>3</v>
      </c>
      <c r="P481" s="12">
        <v>-36</v>
      </c>
      <c r="Q481" s="12">
        <v>13.9</v>
      </c>
      <c r="R481" s="12">
        <v>380.6</v>
      </c>
    </row>
    <row r="482" spans="1:21" x14ac:dyDescent="0.3">
      <c r="A482" s="5">
        <v>44279</v>
      </c>
      <c r="B482" s="9">
        <v>8</v>
      </c>
      <c r="C482" t="s">
        <v>8</v>
      </c>
      <c r="D482" s="4" t="s">
        <v>10</v>
      </c>
      <c r="E482">
        <v>-85.959000000000003</v>
      </c>
      <c r="F482">
        <v>0</v>
      </c>
      <c r="G482">
        <v>0</v>
      </c>
      <c r="H482" t="s">
        <v>16</v>
      </c>
      <c r="I482">
        <v>1831.7915</v>
      </c>
      <c r="J482">
        <v>0</v>
      </c>
      <c r="K482" t="s">
        <v>16</v>
      </c>
      <c r="L482" t="s">
        <v>16</v>
      </c>
      <c r="M482" t="s">
        <v>16</v>
      </c>
      <c r="N482">
        <f t="shared" si="8"/>
        <v>0</v>
      </c>
      <c r="O482">
        <v>1</v>
      </c>
      <c r="P482">
        <v>-35</v>
      </c>
      <c r="Q482">
        <v>26.3</v>
      </c>
      <c r="R482">
        <v>1373</v>
      </c>
      <c r="S482">
        <v>50</v>
      </c>
      <c r="T482" s="14">
        <v>-41.144266666666667</v>
      </c>
      <c r="U482">
        <f>AVERAGE(T482,T497,T512,T527)</f>
        <v>-40.626631666666668</v>
      </c>
    </row>
    <row r="483" spans="1:21" x14ac:dyDescent="0.3">
      <c r="A483" s="5">
        <v>44279</v>
      </c>
      <c r="B483" s="9">
        <v>8</v>
      </c>
      <c r="C483" t="s">
        <v>8</v>
      </c>
      <c r="D483" s="4" t="s">
        <v>10</v>
      </c>
      <c r="E483">
        <v>-81.184299999999993</v>
      </c>
      <c r="F483">
        <v>5</v>
      </c>
      <c r="G483">
        <v>0</v>
      </c>
      <c r="H483" t="s">
        <v>16</v>
      </c>
      <c r="I483">
        <v>1119.9813999999999</v>
      </c>
      <c r="J483">
        <v>0</v>
      </c>
      <c r="K483" t="s">
        <v>16</v>
      </c>
      <c r="L483" t="s">
        <v>16</v>
      </c>
      <c r="M483" t="s">
        <v>16</v>
      </c>
      <c r="N483">
        <f t="shared" si="8"/>
        <v>0</v>
      </c>
      <c r="O483">
        <v>1</v>
      </c>
      <c r="P483">
        <v>-35</v>
      </c>
      <c r="Q483">
        <v>26.3</v>
      </c>
      <c r="R483">
        <v>1373</v>
      </c>
    </row>
    <row r="484" spans="1:21" x14ac:dyDescent="0.3">
      <c r="A484" s="5">
        <v>44279</v>
      </c>
      <c r="B484" s="9">
        <v>8</v>
      </c>
      <c r="C484" t="s">
        <v>8</v>
      </c>
      <c r="D484" s="4" t="s">
        <v>10</v>
      </c>
      <c r="E484">
        <v>-82.379900000000006</v>
      </c>
      <c r="F484">
        <v>10</v>
      </c>
      <c r="G484">
        <v>0</v>
      </c>
      <c r="H484" t="s">
        <v>16</v>
      </c>
      <c r="I484">
        <v>933.125</v>
      </c>
      <c r="J484">
        <v>0</v>
      </c>
      <c r="K484" t="s">
        <v>16</v>
      </c>
      <c r="L484" t="s">
        <v>16</v>
      </c>
      <c r="M484" t="s">
        <v>16</v>
      </c>
      <c r="N484">
        <f t="shared" si="8"/>
        <v>0</v>
      </c>
      <c r="O484">
        <v>1</v>
      </c>
      <c r="P484">
        <v>-35</v>
      </c>
      <c r="Q484">
        <v>26.3</v>
      </c>
      <c r="R484">
        <v>1373</v>
      </c>
    </row>
    <row r="485" spans="1:21" x14ac:dyDescent="0.3">
      <c r="A485" s="5">
        <v>44279</v>
      </c>
      <c r="B485" s="9">
        <v>8</v>
      </c>
      <c r="C485" t="s">
        <v>8</v>
      </c>
      <c r="D485" s="4" t="s">
        <v>10</v>
      </c>
      <c r="E485">
        <v>-88.762799999999999</v>
      </c>
      <c r="F485">
        <v>15</v>
      </c>
      <c r="G485">
        <v>0</v>
      </c>
      <c r="H485" t="s">
        <v>16</v>
      </c>
      <c r="I485">
        <v>595.57550000000003</v>
      </c>
      <c r="J485">
        <v>0</v>
      </c>
      <c r="K485" t="s">
        <v>16</v>
      </c>
      <c r="L485" t="s">
        <v>16</v>
      </c>
      <c r="M485" t="s">
        <v>16</v>
      </c>
      <c r="N485">
        <f t="shared" si="8"/>
        <v>0</v>
      </c>
      <c r="O485">
        <v>1</v>
      </c>
      <c r="P485">
        <v>-35</v>
      </c>
      <c r="Q485">
        <v>26.3</v>
      </c>
      <c r="R485">
        <v>1373</v>
      </c>
    </row>
    <row r="486" spans="1:21" x14ac:dyDescent="0.3">
      <c r="A486" s="5">
        <v>44279</v>
      </c>
      <c r="B486" s="9">
        <v>8</v>
      </c>
      <c r="C486" t="s">
        <v>8</v>
      </c>
      <c r="D486" s="4" t="s">
        <v>10</v>
      </c>
      <c r="E486">
        <v>-89.038600000000002</v>
      </c>
      <c r="F486">
        <v>20</v>
      </c>
      <c r="G486">
        <v>0</v>
      </c>
      <c r="H486" t="s">
        <v>16</v>
      </c>
      <c r="I486">
        <v>1413.8150000000001</v>
      </c>
      <c r="J486">
        <v>0</v>
      </c>
      <c r="K486" t="s">
        <v>16</v>
      </c>
      <c r="L486" t="s">
        <v>16</v>
      </c>
      <c r="M486" t="s">
        <v>16</v>
      </c>
      <c r="N486">
        <f t="shared" si="8"/>
        <v>0</v>
      </c>
      <c r="O486">
        <v>1</v>
      </c>
      <c r="P486">
        <v>-35</v>
      </c>
      <c r="Q486">
        <v>26.3</v>
      </c>
      <c r="R486">
        <v>1373</v>
      </c>
    </row>
    <row r="487" spans="1:21" x14ac:dyDescent="0.3">
      <c r="A487" s="5">
        <v>44279</v>
      </c>
      <c r="B487" s="9">
        <v>8</v>
      </c>
      <c r="C487" t="s">
        <v>8</v>
      </c>
      <c r="D487" s="4" t="s">
        <v>10</v>
      </c>
      <c r="E487">
        <v>-80.914100000000005</v>
      </c>
      <c r="F487">
        <v>25</v>
      </c>
      <c r="G487">
        <v>0</v>
      </c>
      <c r="H487" t="s">
        <v>16</v>
      </c>
      <c r="I487">
        <v>436.99259999999998</v>
      </c>
      <c r="J487">
        <v>0</v>
      </c>
      <c r="K487" t="s">
        <v>16</v>
      </c>
      <c r="L487" t="s">
        <v>16</v>
      </c>
      <c r="M487" t="s">
        <v>16</v>
      </c>
      <c r="N487">
        <f t="shared" si="8"/>
        <v>0</v>
      </c>
      <c r="O487">
        <v>1</v>
      </c>
      <c r="P487">
        <v>-35</v>
      </c>
      <c r="Q487">
        <v>26.3</v>
      </c>
      <c r="R487">
        <v>1373</v>
      </c>
    </row>
    <row r="488" spans="1:21" x14ac:dyDescent="0.3">
      <c r="A488" s="5">
        <v>44279</v>
      </c>
      <c r="B488" s="9">
        <v>8</v>
      </c>
      <c r="C488" t="s">
        <v>8</v>
      </c>
      <c r="D488" s="4" t="s">
        <v>10</v>
      </c>
      <c r="E488">
        <v>-81.139799999999994</v>
      </c>
      <c r="F488">
        <v>30</v>
      </c>
      <c r="G488">
        <v>0</v>
      </c>
      <c r="H488" t="s">
        <v>16</v>
      </c>
      <c r="I488">
        <v>1562.8681999999999</v>
      </c>
      <c r="J488">
        <v>0</v>
      </c>
      <c r="K488" t="s">
        <v>16</v>
      </c>
      <c r="L488" t="s">
        <v>16</v>
      </c>
      <c r="M488" t="s">
        <v>16</v>
      </c>
      <c r="N488">
        <f t="shared" si="8"/>
        <v>0</v>
      </c>
      <c r="O488">
        <v>1</v>
      </c>
      <c r="P488">
        <v>-35</v>
      </c>
      <c r="Q488">
        <v>26.3</v>
      </c>
      <c r="R488">
        <v>1373</v>
      </c>
    </row>
    <row r="489" spans="1:21" x14ac:dyDescent="0.3">
      <c r="A489" s="5">
        <v>44279</v>
      </c>
      <c r="B489" s="9">
        <v>8</v>
      </c>
      <c r="C489" t="s">
        <v>8</v>
      </c>
      <c r="D489" s="4" t="s">
        <v>10</v>
      </c>
      <c r="E489">
        <v>-84.891499999999994</v>
      </c>
      <c r="F489">
        <v>35</v>
      </c>
      <c r="G489">
        <v>21.4375</v>
      </c>
      <c r="H489" t="s">
        <v>16</v>
      </c>
      <c r="I489">
        <v>670.25990000000002</v>
      </c>
      <c r="J489">
        <v>0</v>
      </c>
      <c r="K489" t="s">
        <v>16</v>
      </c>
      <c r="L489" t="s">
        <v>16</v>
      </c>
      <c r="M489" t="s">
        <v>16</v>
      </c>
      <c r="N489">
        <f t="shared" si="8"/>
        <v>0</v>
      </c>
      <c r="O489">
        <v>1</v>
      </c>
      <c r="P489">
        <v>-35</v>
      </c>
      <c r="Q489">
        <v>26.3</v>
      </c>
      <c r="R489">
        <v>1373</v>
      </c>
    </row>
    <row r="490" spans="1:21" x14ac:dyDescent="0.3">
      <c r="A490" s="5">
        <v>44279</v>
      </c>
      <c r="B490" s="9">
        <v>8</v>
      </c>
      <c r="C490" t="s">
        <v>8</v>
      </c>
      <c r="D490" s="4" t="s">
        <v>10</v>
      </c>
      <c r="E490">
        <v>-81.6297</v>
      </c>
      <c r="F490">
        <v>40</v>
      </c>
      <c r="G490">
        <v>0</v>
      </c>
      <c r="H490" t="s">
        <v>16</v>
      </c>
      <c r="I490">
        <v>1086.0179000000001</v>
      </c>
      <c r="J490">
        <v>0</v>
      </c>
      <c r="K490" t="s">
        <v>16</v>
      </c>
      <c r="L490" t="s">
        <v>16</v>
      </c>
      <c r="M490" t="s">
        <v>16</v>
      </c>
      <c r="N490">
        <f t="shared" si="8"/>
        <v>0</v>
      </c>
      <c r="O490">
        <v>1</v>
      </c>
      <c r="P490">
        <v>-35</v>
      </c>
      <c r="Q490">
        <v>26.3</v>
      </c>
      <c r="R490">
        <v>1373</v>
      </c>
    </row>
    <row r="491" spans="1:21" x14ac:dyDescent="0.3">
      <c r="A491" s="5">
        <v>44279</v>
      </c>
      <c r="B491" s="9">
        <v>8</v>
      </c>
      <c r="C491" t="s">
        <v>8</v>
      </c>
      <c r="D491" s="4" t="s">
        <v>10</v>
      </c>
      <c r="E491">
        <v>-87.434899999999999</v>
      </c>
      <c r="F491">
        <v>45</v>
      </c>
      <c r="G491">
        <v>0</v>
      </c>
      <c r="H491" t="s">
        <v>16</v>
      </c>
      <c r="I491">
        <v>742.10400000000004</v>
      </c>
      <c r="J491">
        <v>0</v>
      </c>
      <c r="K491" t="s">
        <v>16</v>
      </c>
      <c r="L491" t="s">
        <v>16</v>
      </c>
      <c r="M491" t="s">
        <v>16</v>
      </c>
      <c r="N491">
        <f t="shared" si="8"/>
        <v>0</v>
      </c>
      <c r="O491">
        <v>1</v>
      </c>
      <c r="P491">
        <v>-35</v>
      </c>
      <c r="Q491">
        <v>26.3</v>
      </c>
      <c r="R491">
        <v>1373</v>
      </c>
    </row>
    <row r="492" spans="1:21" x14ac:dyDescent="0.3">
      <c r="A492" s="5">
        <v>44279</v>
      </c>
      <c r="B492" s="9">
        <v>8</v>
      </c>
      <c r="C492" t="s">
        <v>8</v>
      </c>
      <c r="D492" s="4" t="s">
        <v>10</v>
      </c>
      <c r="E492">
        <v>-80.725300000000004</v>
      </c>
      <c r="F492">
        <v>50</v>
      </c>
      <c r="G492">
        <v>8.1484000000000005</v>
      </c>
      <c r="H492">
        <v>2.6</v>
      </c>
      <c r="I492">
        <v>457.15660000000003</v>
      </c>
      <c r="J492">
        <v>4</v>
      </c>
      <c r="K492">
        <v>27.765599999999999</v>
      </c>
      <c r="L492">
        <v>1.2202999999999999</v>
      </c>
      <c r="M492">
        <v>8.8757000000000001</v>
      </c>
      <c r="N492">
        <f t="shared" si="8"/>
        <v>8</v>
      </c>
      <c r="O492">
        <v>1</v>
      </c>
      <c r="P492">
        <v>-35</v>
      </c>
      <c r="Q492">
        <v>26.3</v>
      </c>
      <c r="R492">
        <v>1373</v>
      </c>
    </row>
    <row r="493" spans="1:21" x14ac:dyDescent="0.3">
      <c r="A493" s="5">
        <v>44279</v>
      </c>
      <c r="B493" s="9">
        <v>8</v>
      </c>
      <c r="C493" t="s">
        <v>8</v>
      </c>
      <c r="D493" s="4" t="s">
        <v>10</v>
      </c>
      <c r="E493">
        <v>-82.491900000000001</v>
      </c>
      <c r="F493">
        <v>55</v>
      </c>
      <c r="G493">
        <v>12.1797</v>
      </c>
      <c r="H493">
        <v>2.58</v>
      </c>
      <c r="I493">
        <v>962.66399999999999</v>
      </c>
      <c r="J493">
        <v>1</v>
      </c>
      <c r="K493">
        <v>32.593800000000002</v>
      </c>
      <c r="L493">
        <v>0</v>
      </c>
      <c r="M493" t="s">
        <v>16</v>
      </c>
      <c r="N493">
        <f t="shared" si="8"/>
        <v>2</v>
      </c>
      <c r="O493">
        <v>1</v>
      </c>
      <c r="P493">
        <v>-35</v>
      </c>
      <c r="Q493">
        <v>26.3</v>
      </c>
      <c r="R493">
        <v>1373</v>
      </c>
    </row>
    <row r="494" spans="1:21" x14ac:dyDescent="0.3">
      <c r="A494" s="5">
        <v>44279</v>
      </c>
      <c r="B494" s="9">
        <v>8</v>
      </c>
      <c r="C494" t="s">
        <v>8</v>
      </c>
      <c r="D494" s="4" t="s">
        <v>10</v>
      </c>
      <c r="E494">
        <v>-82.847099999999998</v>
      </c>
      <c r="F494">
        <v>60</v>
      </c>
      <c r="G494">
        <v>3.8437999999999999</v>
      </c>
      <c r="H494">
        <v>2.46</v>
      </c>
      <c r="I494">
        <v>1376.4480000000001</v>
      </c>
      <c r="J494">
        <v>5</v>
      </c>
      <c r="K494">
        <v>29.0063</v>
      </c>
      <c r="L494">
        <v>0.77000999999999997</v>
      </c>
      <c r="M494">
        <v>10.802099999999999</v>
      </c>
      <c r="N494">
        <f t="shared" si="8"/>
        <v>10</v>
      </c>
      <c r="O494">
        <v>1</v>
      </c>
      <c r="P494">
        <v>-35</v>
      </c>
      <c r="Q494">
        <v>26.3</v>
      </c>
      <c r="R494">
        <v>1373</v>
      </c>
    </row>
    <row r="495" spans="1:21" x14ac:dyDescent="0.3">
      <c r="A495" s="5">
        <v>44279</v>
      </c>
      <c r="B495" s="9">
        <v>8</v>
      </c>
      <c r="C495" t="s">
        <v>8</v>
      </c>
      <c r="D495" s="4" t="s">
        <v>10</v>
      </c>
      <c r="E495">
        <v>-83.961799999999997</v>
      </c>
      <c r="F495">
        <v>65</v>
      </c>
      <c r="G495">
        <v>3.6438000000000001</v>
      </c>
      <c r="H495">
        <v>2.46</v>
      </c>
      <c r="I495">
        <v>2124.6844000000001</v>
      </c>
      <c r="J495">
        <v>1</v>
      </c>
      <c r="K495">
        <v>34.531199999999998</v>
      </c>
      <c r="L495">
        <v>0</v>
      </c>
      <c r="M495" t="s">
        <v>16</v>
      </c>
      <c r="N495">
        <f t="shared" si="8"/>
        <v>2</v>
      </c>
      <c r="O495">
        <v>1</v>
      </c>
      <c r="P495">
        <v>-35</v>
      </c>
      <c r="Q495">
        <v>26.3</v>
      </c>
      <c r="R495">
        <v>1373</v>
      </c>
    </row>
    <row r="496" spans="1:21" x14ac:dyDescent="0.3">
      <c r="A496" s="5">
        <v>44279</v>
      </c>
      <c r="B496" s="9">
        <v>8</v>
      </c>
      <c r="C496" t="s">
        <v>8</v>
      </c>
      <c r="D496" s="4" t="s">
        <v>10</v>
      </c>
      <c r="E496">
        <v>-80.355900000000005</v>
      </c>
      <c r="F496">
        <v>70</v>
      </c>
      <c r="G496">
        <v>0.31874999999999998</v>
      </c>
      <c r="H496">
        <v>2.46</v>
      </c>
      <c r="I496">
        <v>1134.9845</v>
      </c>
      <c r="J496">
        <v>2</v>
      </c>
      <c r="K496">
        <v>29.765599999999999</v>
      </c>
      <c r="L496">
        <v>3.3035000000000001</v>
      </c>
      <c r="M496">
        <v>9.7370999999999999</v>
      </c>
      <c r="N496">
        <f t="shared" si="8"/>
        <v>4</v>
      </c>
      <c r="O496">
        <v>1</v>
      </c>
      <c r="P496">
        <v>-35</v>
      </c>
      <c r="Q496">
        <v>26.3</v>
      </c>
      <c r="R496">
        <v>1373</v>
      </c>
    </row>
    <row r="497" spans="1:20" x14ac:dyDescent="0.3">
      <c r="A497" s="5">
        <v>44279</v>
      </c>
      <c r="B497" s="9">
        <v>8</v>
      </c>
      <c r="C497" t="s">
        <v>8</v>
      </c>
      <c r="D497" s="4" t="s">
        <v>10</v>
      </c>
      <c r="E497">
        <v>-64.938299999999998</v>
      </c>
      <c r="F497">
        <v>0</v>
      </c>
      <c r="G497">
        <v>0</v>
      </c>
      <c r="H497" t="s">
        <v>16</v>
      </c>
      <c r="I497">
        <v>2579.8298</v>
      </c>
      <c r="J497">
        <v>0</v>
      </c>
      <c r="K497" t="s">
        <v>16</v>
      </c>
      <c r="L497" t="s">
        <v>16</v>
      </c>
      <c r="M497" t="s">
        <v>16</v>
      </c>
      <c r="N497">
        <f t="shared" si="8"/>
        <v>0</v>
      </c>
      <c r="O497">
        <v>2</v>
      </c>
      <c r="P497">
        <v>-35</v>
      </c>
      <c r="Q497">
        <v>26.3</v>
      </c>
      <c r="R497">
        <v>1373</v>
      </c>
      <c r="S497">
        <v>35</v>
      </c>
      <c r="T497">
        <v>-39.777674999999995</v>
      </c>
    </row>
    <row r="498" spans="1:20" x14ac:dyDescent="0.3">
      <c r="A498" s="5">
        <v>44279</v>
      </c>
      <c r="B498" s="9">
        <v>8</v>
      </c>
      <c r="C498" t="s">
        <v>8</v>
      </c>
      <c r="D498" s="4" t="s">
        <v>10</v>
      </c>
      <c r="E498">
        <v>-68.359300000000005</v>
      </c>
      <c r="F498">
        <v>5</v>
      </c>
      <c r="G498">
        <v>0</v>
      </c>
      <c r="H498" t="s">
        <v>16</v>
      </c>
      <c r="I498">
        <v>422.93939999999998</v>
      </c>
      <c r="J498">
        <v>0</v>
      </c>
      <c r="K498" t="s">
        <v>16</v>
      </c>
      <c r="L498" t="s">
        <v>16</v>
      </c>
      <c r="M498" t="s">
        <v>16</v>
      </c>
      <c r="N498">
        <f t="shared" si="8"/>
        <v>0</v>
      </c>
      <c r="O498">
        <v>2</v>
      </c>
      <c r="P498">
        <v>-35</v>
      </c>
      <c r="Q498">
        <v>26.3</v>
      </c>
      <c r="R498">
        <v>1373</v>
      </c>
    </row>
    <row r="499" spans="1:20" x14ac:dyDescent="0.3">
      <c r="A499" s="5">
        <v>44279</v>
      </c>
      <c r="B499" s="9">
        <v>8</v>
      </c>
      <c r="C499" t="s">
        <v>8</v>
      </c>
      <c r="D499" s="4" t="s">
        <v>10</v>
      </c>
      <c r="E499">
        <v>-74.483800000000002</v>
      </c>
      <c r="F499">
        <v>10</v>
      </c>
      <c r="G499">
        <v>0</v>
      </c>
      <c r="H499" t="s">
        <v>16</v>
      </c>
      <c r="I499">
        <v>2005.9622999999999</v>
      </c>
      <c r="J499">
        <v>0</v>
      </c>
      <c r="K499" t="s">
        <v>16</v>
      </c>
      <c r="L499" t="s">
        <v>16</v>
      </c>
      <c r="M499" t="s">
        <v>16</v>
      </c>
      <c r="N499">
        <f t="shared" si="8"/>
        <v>0</v>
      </c>
      <c r="O499">
        <v>2</v>
      </c>
      <c r="P499">
        <v>-35</v>
      </c>
      <c r="Q499">
        <v>26.3</v>
      </c>
      <c r="R499">
        <v>1373</v>
      </c>
    </row>
    <row r="500" spans="1:20" x14ac:dyDescent="0.3">
      <c r="A500" s="5">
        <v>44279</v>
      </c>
      <c r="B500" s="9">
        <v>8</v>
      </c>
      <c r="C500" t="s">
        <v>8</v>
      </c>
      <c r="D500" s="4" t="s">
        <v>10</v>
      </c>
      <c r="E500">
        <v>-69.733199999999997</v>
      </c>
      <c r="F500">
        <v>15</v>
      </c>
      <c r="G500">
        <v>0</v>
      </c>
      <c r="H500" t="s">
        <v>16</v>
      </c>
      <c r="I500">
        <v>1447.1627000000001</v>
      </c>
      <c r="J500">
        <v>0</v>
      </c>
      <c r="K500" t="s">
        <v>16</v>
      </c>
      <c r="L500" t="s">
        <v>16</v>
      </c>
      <c r="M500" t="s">
        <v>16</v>
      </c>
      <c r="N500">
        <f t="shared" si="8"/>
        <v>0</v>
      </c>
      <c r="O500">
        <v>2</v>
      </c>
      <c r="P500">
        <v>-35</v>
      </c>
      <c r="Q500">
        <v>26.3</v>
      </c>
      <c r="R500">
        <v>1373</v>
      </c>
    </row>
    <row r="501" spans="1:20" x14ac:dyDescent="0.3">
      <c r="A501" s="5">
        <v>44279</v>
      </c>
      <c r="B501" s="9">
        <v>8</v>
      </c>
      <c r="C501" t="s">
        <v>8</v>
      </c>
      <c r="D501" s="4" t="s">
        <v>10</v>
      </c>
      <c r="E501">
        <v>-72.274199999999993</v>
      </c>
      <c r="F501">
        <v>20</v>
      </c>
      <c r="G501">
        <v>0</v>
      </c>
      <c r="H501" t="s">
        <v>16</v>
      </c>
      <c r="I501">
        <v>2447.6361000000002</v>
      </c>
      <c r="J501">
        <v>0</v>
      </c>
      <c r="K501" t="s">
        <v>16</v>
      </c>
      <c r="L501" t="s">
        <v>16</v>
      </c>
      <c r="M501" t="s">
        <v>16</v>
      </c>
      <c r="N501">
        <f t="shared" si="8"/>
        <v>0</v>
      </c>
      <c r="O501">
        <v>2</v>
      </c>
      <c r="P501">
        <v>-35</v>
      </c>
      <c r="Q501">
        <v>26.3</v>
      </c>
      <c r="R501">
        <v>1373</v>
      </c>
    </row>
    <row r="502" spans="1:20" x14ac:dyDescent="0.3">
      <c r="A502" s="5">
        <v>44279</v>
      </c>
      <c r="B502" s="9">
        <v>8</v>
      </c>
      <c r="C502" t="s">
        <v>8</v>
      </c>
      <c r="D502" s="4" t="s">
        <v>10</v>
      </c>
      <c r="E502">
        <v>-74.096800000000002</v>
      </c>
      <c r="F502">
        <v>25</v>
      </c>
      <c r="G502">
        <v>0</v>
      </c>
      <c r="H502" t="s">
        <v>16</v>
      </c>
      <c r="I502">
        <v>667.14729999999997</v>
      </c>
      <c r="J502">
        <v>0</v>
      </c>
      <c r="K502" t="s">
        <v>16</v>
      </c>
      <c r="L502" t="s">
        <v>16</v>
      </c>
      <c r="M502" t="s">
        <v>16</v>
      </c>
      <c r="N502">
        <f t="shared" si="8"/>
        <v>0</v>
      </c>
      <c r="O502">
        <v>2</v>
      </c>
      <c r="P502">
        <v>-35</v>
      </c>
      <c r="Q502">
        <v>26.3</v>
      </c>
      <c r="R502">
        <v>1373</v>
      </c>
    </row>
    <row r="503" spans="1:20" x14ac:dyDescent="0.3">
      <c r="A503" s="5">
        <v>44279</v>
      </c>
      <c r="B503" s="9">
        <v>8</v>
      </c>
      <c r="C503" t="s">
        <v>8</v>
      </c>
      <c r="D503" s="4" t="s">
        <v>10</v>
      </c>
      <c r="E503">
        <v>-68.330500000000001</v>
      </c>
      <c r="F503">
        <v>30</v>
      </c>
      <c r="G503">
        <v>0</v>
      </c>
      <c r="H503" t="s">
        <v>16</v>
      </c>
      <c r="I503">
        <v>2233.5149000000001</v>
      </c>
      <c r="J503">
        <v>0</v>
      </c>
      <c r="K503" t="s">
        <v>16</v>
      </c>
      <c r="L503" t="s">
        <v>16</v>
      </c>
      <c r="M503" t="s">
        <v>16</v>
      </c>
      <c r="N503">
        <f t="shared" si="8"/>
        <v>0</v>
      </c>
      <c r="O503">
        <v>2</v>
      </c>
      <c r="P503">
        <v>-35</v>
      </c>
      <c r="Q503">
        <v>26.3</v>
      </c>
      <c r="R503">
        <v>1373</v>
      </c>
    </row>
    <row r="504" spans="1:20" x14ac:dyDescent="0.3">
      <c r="A504" s="5">
        <v>44279</v>
      </c>
      <c r="B504" s="9">
        <v>8</v>
      </c>
      <c r="C504" t="s">
        <v>8</v>
      </c>
      <c r="D504" s="4" t="s">
        <v>10</v>
      </c>
      <c r="E504">
        <v>-70.534700000000001</v>
      </c>
      <c r="F504">
        <v>35</v>
      </c>
      <c r="G504">
        <v>10.6448</v>
      </c>
      <c r="H504">
        <v>2.48</v>
      </c>
      <c r="I504">
        <v>1252.0668000000001</v>
      </c>
      <c r="J504">
        <v>1</v>
      </c>
      <c r="K504">
        <v>31.6875</v>
      </c>
      <c r="L504">
        <v>0</v>
      </c>
      <c r="M504" t="s">
        <v>16</v>
      </c>
      <c r="N504">
        <f t="shared" si="8"/>
        <v>2</v>
      </c>
      <c r="O504">
        <v>2</v>
      </c>
      <c r="P504">
        <v>-35</v>
      </c>
      <c r="Q504">
        <v>26.3</v>
      </c>
      <c r="R504">
        <v>1373</v>
      </c>
    </row>
    <row r="505" spans="1:20" x14ac:dyDescent="0.3">
      <c r="A505" s="5">
        <v>44279</v>
      </c>
      <c r="B505" s="9">
        <v>8</v>
      </c>
      <c r="C505" t="s">
        <v>8</v>
      </c>
      <c r="D505" s="4" t="s">
        <v>10</v>
      </c>
      <c r="E505">
        <v>-74.159099999999995</v>
      </c>
      <c r="F505">
        <v>40</v>
      </c>
      <c r="G505">
        <v>10.551</v>
      </c>
      <c r="H505">
        <v>2.46</v>
      </c>
      <c r="I505">
        <v>379.34410000000003</v>
      </c>
      <c r="J505">
        <v>1</v>
      </c>
      <c r="K505">
        <v>32.906199999999998</v>
      </c>
      <c r="L505">
        <v>0</v>
      </c>
      <c r="M505" t="s">
        <v>16</v>
      </c>
      <c r="N505">
        <f t="shared" si="8"/>
        <v>2</v>
      </c>
      <c r="O505">
        <v>2</v>
      </c>
      <c r="P505">
        <v>-35</v>
      </c>
      <c r="Q505">
        <v>26.3</v>
      </c>
      <c r="R505">
        <v>1373</v>
      </c>
    </row>
    <row r="506" spans="1:20" x14ac:dyDescent="0.3">
      <c r="A506" s="5">
        <v>44279</v>
      </c>
      <c r="B506" s="9">
        <v>8</v>
      </c>
      <c r="C506" t="s">
        <v>8</v>
      </c>
      <c r="D506" s="4" t="s">
        <v>10</v>
      </c>
      <c r="E506">
        <v>-69.412700000000001</v>
      </c>
      <c r="F506">
        <v>45</v>
      </c>
      <c r="G506">
        <v>34.200200000000002</v>
      </c>
      <c r="H506">
        <v>2.46</v>
      </c>
      <c r="I506">
        <v>1541.0056</v>
      </c>
      <c r="J506">
        <v>5</v>
      </c>
      <c r="K506">
        <v>26.65</v>
      </c>
      <c r="L506">
        <v>0.85640000000000005</v>
      </c>
      <c r="M506">
        <v>10.261699999999999</v>
      </c>
      <c r="N506">
        <f t="shared" si="8"/>
        <v>10</v>
      </c>
      <c r="O506">
        <v>2</v>
      </c>
      <c r="P506">
        <v>-35</v>
      </c>
      <c r="Q506">
        <v>26.3</v>
      </c>
      <c r="R506">
        <v>1373</v>
      </c>
    </row>
    <row r="507" spans="1:20" x14ac:dyDescent="0.3">
      <c r="A507" s="5">
        <v>44279</v>
      </c>
      <c r="B507" s="9">
        <v>8</v>
      </c>
      <c r="C507" t="s">
        <v>8</v>
      </c>
      <c r="D507" s="4" t="s">
        <v>10</v>
      </c>
      <c r="E507">
        <v>-75.205600000000004</v>
      </c>
      <c r="F507">
        <v>50</v>
      </c>
      <c r="G507">
        <v>36.027299999999997</v>
      </c>
      <c r="H507">
        <v>2.4500000000000002</v>
      </c>
      <c r="I507">
        <v>918.88610000000006</v>
      </c>
      <c r="J507">
        <v>6</v>
      </c>
      <c r="K507">
        <v>27.317699999999999</v>
      </c>
      <c r="L507">
        <v>0.69699</v>
      </c>
      <c r="M507">
        <v>11.8371</v>
      </c>
      <c r="N507">
        <f t="shared" si="8"/>
        <v>12</v>
      </c>
      <c r="O507">
        <v>2</v>
      </c>
      <c r="P507">
        <v>-35</v>
      </c>
      <c r="Q507">
        <v>26.3</v>
      </c>
      <c r="R507">
        <v>1373</v>
      </c>
    </row>
    <row r="508" spans="1:20" x14ac:dyDescent="0.3">
      <c r="A508" s="5">
        <v>44279</v>
      </c>
      <c r="B508" s="9">
        <v>8</v>
      </c>
      <c r="C508" t="s">
        <v>8</v>
      </c>
      <c r="D508" s="4" t="s">
        <v>10</v>
      </c>
      <c r="E508">
        <v>-69.181600000000003</v>
      </c>
      <c r="F508">
        <v>55</v>
      </c>
      <c r="G508">
        <v>34.533200000000001</v>
      </c>
      <c r="H508">
        <v>2.5</v>
      </c>
      <c r="I508">
        <v>891.91520000000003</v>
      </c>
      <c r="J508">
        <v>7</v>
      </c>
      <c r="K508">
        <v>27.741099999999999</v>
      </c>
      <c r="L508">
        <v>0.48843999999999999</v>
      </c>
      <c r="M508">
        <v>13.9373</v>
      </c>
      <c r="N508">
        <f t="shared" si="8"/>
        <v>14</v>
      </c>
      <c r="O508">
        <v>2</v>
      </c>
      <c r="P508">
        <v>-35</v>
      </c>
      <c r="Q508">
        <v>26.3</v>
      </c>
      <c r="R508">
        <v>1373</v>
      </c>
    </row>
    <row r="509" spans="1:20" x14ac:dyDescent="0.3">
      <c r="A509" s="5">
        <v>44279</v>
      </c>
      <c r="B509" s="9">
        <v>8</v>
      </c>
      <c r="C509" t="s">
        <v>8</v>
      </c>
      <c r="D509" s="4" t="s">
        <v>10</v>
      </c>
      <c r="E509">
        <v>-68.016800000000003</v>
      </c>
      <c r="F509">
        <v>60</v>
      </c>
      <c r="G509">
        <v>31.301100000000002</v>
      </c>
      <c r="H509">
        <v>2.7</v>
      </c>
      <c r="I509">
        <v>954.41830000000004</v>
      </c>
      <c r="J509">
        <v>7</v>
      </c>
      <c r="K509">
        <v>26.468800000000002</v>
      </c>
      <c r="L509">
        <v>0.65256999999999998</v>
      </c>
      <c r="M509">
        <v>14.197800000000001</v>
      </c>
      <c r="N509">
        <f t="shared" si="8"/>
        <v>14</v>
      </c>
      <c r="O509">
        <v>2</v>
      </c>
      <c r="P509">
        <v>-35</v>
      </c>
      <c r="Q509">
        <v>26.3</v>
      </c>
      <c r="R509">
        <v>1373</v>
      </c>
    </row>
    <row r="510" spans="1:20" x14ac:dyDescent="0.3">
      <c r="A510" s="5">
        <v>44279</v>
      </c>
      <c r="B510" s="9">
        <v>8</v>
      </c>
      <c r="C510" t="s">
        <v>8</v>
      </c>
      <c r="D510" s="4" t="s">
        <v>10</v>
      </c>
      <c r="E510">
        <v>-70.6905</v>
      </c>
      <c r="F510">
        <v>65</v>
      </c>
      <c r="G510">
        <v>32.979599999999998</v>
      </c>
      <c r="H510">
        <v>2.7143000000000002</v>
      </c>
      <c r="I510">
        <v>1802.5278000000001</v>
      </c>
      <c r="J510">
        <v>7</v>
      </c>
      <c r="K510">
        <v>25.897300000000001</v>
      </c>
      <c r="L510">
        <v>0.70099999999999996</v>
      </c>
      <c r="M510">
        <v>13.465</v>
      </c>
      <c r="N510">
        <f t="shared" si="8"/>
        <v>14</v>
      </c>
      <c r="O510">
        <v>2</v>
      </c>
      <c r="P510">
        <v>-35</v>
      </c>
      <c r="Q510">
        <v>26.3</v>
      </c>
      <c r="R510">
        <v>1373</v>
      </c>
    </row>
    <row r="511" spans="1:20" x14ac:dyDescent="0.3">
      <c r="A511" s="5">
        <v>44279</v>
      </c>
      <c r="B511" s="9">
        <v>8</v>
      </c>
      <c r="C511" t="s">
        <v>8</v>
      </c>
      <c r="D511" s="4" t="s">
        <v>10</v>
      </c>
      <c r="E511">
        <v>-75.480999999999995</v>
      </c>
      <c r="F511">
        <v>70</v>
      </c>
      <c r="G511">
        <v>30.1448</v>
      </c>
      <c r="H511">
        <v>2.6</v>
      </c>
      <c r="I511">
        <v>1048.9078</v>
      </c>
      <c r="J511">
        <v>7</v>
      </c>
      <c r="K511">
        <v>26.4375</v>
      </c>
      <c r="L511">
        <v>0.67625000000000002</v>
      </c>
      <c r="M511">
        <v>14.2552</v>
      </c>
      <c r="N511">
        <f t="shared" si="8"/>
        <v>14</v>
      </c>
      <c r="O511">
        <v>2</v>
      </c>
      <c r="P511">
        <v>-35</v>
      </c>
      <c r="Q511">
        <v>26.3</v>
      </c>
      <c r="R511">
        <v>1373</v>
      </c>
    </row>
    <row r="512" spans="1:20" x14ac:dyDescent="0.3">
      <c r="A512" s="5">
        <v>44279</v>
      </c>
      <c r="B512" s="9">
        <v>8</v>
      </c>
      <c r="C512" t="s">
        <v>8</v>
      </c>
      <c r="D512" s="4" t="s">
        <v>10</v>
      </c>
      <c r="E512">
        <v>-75.412199999999999</v>
      </c>
      <c r="F512">
        <v>0</v>
      </c>
      <c r="G512">
        <v>0</v>
      </c>
      <c r="H512" t="s">
        <v>16</v>
      </c>
      <c r="I512">
        <v>960.7364</v>
      </c>
      <c r="J512">
        <v>0</v>
      </c>
      <c r="K512" t="s">
        <v>16</v>
      </c>
      <c r="L512" t="s">
        <v>16</v>
      </c>
      <c r="M512" t="s">
        <v>16</v>
      </c>
      <c r="N512">
        <f t="shared" ref="N512:N541" si="9">J512*2</f>
        <v>0</v>
      </c>
      <c r="O512">
        <v>3</v>
      </c>
      <c r="P512">
        <v>-35</v>
      </c>
      <c r="Q512">
        <v>26.3</v>
      </c>
      <c r="R512">
        <v>1373</v>
      </c>
      <c r="S512">
        <v>45</v>
      </c>
      <c r="T512">
        <v>-40.527360000000002</v>
      </c>
    </row>
    <row r="513" spans="1:20" x14ac:dyDescent="0.3">
      <c r="A513" s="5">
        <v>44279</v>
      </c>
      <c r="B513" s="9">
        <v>8</v>
      </c>
      <c r="C513" t="s">
        <v>8</v>
      </c>
      <c r="D513" s="4" t="s">
        <v>10</v>
      </c>
      <c r="E513">
        <v>-79.638499999999993</v>
      </c>
      <c r="F513">
        <v>5</v>
      </c>
      <c r="G513">
        <v>0</v>
      </c>
      <c r="H513" t="s">
        <v>16</v>
      </c>
      <c r="I513">
        <v>890.70540000000005</v>
      </c>
      <c r="J513">
        <v>0</v>
      </c>
      <c r="K513" t="s">
        <v>16</v>
      </c>
      <c r="L513" t="s">
        <v>16</v>
      </c>
      <c r="M513" t="s">
        <v>16</v>
      </c>
      <c r="N513">
        <f t="shared" si="9"/>
        <v>0</v>
      </c>
      <c r="O513">
        <v>3</v>
      </c>
      <c r="P513">
        <v>-35</v>
      </c>
      <c r="Q513">
        <v>26.3</v>
      </c>
      <c r="R513">
        <v>1373</v>
      </c>
    </row>
    <row r="514" spans="1:20" x14ac:dyDescent="0.3">
      <c r="A514" s="5">
        <v>44279</v>
      </c>
      <c r="B514" s="9">
        <v>8</v>
      </c>
      <c r="C514" t="s">
        <v>8</v>
      </c>
      <c r="D514" s="4" t="s">
        <v>10</v>
      </c>
      <c r="E514">
        <v>-74.450100000000006</v>
      </c>
      <c r="F514">
        <v>10</v>
      </c>
      <c r="G514">
        <v>0</v>
      </c>
      <c r="H514" t="s">
        <v>16</v>
      </c>
      <c r="I514">
        <v>1362.1132</v>
      </c>
      <c r="J514">
        <v>0</v>
      </c>
      <c r="K514" t="s">
        <v>16</v>
      </c>
      <c r="L514" t="s">
        <v>16</v>
      </c>
      <c r="M514" t="s">
        <v>16</v>
      </c>
      <c r="N514">
        <f t="shared" si="9"/>
        <v>0</v>
      </c>
      <c r="O514">
        <v>3</v>
      </c>
      <c r="P514">
        <v>-35</v>
      </c>
      <c r="Q514">
        <v>26.3</v>
      </c>
      <c r="R514">
        <v>1373</v>
      </c>
    </row>
    <row r="515" spans="1:20" x14ac:dyDescent="0.3">
      <c r="A515" s="5">
        <v>44279</v>
      </c>
      <c r="B515" s="9">
        <v>8</v>
      </c>
      <c r="C515" t="s">
        <v>8</v>
      </c>
      <c r="D515" s="4" t="s">
        <v>10</v>
      </c>
      <c r="E515">
        <v>-79.021900000000002</v>
      </c>
      <c r="F515">
        <v>15</v>
      </c>
      <c r="G515">
        <v>0</v>
      </c>
      <c r="H515" t="s">
        <v>16</v>
      </c>
      <c r="I515">
        <v>-89.919600000000003</v>
      </c>
      <c r="J515">
        <v>0</v>
      </c>
      <c r="K515" t="s">
        <v>16</v>
      </c>
      <c r="L515" t="s">
        <v>16</v>
      </c>
      <c r="M515" t="s">
        <v>16</v>
      </c>
      <c r="N515">
        <f t="shared" si="9"/>
        <v>0</v>
      </c>
      <c r="O515">
        <v>3</v>
      </c>
      <c r="P515">
        <v>-35</v>
      </c>
      <c r="Q515">
        <v>26.3</v>
      </c>
      <c r="R515">
        <v>1373</v>
      </c>
    </row>
    <row r="516" spans="1:20" x14ac:dyDescent="0.3">
      <c r="A516" s="5">
        <v>44279</v>
      </c>
      <c r="B516" s="9">
        <v>8</v>
      </c>
      <c r="C516" t="s">
        <v>8</v>
      </c>
      <c r="D516" s="4" t="s">
        <v>10</v>
      </c>
      <c r="E516">
        <v>-80.034899999999993</v>
      </c>
      <c r="F516">
        <v>20</v>
      </c>
      <c r="G516">
        <v>0</v>
      </c>
      <c r="H516" t="s">
        <v>16</v>
      </c>
      <c r="I516">
        <v>996.22829999999999</v>
      </c>
      <c r="J516">
        <v>0</v>
      </c>
      <c r="K516" t="s">
        <v>16</v>
      </c>
      <c r="L516" t="s">
        <v>16</v>
      </c>
      <c r="M516" t="s">
        <v>16</v>
      </c>
      <c r="N516">
        <f t="shared" si="9"/>
        <v>0</v>
      </c>
      <c r="O516">
        <v>3</v>
      </c>
      <c r="P516">
        <v>-35</v>
      </c>
      <c r="Q516">
        <v>26.3</v>
      </c>
      <c r="R516">
        <v>1373</v>
      </c>
    </row>
    <row r="517" spans="1:20" x14ac:dyDescent="0.3">
      <c r="A517" s="5">
        <v>44279</v>
      </c>
      <c r="B517" s="9">
        <v>8</v>
      </c>
      <c r="C517" t="s">
        <v>8</v>
      </c>
      <c r="D517" s="4" t="s">
        <v>10</v>
      </c>
      <c r="E517">
        <v>-75.330600000000004</v>
      </c>
      <c r="F517">
        <v>25</v>
      </c>
      <c r="G517">
        <v>0</v>
      </c>
      <c r="H517" t="s">
        <v>16</v>
      </c>
      <c r="I517">
        <v>1157.3978999999999</v>
      </c>
      <c r="J517">
        <v>0</v>
      </c>
      <c r="K517" t="s">
        <v>16</v>
      </c>
      <c r="L517" t="s">
        <v>16</v>
      </c>
      <c r="M517" t="s">
        <v>16</v>
      </c>
      <c r="N517">
        <f t="shared" si="9"/>
        <v>0</v>
      </c>
      <c r="O517">
        <v>3</v>
      </c>
      <c r="P517">
        <v>-35</v>
      </c>
      <c r="Q517">
        <v>26.3</v>
      </c>
      <c r="R517">
        <v>1373</v>
      </c>
    </row>
    <row r="518" spans="1:20" x14ac:dyDescent="0.3">
      <c r="A518" s="5">
        <v>44279</v>
      </c>
      <c r="B518" s="9">
        <v>8</v>
      </c>
      <c r="C518" t="s">
        <v>8</v>
      </c>
      <c r="D518" s="4" t="s">
        <v>10</v>
      </c>
      <c r="E518">
        <v>-77.911299999999997</v>
      </c>
      <c r="F518">
        <v>30</v>
      </c>
      <c r="G518">
        <v>0</v>
      </c>
      <c r="H518" t="s">
        <v>16</v>
      </c>
      <c r="I518">
        <v>553.10950000000003</v>
      </c>
      <c r="J518">
        <v>0</v>
      </c>
      <c r="K518" t="s">
        <v>16</v>
      </c>
      <c r="L518" t="s">
        <v>16</v>
      </c>
      <c r="M518" t="s">
        <v>16</v>
      </c>
      <c r="N518">
        <f t="shared" si="9"/>
        <v>0</v>
      </c>
      <c r="O518">
        <v>3</v>
      </c>
      <c r="P518">
        <v>-35</v>
      </c>
      <c r="Q518">
        <v>26.3</v>
      </c>
      <c r="R518">
        <v>1373</v>
      </c>
    </row>
    <row r="519" spans="1:20" x14ac:dyDescent="0.3">
      <c r="A519" s="5">
        <v>44279</v>
      </c>
      <c r="B519" s="9">
        <v>8</v>
      </c>
      <c r="C519" t="s">
        <v>8</v>
      </c>
      <c r="D519" s="4" t="s">
        <v>10</v>
      </c>
      <c r="E519">
        <v>-82.926299999999998</v>
      </c>
      <c r="F519">
        <v>35</v>
      </c>
      <c r="G519">
        <v>21.4375</v>
      </c>
      <c r="H519" t="s">
        <v>16</v>
      </c>
      <c r="I519">
        <v>1098.7995000000001</v>
      </c>
      <c r="J519">
        <v>0</v>
      </c>
      <c r="K519" t="s">
        <v>16</v>
      </c>
      <c r="L519" t="s">
        <v>16</v>
      </c>
      <c r="M519" t="s">
        <v>16</v>
      </c>
      <c r="N519">
        <f t="shared" si="9"/>
        <v>0</v>
      </c>
      <c r="O519">
        <v>3</v>
      </c>
      <c r="P519">
        <v>-35</v>
      </c>
      <c r="Q519">
        <v>26.3</v>
      </c>
      <c r="R519">
        <v>1373</v>
      </c>
    </row>
    <row r="520" spans="1:20" x14ac:dyDescent="0.3">
      <c r="A520" s="5">
        <v>44279</v>
      </c>
      <c r="B520" s="9">
        <v>8</v>
      </c>
      <c r="C520" t="s">
        <v>8</v>
      </c>
      <c r="D520" s="4" t="s">
        <v>10</v>
      </c>
      <c r="E520">
        <v>-81.553399999999996</v>
      </c>
      <c r="F520">
        <v>40</v>
      </c>
      <c r="G520">
        <v>36.5625</v>
      </c>
      <c r="H520" t="s">
        <v>16</v>
      </c>
      <c r="I520">
        <v>1283.0662</v>
      </c>
      <c r="J520">
        <v>0</v>
      </c>
      <c r="K520" t="s">
        <v>16</v>
      </c>
      <c r="L520" t="s">
        <v>16</v>
      </c>
      <c r="M520" t="s">
        <v>16</v>
      </c>
      <c r="N520">
        <f t="shared" si="9"/>
        <v>0</v>
      </c>
      <c r="O520">
        <v>3</v>
      </c>
      <c r="P520">
        <v>-35</v>
      </c>
      <c r="Q520">
        <v>26.3</v>
      </c>
      <c r="R520">
        <v>1373</v>
      </c>
    </row>
    <row r="521" spans="1:20" x14ac:dyDescent="0.3">
      <c r="A521" s="5">
        <v>44279</v>
      </c>
      <c r="B521" s="9">
        <v>8</v>
      </c>
      <c r="C521" t="s">
        <v>8</v>
      </c>
      <c r="D521" s="4" t="s">
        <v>10</v>
      </c>
      <c r="E521">
        <v>-77.395399999999995</v>
      </c>
      <c r="F521">
        <v>45</v>
      </c>
      <c r="G521">
        <v>1.9688000000000001</v>
      </c>
      <c r="H521">
        <v>2.7429000000000001</v>
      </c>
      <c r="I521">
        <v>1832.8311000000001</v>
      </c>
      <c r="J521">
        <v>1</v>
      </c>
      <c r="K521">
        <v>17.4375</v>
      </c>
      <c r="L521">
        <v>0</v>
      </c>
      <c r="M521" t="s">
        <v>16</v>
      </c>
      <c r="N521">
        <f t="shared" si="9"/>
        <v>2</v>
      </c>
      <c r="O521">
        <v>3</v>
      </c>
      <c r="P521">
        <v>-35</v>
      </c>
      <c r="Q521">
        <v>26.3</v>
      </c>
      <c r="R521">
        <v>1373</v>
      </c>
    </row>
    <row r="522" spans="1:20" x14ac:dyDescent="0.3">
      <c r="A522" s="5">
        <v>44279</v>
      </c>
      <c r="B522" s="9">
        <v>8</v>
      </c>
      <c r="C522" t="s">
        <v>8</v>
      </c>
      <c r="D522" s="4" t="s">
        <v>10</v>
      </c>
      <c r="E522">
        <v>-83.544600000000003</v>
      </c>
      <c r="F522">
        <v>50</v>
      </c>
      <c r="G522">
        <v>1.9218999999999999</v>
      </c>
      <c r="H522" t="s">
        <v>16</v>
      </c>
      <c r="I522">
        <v>976.12310000000002</v>
      </c>
      <c r="J522">
        <v>0</v>
      </c>
      <c r="K522" t="s">
        <v>16</v>
      </c>
      <c r="L522" t="s">
        <v>16</v>
      </c>
      <c r="M522" t="s">
        <v>16</v>
      </c>
      <c r="N522">
        <f t="shared" si="9"/>
        <v>0</v>
      </c>
      <c r="O522">
        <v>3</v>
      </c>
      <c r="P522">
        <v>-35</v>
      </c>
      <c r="Q522">
        <v>26.3</v>
      </c>
      <c r="R522">
        <v>1373</v>
      </c>
    </row>
    <row r="523" spans="1:20" x14ac:dyDescent="0.3">
      <c r="A523" s="5">
        <v>44279</v>
      </c>
      <c r="B523" s="9">
        <v>8</v>
      </c>
      <c r="C523" t="s">
        <v>8</v>
      </c>
      <c r="D523" s="4" t="s">
        <v>10</v>
      </c>
      <c r="E523">
        <v>-91.137699999999995</v>
      </c>
      <c r="F523">
        <v>55</v>
      </c>
      <c r="G523">
        <v>17.3125</v>
      </c>
      <c r="H523">
        <v>2.6429</v>
      </c>
      <c r="I523">
        <v>642.21230000000003</v>
      </c>
      <c r="J523">
        <v>1</v>
      </c>
      <c r="K523">
        <v>27.656199999999998</v>
      </c>
      <c r="L523">
        <v>0</v>
      </c>
      <c r="M523" t="s">
        <v>16</v>
      </c>
      <c r="N523">
        <f t="shared" si="9"/>
        <v>2</v>
      </c>
      <c r="O523">
        <v>3</v>
      </c>
      <c r="P523">
        <v>-35</v>
      </c>
      <c r="Q523">
        <v>26.3</v>
      </c>
      <c r="R523">
        <v>1373</v>
      </c>
    </row>
    <row r="524" spans="1:20" x14ac:dyDescent="0.3">
      <c r="A524" s="5">
        <v>44279</v>
      </c>
      <c r="B524" s="9">
        <v>8</v>
      </c>
      <c r="C524" t="s">
        <v>8</v>
      </c>
      <c r="D524" s="4" t="s">
        <v>10</v>
      </c>
      <c r="E524">
        <v>-82.187100000000001</v>
      </c>
      <c r="F524">
        <v>60</v>
      </c>
      <c r="G524">
        <v>29.656199999999998</v>
      </c>
      <c r="H524">
        <v>2.6429</v>
      </c>
      <c r="I524">
        <v>1750.3496</v>
      </c>
      <c r="J524">
        <v>1</v>
      </c>
      <c r="K524">
        <v>27.625</v>
      </c>
      <c r="L524">
        <v>0</v>
      </c>
      <c r="M524" t="s">
        <v>16</v>
      </c>
      <c r="N524">
        <f t="shared" si="9"/>
        <v>2</v>
      </c>
      <c r="O524">
        <v>3</v>
      </c>
      <c r="P524">
        <v>-35</v>
      </c>
      <c r="Q524">
        <v>26.3</v>
      </c>
      <c r="R524">
        <v>1373</v>
      </c>
    </row>
    <row r="525" spans="1:20" x14ac:dyDescent="0.3">
      <c r="A525" s="5">
        <v>44279</v>
      </c>
      <c r="B525" s="9">
        <v>8</v>
      </c>
      <c r="C525" t="s">
        <v>8</v>
      </c>
      <c r="D525" s="4" t="s">
        <v>10</v>
      </c>
      <c r="E525">
        <v>-82.700599999999994</v>
      </c>
      <c r="F525">
        <v>65</v>
      </c>
      <c r="G525">
        <v>26.531199999999998</v>
      </c>
      <c r="H525">
        <v>2.6286</v>
      </c>
      <c r="I525">
        <v>578.62929999999994</v>
      </c>
      <c r="J525">
        <v>1</v>
      </c>
      <c r="K525">
        <v>29.718800000000002</v>
      </c>
      <c r="L525">
        <v>0</v>
      </c>
      <c r="M525" t="s">
        <v>16</v>
      </c>
      <c r="N525">
        <f t="shared" si="9"/>
        <v>2</v>
      </c>
      <c r="O525">
        <v>3</v>
      </c>
      <c r="P525">
        <v>-35</v>
      </c>
      <c r="Q525">
        <v>26.3</v>
      </c>
      <c r="R525">
        <v>1373</v>
      </c>
    </row>
    <row r="526" spans="1:20" x14ac:dyDescent="0.3">
      <c r="A526" s="5">
        <v>44279</v>
      </c>
      <c r="B526" s="9">
        <v>8</v>
      </c>
      <c r="C526" t="s">
        <v>8</v>
      </c>
      <c r="D526" s="4" t="s">
        <v>10</v>
      </c>
      <c r="E526">
        <v>-83.531499999999994</v>
      </c>
      <c r="F526">
        <v>70</v>
      </c>
      <c r="G526">
        <v>17.125</v>
      </c>
      <c r="H526">
        <v>2.6286</v>
      </c>
      <c r="I526">
        <v>581.64909999999998</v>
      </c>
      <c r="J526">
        <v>1</v>
      </c>
      <c r="K526">
        <v>31.875</v>
      </c>
      <c r="L526">
        <v>0</v>
      </c>
      <c r="M526" t="s">
        <v>16</v>
      </c>
      <c r="N526">
        <f t="shared" si="9"/>
        <v>2</v>
      </c>
      <c r="O526">
        <v>3</v>
      </c>
      <c r="P526">
        <v>-35</v>
      </c>
      <c r="Q526">
        <v>26.3</v>
      </c>
      <c r="R526">
        <v>1373</v>
      </c>
    </row>
    <row r="527" spans="1:20" x14ac:dyDescent="0.3">
      <c r="A527" s="5">
        <v>44279</v>
      </c>
      <c r="B527" s="9">
        <v>8</v>
      </c>
      <c r="C527" t="s">
        <v>8</v>
      </c>
      <c r="D527" s="4" t="s">
        <v>10</v>
      </c>
      <c r="E527">
        <v>-80.318399999999997</v>
      </c>
      <c r="F527">
        <v>0</v>
      </c>
      <c r="G527">
        <v>0</v>
      </c>
      <c r="H527" t="s">
        <v>16</v>
      </c>
      <c r="I527">
        <v>404.65039999999999</v>
      </c>
      <c r="J527">
        <v>0</v>
      </c>
      <c r="K527" t="s">
        <v>16</v>
      </c>
      <c r="L527" t="s">
        <v>16</v>
      </c>
      <c r="M527" t="s">
        <v>16</v>
      </c>
      <c r="N527">
        <f t="shared" si="9"/>
        <v>0</v>
      </c>
      <c r="O527">
        <v>4</v>
      </c>
      <c r="P527">
        <v>-35</v>
      </c>
      <c r="Q527">
        <v>26.3</v>
      </c>
      <c r="R527">
        <v>1373</v>
      </c>
      <c r="S527">
        <v>45</v>
      </c>
      <c r="T527">
        <v>-41.057225000000003</v>
      </c>
    </row>
    <row r="528" spans="1:20" x14ac:dyDescent="0.3">
      <c r="A528" s="5">
        <v>44279</v>
      </c>
      <c r="B528" s="9">
        <v>8</v>
      </c>
      <c r="C528" t="s">
        <v>8</v>
      </c>
      <c r="D528" s="4" t="s">
        <v>10</v>
      </c>
      <c r="E528">
        <v>-78.364400000000003</v>
      </c>
      <c r="F528">
        <v>5</v>
      </c>
      <c r="G528">
        <v>0</v>
      </c>
      <c r="H528" t="s">
        <v>16</v>
      </c>
      <c r="I528">
        <v>1345.4703</v>
      </c>
      <c r="J528">
        <v>0</v>
      </c>
      <c r="K528" t="s">
        <v>16</v>
      </c>
      <c r="L528" t="s">
        <v>16</v>
      </c>
      <c r="M528" t="s">
        <v>16</v>
      </c>
      <c r="N528">
        <f t="shared" si="9"/>
        <v>0</v>
      </c>
      <c r="O528">
        <v>4</v>
      </c>
      <c r="P528">
        <v>-35</v>
      </c>
      <c r="Q528">
        <v>26.3</v>
      </c>
      <c r="R528">
        <v>1373</v>
      </c>
    </row>
    <row r="529" spans="1:21" x14ac:dyDescent="0.3">
      <c r="A529" s="5">
        <v>44279</v>
      </c>
      <c r="B529" s="9">
        <v>8</v>
      </c>
      <c r="C529" t="s">
        <v>8</v>
      </c>
      <c r="D529" s="4" t="s">
        <v>10</v>
      </c>
      <c r="E529">
        <v>-73.229799999999997</v>
      </c>
      <c r="F529">
        <v>10</v>
      </c>
      <c r="G529">
        <v>0</v>
      </c>
      <c r="H529" t="s">
        <v>16</v>
      </c>
      <c r="I529">
        <v>491.12310000000002</v>
      </c>
      <c r="J529">
        <v>0</v>
      </c>
      <c r="K529" t="s">
        <v>16</v>
      </c>
      <c r="L529" t="s">
        <v>16</v>
      </c>
      <c r="M529" t="s">
        <v>16</v>
      </c>
      <c r="N529">
        <f t="shared" si="9"/>
        <v>0</v>
      </c>
      <c r="O529">
        <v>4</v>
      </c>
      <c r="P529">
        <v>-35</v>
      </c>
      <c r="Q529">
        <v>26.3</v>
      </c>
      <c r="R529">
        <v>1373</v>
      </c>
    </row>
    <row r="530" spans="1:21" x14ac:dyDescent="0.3">
      <c r="A530" s="5">
        <v>44279</v>
      </c>
      <c r="B530" s="9">
        <v>8</v>
      </c>
      <c r="C530" t="s">
        <v>8</v>
      </c>
      <c r="D530" s="4" t="s">
        <v>10</v>
      </c>
      <c r="E530">
        <v>-80.001199999999997</v>
      </c>
      <c r="F530">
        <v>15</v>
      </c>
      <c r="G530">
        <v>0</v>
      </c>
      <c r="H530" t="s">
        <v>16</v>
      </c>
      <c r="I530">
        <v>2108.0383999999999</v>
      </c>
      <c r="J530">
        <v>0</v>
      </c>
      <c r="K530" t="s">
        <v>16</v>
      </c>
      <c r="L530" t="s">
        <v>16</v>
      </c>
      <c r="M530" t="s">
        <v>16</v>
      </c>
      <c r="N530">
        <f t="shared" si="9"/>
        <v>0</v>
      </c>
      <c r="O530">
        <v>4</v>
      </c>
      <c r="P530">
        <v>-35</v>
      </c>
      <c r="Q530">
        <v>26.3</v>
      </c>
      <c r="R530">
        <v>1373</v>
      </c>
    </row>
    <row r="531" spans="1:21" x14ac:dyDescent="0.3">
      <c r="A531" s="5">
        <v>44279</v>
      </c>
      <c r="B531" s="9">
        <v>8</v>
      </c>
      <c r="C531" t="s">
        <v>8</v>
      </c>
      <c r="D531" s="4" t="s">
        <v>10</v>
      </c>
      <c r="E531">
        <v>-75.912899999999993</v>
      </c>
      <c r="F531">
        <v>20</v>
      </c>
      <c r="G531">
        <v>0</v>
      </c>
      <c r="H531" t="s">
        <v>16</v>
      </c>
      <c r="I531">
        <v>1050.9838999999999</v>
      </c>
      <c r="J531">
        <v>0</v>
      </c>
      <c r="K531" t="s">
        <v>16</v>
      </c>
      <c r="L531" t="s">
        <v>16</v>
      </c>
      <c r="M531" t="s">
        <v>16</v>
      </c>
      <c r="N531">
        <f t="shared" si="9"/>
        <v>0</v>
      </c>
      <c r="O531">
        <v>4</v>
      </c>
      <c r="P531">
        <v>-35</v>
      </c>
      <c r="Q531">
        <v>26.3</v>
      </c>
      <c r="R531">
        <v>1373</v>
      </c>
    </row>
    <row r="532" spans="1:21" x14ac:dyDescent="0.3">
      <c r="A532" s="5">
        <v>44279</v>
      </c>
      <c r="B532" s="9">
        <v>8</v>
      </c>
      <c r="C532" t="s">
        <v>8</v>
      </c>
      <c r="D532" s="4" t="s">
        <v>10</v>
      </c>
      <c r="E532">
        <v>-74.1828</v>
      </c>
      <c r="F532">
        <v>25</v>
      </c>
      <c r="G532">
        <v>0</v>
      </c>
      <c r="H532" t="s">
        <v>16</v>
      </c>
      <c r="I532">
        <v>879.23270000000002</v>
      </c>
      <c r="J532">
        <v>0</v>
      </c>
      <c r="K532" t="s">
        <v>16</v>
      </c>
      <c r="L532" t="s">
        <v>16</v>
      </c>
      <c r="M532" t="s">
        <v>16</v>
      </c>
      <c r="N532">
        <f t="shared" si="9"/>
        <v>0</v>
      </c>
      <c r="O532">
        <v>4</v>
      </c>
      <c r="P532">
        <v>-35</v>
      </c>
      <c r="Q532">
        <v>26.3</v>
      </c>
      <c r="R532">
        <v>1373</v>
      </c>
    </row>
    <row r="533" spans="1:21" x14ac:dyDescent="0.3">
      <c r="A533" s="5">
        <v>44279</v>
      </c>
      <c r="B533" s="9">
        <v>8</v>
      </c>
      <c r="C533" t="s">
        <v>8</v>
      </c>
      <c r="D533" s="4" t="s">
        <v>10</v>
      </c>
      <c r="E533">
        <v>-71.589100000000002</v>
      </c>
      <c r="F533">
        <v>30</v>
      </c>
      <c r="G533">
        <v>0</v>
      </c>
      <c r="H533" t="s">
        <v>16</v>
      </c>
      <c r="I533">
        <v>603.19309999999996</v>
      </c>
      <c r="J533">
        <v>0</v>
      </c>
      <c r="K533" t="s">
        <v>16</v>
      </c>
      <c r="L533" t="s">
        <v>16</v>
      </c>
      <c r="M533" t="s">
        <v>16</v>
      </c>
      <c r="N533">
        <f t="shared" si="9"/>
        <v>0</v>
      </c>
      <c r="O533">
        <v>4</v>
      </c>
      <c r="P533">
        <v>-35</v>
      </c>
      <c r="Q533">
        <v>26.3</v>
      </c>
      <c r="R533">
        <v>1373</v>
      </c>
    </row>
    <row r="534" spans="1:21" x14ac:dyDescent="0.3">
      <c r="A534" s="5">
        <v>44279</v>
      </c>
      <c r="B534" s="9">
        <v>8</v>
      </c>
      <c r="C534" t="s">
        <v>8</v>
      </c>
      <c r="D534" s="4" t="s">
        <v>10</v>
      </c>
      <c r="E534">
        <v>-70.079499999999996</v>
      </c>
      <c r="F534">
        <v>35</v>
      </c>
      <c r="G534">
        <v>21.4375</v>
      </c>
      <c r="H534" t="s">
        <v>16</v>
      </c>
      <c r="I534">
        <v>163.74379999999999</v>
      </c>
      <c r="J534">
        <v>0</v>
      </c>
      <c r="K534" t="s">
        <v>16</v>
      </c>
      <c r="L534" t="s">
        <v>16</v>
      </c>
      <c r="M534" t="s">
        <v>16</v>
      </c>
      <c r="N534">
        <f t="shared" si="9"/>
        <v>0</v>
      </c>
      <c r="O534">
        <v>4</v>
      </c>
      <c r="P534">
        <v>-35</v>
      </c>
      <c r="Q534">
        <v>26.3</v>
      </c>
      <c r="R534">
        <v>1373</v>
      </c>
    </row>
    <row r="535" spans="1:21" x14ac:dyDescent="0.3">
      <c r="A535" s="5">
        <v>44279</v>
      </c>
      <c r="B535" s="9">
        <v>8</v>
      </c>
      <c r="C535" t="s">
        <v>8</v>
      </c>
      <c r="D535" s="4" t="s">
        <v>10</v>
      </c>
      <c r="E535">
        <v>-70.075199999999995</v>
      </c>
      <c r="F535">
        <v>40</v>
      </c>
      <c r="G535">
        <v>36.5625</v>
      </c>
      <c r="H535" t="s">
        <v>16</v>
      </c>
      <c r="I535">
        <v>1175.7519</v>
      </c>
      <c r="J535">
        <v>0</v>
      </c>
      <c r="K535" t="s">
        <v>16</v>
      </c>
      <c r="L535" t="s">
        <v>16</v>
      </c>
      <c r="M535" t="s">
        <v>16</v>
      </c>
      <c r="N535">
        <f t="shared" si="9"/>
        <v>0</v>
      </c>
      <c r="O535">
        <v>4</v>
      </c>
      <c r="P535">
        <v>-35</v>
      </c>
      <c r="Q535">
        <v>26.3</v>
      </c>
      <c r="R535">
        <v>1373</v>
      </c>
    </row>
    <row r="536" spans="1:21" x14ac:dyDescent="0.3">
      <c r="A536" s="5">
        <v>44279</v>
      </c>
      <c r="B536" s="9">
        <v>8</v>
      </c>
      <c r="C536" t="s">
        <v>8</v>
      </c>
      <c r="D536" s="4" t="s">
        <v>10</v>
      </c>
      <c r="E536">
        <v>-74.110500000000002</v>
      </c>
      <c r="F536">
        <v>45</v>
      </c>
      <c r="G536">
        <v>37.781199999999998</v>
      </c>
      <c r="H536">
        <v>2.6286</v>
      </c>
      <c r="I536">
        <v>1345.1454000000001</v>
      </c>
      <c r="J536">
        <v>1</v>
      </c>
      <c r="K536">
        <v>27.75</v>
      </c>
      <c r="L536">
        <v>0</v>
      </c>
      <c r="M536" t="s">
        <v>16</v>
      </c>
      <c r="N536">
        <f t="shared" si="9"/>
        <v>2</v>
      </c>
      <c r="O536">
        <v>4</v>
      </c>
      <c r="P536">
        <v>-35</v>
      </c>
      <c r="Q536">
        <v>26.3</v>
      </c>
      <c r="R536">
        <v>1373</v>
      </c>
    </row>
    <row r="537" spans="1:21" x14ac:dyDescent="0.3">
      <c r="A537" s="5">
        <v>44279</v>
      </c>
      <c r="B537" s="9">
        <v>8</v>
      </c>
      <c r="C537" t="s">
        <v>8</v>
      </c>
      <c r="D537" s="4" t="s">
        <v>10</v>
      </c>
      <c r="E537">
        <v>-75.930999999999997</v>
      </c>
      <c r="F537">
        <v>50</v>
      </c>
      <c r="G537">
        <v>1.9218999999999999</v>
      </c>
      <c r="H537" t="s">
        <v>16</v>
      </c>
      <c r="I537">
        <v>923.05380000000002</v>
      </c>
      <c r="J537">
        <v>0</v>
      </c>
      <c r="K537" t="s">
        <v>16</v>
      </c>
      <c r="L537" t="s">
        <v>16</v>
      </c>
      <c r="M537" t="s">
        <v>16</v>
      </c>
      <c r="N537">
        <f t="shared" si="9"/>
        <v>0</v>
      </c>
      <c r="O537">
        <v>4</v>
      </c>
      <c r="P537">
        <v>-35</v>
      </c>
      <c r="Q537">
        <v>26.3</v>
      </c>
      <c r="R537">
        <v>1373</v>
      </c>
    </row>
    <row r="538" spans="1:21" x14ac:dyDescent="0.3">
      <c r="A538" s="5">
        <v>44279</v>
      </c>
      <c r="B538" s="9">
        <v>8</v>
      </c>
      <c r="C538" t="s">
        <v>8</v>
      </c>
      <c r="D538" s="4" t="s">
        <v>10</v>
      </c>
      <c r="E538">
        <v>-78.360699999999994</v>
      </c>
      <c r="F538">
        <v>55</v>
      </c>
      <c r="G538">
        <v>35.781199999999998</v>
      </c>
      <c r="H538">
        <v>2.6429</v>
      </c>
      <c r="I538">
        <v>914.81439999999998</v>
      </c>
      <c r="J538">
        <v>1</v>
      </c>
      <c r="K538">
        <v>28.875</v>
      </c>
      <c r="L538">
        <v>0</v>
      </c>
      <c r="M538" t="s">
        <v>16</v>
      </c>
      <c r="N538">
        <f t="shared" si="9"/>
        <v>2</v>
      </c>
      <c r="O538">
        <v>4</v>
      </c>
      <c r="P538">
        <v>-35</v>
      </c>
      <c r="Q538">
        <v>26.3</v>
      </c>
      <c r="R538">
        <v>1373</v>
      </c>
    </row>
    <row r="539" spans="1:21" x14ac:dyDescent="0.3">
      <c r="A539" s="5">
        <v>44279</v>
      </c>
      <c r="B539" s="9">
        <v>8</v>
      </c>
      <c r="C539" t="s">
        <v>8</v>
      </c>
      <c r="D539" s="4" t="s">
        <v>10</v>
      </c>
      <c r="E539">
        <v>-83.298699999999997</v>
      </c>
      <c r="F539">
        <v>60</v>
      </c>
      <c r="G539">
        <v>29.656199999999998</v>
      </c>
      <c r="H539" t="s">
        <v>16</v>
      </c>
      <c r="I539">
        <v>889.35950000000003</v>
      </c>
      <c r="J539">
        <v>0</v>
      </c>
      <c r="K539" t="s">
        <v>16</v>
      </c>
      <c r="L539" t="s">
        <v>16</v>
      </c>
      <c r="M539" t="s">
        <v>16</v>
      </c>
      <c r="N539">
        <f t="shared" si="9"/>
        <v>0</v>
      </c>
      <c r="O539">
        <v>4</v>
      </c>
      <c r="P539">
        <v>-35</v>
      </c>
      <c r="Q539">
        <v>26.3</v>
      </c>
      <c r="R539">
        <v>1373</v>
      </c>
    </row>
    <row r="540" spans="1:21" x14ac:dyDescent="0.3">
      <c r="A540" s="5">
        <v>44279</v>
      </c>
      <c r="B540" s="9">
        <v>8</v>
      </c>
      <c r="C540" t="s">
        <v>8</v>
      </c>
      <c r="D540" s="4" t="s">
        <v>10</v>
      </c>
      <c r="E540">
        <v>-71.720799999999997</v>
      </c>
      <c r="F540">
        <v>65</v>
      </c>
      <c r="G540">
        <v>11.375</v>
      </c>
      <c r="H540">
        <v>2.6286</v>
      </c>
      <c r="I540">
        <v>1375.3342</v>
      </c>
      <c r="J540">
        <v>1</v>
      </c>
      <c r="K540">
        <v>30.3125</v>
      </c>
      <c r="L540">
        <v>0</v>
      </c>
      <c r="M540" t="s">
        <v>16</v>
      </c>
      <c r="N540">
        <f t="shared" si="9"/>
        <v>2</v>
      </c>
      <c r="O540">
        <v>4</v>
      </c>
      <c r="P540">
        <v>-35</v>
      </c>
      <c r="Q540">
        <v>26.3</v>
      </c>
      <c r="R540">
        <v>1373</v>
      </c>
    </row>
    <row r="541" spans="1:21" s="12" customFormat="1" ht="15" thickBot="1" x14ac:dyDescent="0.35">
      <c r="A541" s="10">
        <v>44279</v>
      </c>
      <c r="B541" s="11">
        <v>8</v>
      </c>
      <c r="C541" s="12" t="s">
        <v>8</v>
      </c>
      <c r="D541" s="13" t="s">
        <v>10</v>
      </c>
      <c r="E541" s="12">
        <v>-85.055899999999994</v>
      </c>
      <c r="F541" s="12">
        <v>70</v>
      </c>
      <c r="G541" s="12">
        <v>16.031199999999998</v>
      </c>
      <c r="H541" s="12">
        <v>2.6286</v>
      </c>
      <c r="I541" s="12">
        <v>63.245699999999999</v>
      </c>
      <c r="J541" s="12">
        <v>1</v>
      </c>
      <c r="K541" s="12">
        <v>30.375</v>
      </c>
      <c r="L541" s="12">
        <v>0</v>
      </c>
      <c r="M541" s="12" t="s">
        <v>16</v>
      </c>
      <c r="N541" s="12">
        <f t="shared" si="9"/>
        <v>2</v>
      </c>
      <c r="O541" s="12">
        <v>4</v>
      </c>
      <c r="P541" s="12">
        <v>-35</v>
      </c>
      <c r="Q541" s="12">
        <v>26.3</v>
      </c>
      <c r="R541" s="12">
        <v>1373</v>
      </c>
    </row>
    <row r="542" spans="1:21" x14ac:dyDescent="0.3">
      <c r="A542" s="5">
        <v>44286</v>
      </c>
      <c r="B542" s="9">
        <v>9</v>
      </c>
      <c r="C542" t="s">
        <v>8</v>
      </c>
      <c r="D542" s="4" t="s">
        <v>10</v>
      </c>
      <c r="E542">
        <v>-74.733999999999995</v>
      </c>
      <c r="F542">
        <v>0</v>
      </c>
      <c r="G542">
        <v>0</v>
      </c>
      <c r="H542" t="s">
        <v>16</v>
      </c>
      <c r="I542">
        <v>1953.3818000000001</v>
      </c>
      <c r="J542">
        <v>0</v>
      </c>
      <c r="K542" t="s">
        <v>16</v>
      </c>
      <c r="L542" t="s">
        <v>16</v>
      </c>
      <c r="M542" t="s">
        <v>16</v>
      </c>
      <c r="N542">
        <f t="shared" ref="N542:N571" si="10">J542*2</f>
        <v>0</v>
      </c>
      <c r="O542">
        <v>1</v>
      </c>
      <c r="P542">
        <v>-43</v>
      </c>
      <c r="Q542">
        <v>22.5</v>
      </c>
      <c r="R542">
        <v>1014</v>
      </c>
      <c r="S542">
        <v>15</v>
      </c>
      <c r="T542" s="14">
        <v>-37.978858333333328</v>
      </c>
      <c r="U542">
        <f>AVERAGE(T542,T557,T572,T587,T602)</f>
        <v>-40.363702111111103</v>
      </c>
    </row>
    <row r="543" spans="1:21" x14ac:dyDescent="0.3">
      <c r="A543" s="5">
        <v>44286</v>
      </c>
      <c r="B543" s="9">
        <v>9</v>
      </c>
      <c r="C543" t="s">
        <v>8</v>
      </c>
      <c r="D543" s="4" t="s">
        <v>10</v>
      </c>
      <c r="E543">
        <v>-67.549599999999998</v>
      </c>
      <c r="F543">
        <v>5</v>
      </c>
      <c r="G543">
        <v>0</v>
      </c>
      <c r="H543" t="s">
        <v>16</v>
      </c>
      <c r="I543">
        <v>2099.6473000000001</v>
      </c>
      <c r="J543">
        <v>0</v>
      </c>
      <c r="K543" t="s">
        <v>16</v>
      </c>
      <c r="L543" t="s">
        <v>16</v>
      </c>
      <c r="M543" t="s">
        <v>16</v>
      </c>
      <c r="N543">
        <f t="shared" si="10"/>
        <v>0</v>
      </c>
      <c r="O543">
        <v>1</v>
      </c>
      <c r="P543">
        <v>-43</v>
      </c>
      <c r="Q543">
        <v>22.5</v>
      </c>
      <c r="R543">
        <v>1014</v>
      </c>
    </row>
    <row r="544" spans="1:21" x14ac:dyDescent="0.3">
      <c r="A544" s="5">
        <v>44286</v>
      </c>
      <c r="B544" s="9">
        <v>9</v>
      </c>
      <c r="C544" t="s">
        <v>8</v>
      </c>
      <c r="D544" s="4" t="s">
        <v>10</v>
      </c>
      <c r="E544">
        <v>-63.867699999999999</v>
      </c>
      <c r="F544">
        <v>10</v>
      </c>
      <c r="G544">
        <v>0</v>
      </c>
      <c r="H544" t="s">
        <v>16</v>
      </c>
      <c r="I544">
        <v>1651.0551</v>
      </c>
      <c r="J544">
        <v>0</v>
      </c>
      <c r="K544" t="s">
        <v>16</v>
      </c>
      <c r="L544" t="s">
        <v>16</v>
      </c>
      <c r="M544" t="s">
        <v>16</v>
      </c>
      <c r="N544">
        <f t="shared" si="10"/>
        <v>0</v>
      </c>
      <c r="O544">
        <v>1</v>
      </c>
      <c r="P544">
        <v>-43</v>
      </c>
      <c r="Q544">
        <v>22.5</v>
      </c>
      <c r="R544">
        <v>1014</v>
      </c>
    </row>
    <row r="545" spans="1:20" x14ac:dyDescent="0.3">
      <c r="A545" s="5">
        <v>44286</v>
      </c>
      <c r="B545" s="9">
        <v>9</v>
      </c>
      <c r="C545" t="s">
        <v>8</v>
      </c>
      <c r="D545" s="4" t="s">
        <v>10</v>
      </c>
      <c r="E545">
        <v>-66.229799999999997</v>
      </c>
      <c r="F545">
        <v>15</v>
      </c>
      <c r="G545">
        <v>8.0390999999999995</v>
      </c>
      <c r="H545">
        <v>2.85</v>
      </c>
      <c r="I545">
        <v>1325.0804000000001</v>
      </c>
      <c r="J545">
        <v>4</v>
      </c>
      <c r="K545">
        <v>36.718800000000002</v>
      </c>
      <c r="L545">
        <v>0.11393</v>
      </c>
      <c r="M545">
        <v>8.6107999999999993</v>
      </c>
      <c r="N545">
        <f t="shared" si="10"/>
        <v>8</v>
      </c>
      <c r="O545">
        <v>1</v>
      </c>
      <c r="P545">
        <v>-43</v>
      </c>
      <c r="Q545">
        <v>22.5</v>
      </c>
      <c r="R545">
        <v>1014</v>
      </c>
    </row>
    <row r="546" spans="1:20" x14ac:dyDescent="0.3">
      <c r="A546" s="5">
        <v>44286</v>
      </c>
      <c r="B546" s="9">
        <v>9</v>
      </c>
      <c r="C546" t="s">
        <v>8</v>
      </c>
      <c r="D546" s="4" t="s">
        <v>10</v>
      </c>
      <c r="E546">
        <v>-65.453299999999999</v>
      </c>
      <c r="F546">
        <v>20</v>
      </c>
      <c r="G546">
        <v>11.7135</v>
      </c>
      <c r="H546">
        <v>2.6667000000000001</v>
      </c>
      <c r="I546">
        <v>1765.5569</v>
      </c>
      <c r="J546">
        <v>6</v>
      </c>
      <c r="K546">
        <v>38.994799999999998</v>
      </c>
      <c r="L546">
        <v>0.11718000000000001</v>
      </c>
      <c r="M546">
        <v>11.566000000000001</v>
      </c>
      <c r="N546">
        <f t="shared" si="10"/>
        <v>12</v>
      </c>
      <c r="O546">
        <v>1</v>
      </c>
      <c r="P546">
        <v>-43</v>
      </c>
      <c r="Q546">
        <v>22.5</v>
      </c>
      <c r="R546">
        <v>1014</v>
      </c>
    </row>
    <row r="547" spans="1:20" x14ac:dyDescent="0.3">
      <c r="A547" s="5">
        <v>44286</v>
      </c>
      <c r="B547" s="9">
        <v>9</v>
      </c>
      <c r="C547" t="s">
        <v>8</v>
      </c>
      <c r="D547" s="4" t="s">
        <v>10</v>
      </c>
      <c r="E547">
        <v>-64.025099999999995</v>
      </c>
      <c r="F547">
        <v>25</v>
      </c>
      <c r="G547">
        <v>13.7539</v>
      </c>
      <c r="H547">
        <v>2.6875</v>
      </c>
      <c r="I547">
        <v>1552.3855000000001</v>
      </c>
      <c r="J547">
        <v>8</v>
      </c>
      <c r="K547">
        <v>37.277299999999997</v>
      </c>
      <c r="L547">
        <v>7.4626999999999999E-2</v>
      </c>
      <c r="M547">
        <v>15.1319</v>
      </c>
      <c r="N547">
        <f t="shared" si="10"/>
        <v>16</v>
      </c>
      <c r="O547">
        <v>1</v>
      </c>
      <c r="P547">
        <v>-43</v>
      </c>
      <c r="Q547">
        <v>22.5</v>
      </c>
      <c r="R547">
        <v>1014</v>
      </c>
    </row>
    <row r="548" spans="1:20" x14ac:dyDescent="0.3">
      <c r="A548" s="5">
        <v>44286</v>
      </c>
      <c r="B548" s="9">
        <v>9</v>
      </c>
      <c r="C548" t="s">
        <v>8</v>
      </c>
      <c r="D548" s="4" t="s">
        <v>10</v>
      </c>
      <c r="E548">
        <v>-62.009300000000003</v>
      </c>
      <c r="F548">
        <v>30</v>
      </c>
      <c r="G548">
        <v>15.597200000000001</v>
      </c>
      <c r="H548">
        <v>2.6556000000000002</v>
      </c>
      <c r="I548">
        <v>1720.4177</v>
      </c>
      <c r="J548">
        <v>9</v>
      </c>
      <c r="K548">
        <v>37.996499999999997</v>
      </c>
      <c r="L548">
        <v>3.9910000000000001E-2</v>
      </c>
      <c r="M548">
        <v>17.985600000000002</v>
      </c>
      <c r="N548">
        <f t="shared" si="10"/>
        <v>18</v>
      </c>
      <c r="O548">
        <v>1</v>
      </c>
      <c r="P548">
        <v>-43</v>
      </c>
      <c r="Q548">
        <v>22.5</v>
      </c>
      <c r="R548">
        <v>1014</v>
      </c>
    </row>
    <row r="549" spans="1:20" x14ac:dyDescent="0.3">
      <c r="A549" s="5">
        <v>44286</v>
      </c>
      <c r="B549" s="9">
        <v>9</v>
      </c>
      <c r="C549" t="s">
        <v>8</v>
      </c>
      <c r="D549" s="4" t="s">
        <v>10</v>
      </c>
      <c r="E549">
        <v>-61.404699999999998</v>
      </c>
      <c r="F549">
        <v>35</v>
      </c>
      <c r="G549">
        <v>17.012499999999999</v>
      </c>
      <c r="H549">
        <v>2.59</v>
      </c>
      <c r="I549">
        <v>1615.396</v>
      </c>
      <c r="J549">
        <v>10</v>
      </c>
      <c r="K549">
        <v>38.212499999999999</v>
      </c>
      <c r="L549">
        <v>7.2794999999999999E-2</v>
      </c>
      <c r="M549">
        <v>20.311399999999999</v>
      </c>
      <c r="N549">
        <f t="shared" si="10"/>
        <v>20</v>
      </c>
      <c r="O549">
        <v>1</v>
      </c>
      <c r="P549">
        <v>-43</v>
      </c>
      <c r="Q549">
        <v>22.5</v>
      </c>
      <c r="R549">
        <v>1014</v>
      </c>
    </row>
    <row r="550" spans="1:20" x14ac:dyDescent="0.3">
      <c r="A550" s="5">
        <v>44286</v>
      </c>
      <c r="B550" s="9">
        <v>9</v>
      </c>
      <c r="C550" t="s">
        <v>8</v>
      </c>
      <c r="D550" s="4" t="s">
        <v>10</v>
      </c>
      <c r="E550">
        <v>-55.794899999999998</v>
      </c>
      <c r="F550">
        <v>40</v>
      </c>
      <c r="G550">
        <v>14.862</v>
      </c>
      <c r="H550">
        <v>2.8917000000000002</v>
      </c>
      <c r="I550">
        <v>1258.1559</v>
      </c>
      <c r="J550">
        <v>12</v>
      </c>
      <c r="K550">
        <v>36.315100000000001</v>
      </c>
      <c r="L550">
        <v>8.9892E-2</v>
      </c>
      <c r="M550">
        <v>23.070499999999999</v>
      </c>
      <c r="N550">
        <f t="shared" si="10"/>
        <v>24</v>
      </c>
      <c r="O550">
        <v>1</v>
      </c>
      <c r="P550">
        <v>-43</v>
      </c>
      <c r="Q550">
        <v>22.5</v>
      </c>
      <c r="R550">
        <v>1014</v>
      </c>
    </row>
    <row r="551" spans="1:20" x14ac:dyDescent="0.3">
      <c r="A551" s="5">
        <v>44286</v>
      </c>
      <c r="B551" s="9">
        <v>9</v>
      </c>
      <c r="C551" t="s">
        <v>8</v>
      </c>
      <c r="D551" s="4" t="s">
        <v>10</v>
      </c>
      <c r="E551">
        <v>-56.376100000000001</v>
      </c>
      <c r="F551">
        <v>45</v>
      </c>
      <c r="G551">
        <v>15.989599999999999</v>
      </c>
      <c r="H551">
        <v>3.1749999999999998</v>
      </c>
      <c r="I551">
        <v>1468.2023999999999</v>
      </c>
      <c r="J551">
        <v>12</v>
      </c>
      <c r="K551">
        <v>34.031199999999998</v>
      </c>
      <c r="L551">
        <v>0.17255000000000001</v>
      </c>
      <c r="M551">
        <v>24.373999999999999</v>
      </c>
      <c r="N551">
        <f t="shared" si="10"/>
        <v>24</v>
      </c>
      <c r="O551">
        <v>1</v>
      </c>
      <c r="P551">
        <v>-43</v>
      </c>
      <c r="Q551">
        <v>22.5</v>
      </c>
      <c r="R551">
        <v>1014</v>
      </c>
    </row>
    <row r="552" spans="1:20" x14ac:dyDescent="0.3">
      <c r="A552" s="5">
        <v>44286</v>
      </c>
      <c r="B552" s="9">
        <v>9</v>
      </c>
      <c r="C552" t="s">
        <v>8</v>
      </c>
      <c r="D552" s="4" t="s">
        <v>10</v>
      </c>
      <c r="E552">
        <v>-52.437800000000003</v>
      </c>
      <c r="F552">
        <v>50</v>
      </c>
      <c r="G552">
        <v>16.2788</v>
      </c>
      <c r="H552">
        <v>3.2307999999999999</v>
      </c>
      <c r="I552">
        <v>1540.7488000000001</v>
      </c>
      <c r="J552">
        <v>13</v>
      </c>
      <c r="K552">
        <v>32.9255</v>
      </c>
      <c r="L552">
        <v>0.19372</v>
      </c>
      <c r="M552">
        <v>26.120999999999999</v>
      </c>
      <c r="N552">
        <f t="shared" si="10"/>
        <v>26</v>
      </c>
      <c r="O552">
        <v>1</v>
      </c>
      <c r="P552">
        <v>-43</v>
      </c>
      <c r="Q552">
        <v>22.5</v>
      </c>
      <c r="R552">
        <v>1014</v>
      </c>
    </row>
    <row r="553" spans="1:20" x14ac:dyDescent="0.3">
      <c r="A553" s="5">
        <v>44286</v>
      </c>
      <c r="B553" s="9">
        <v>9</v>
      </c>
      <c r="C553" t="s">
        <v>8</v>
      </c>
      <c r="D553" s="4" t="s">
        <v>10</v>
      </c>
      <c r="E553">
        <v>-53.826099999999997</v>
      </c>
      <c r="F553">
        <v>55</v>
      </c>
      <c r="G553">
        <v>17.5915</v>
      </c>
      <c r="H553">
        <v>3.4142999999999999</v>
      </c>
      <c r="I553">
        <v>1539.6844000000001</v>
      </c>
      <c r="J553">
        <v>14</v>
      </c>
      <c r="K553">
        <v>30.678599999999999</v>
      </c>
      <c r="L553">
        <v>0.22470999999999999</v>
      </c>
      <c r="M553">
        <v>26.574000000000002</v>
      </c>
      <c r="N553">
        <f t="shared" si="10"/>
        <v>28</v>
      </c>
      <c r="O553">
        <v>1</v>
      </c>
      <c r="P553">
        <v>-43</v>
      </c>
      <c r="Q553">
        <v>22.5</v>
      </c>
      <c r="R553">
        <v>1014</v>
      </c>
    </row>
    <row r="554" spans="1:20" x14ac:dyDescent="0.3">
      <c r="A554" s="5">
        <v>44286</v>
      </c>
      <c r="B554" s="9">
        <v>9</v>
      </c>
      <c r="C554" t="s">
        <v>8</v>
      </c>
      <c r="D554" s="4" t="s">
        <v>10</v>
      </c>
      <c r="E554">
        <v>-55.645099999999999</v>
      </c>
      <c r="F554">
        <v>60</v>
      </c>
      <c r="G554">
        <v>17.352699999999999</v>
      </c>
      <c r="H554">
        <v>3.5070999999999999</v>
      </c>
      <c r="I554">
        <v>1274.7463</v>
      </c>
      <c r="J554">
        <v>14</v>
      </c>
      <c r="K554">
        <v>30.042400000000001</v>
      </c>
      <c r="L554">
        <v>0.24847</v>
      </c>
      <c r="M554">
        <v>27.248000000000001</v>
      </c>
      <c r="N554">
        <f t="shared" si="10"/>
        <v>28</v>
      </c>
      <c r="O554">
        <v>1</v>
      </c>
      <c r="P554">
        <v>-43</v>
      </c>
      <c r="Q554">
        <v>22.5</v>
      </c>
      <c r="R554">
        <v>1014</v>
      </c>
    </row>
    <row r="555" spans="1:20" x14ac:dyDescent="0.3">
      <c r="A555" s="5">
        <v>44286</v>
      </c>
      <c r="B555" s="9">
        <v>9</v>
      </c>
      <c r="C555" t="s">
        <v>8</v>
      </c>
      <c r="D555" s="4" t="s">
        <v>10</v>
      </c>
      <c r="E555">
        <v>-56.234200000000001</v>
      </c>
      <c r="F555">
        <v>65</v>
      </c>
      <c r="G555">
        <v>14.363799999999999</v>
      </c>
      <c r="H555">
        <v>3.4786000000000001</v>
      </c>
      <c r="I555">
        <v>1202.008</v>
      </c>
      <c r="J555">
        <v>14</v>
      </c>
      <c r="K555">
        <v>29.2121</v>
      </c>
      <c r="L555">
        <v>0.29544999999999999</v>
      </c>
      <c r="M555">
        <v>28.2118</v>
      </c>
      <c r="N555">
        <f t="shared" si="10"/>
        <v>28</v>
      </c>
      <c r="O555">
        <v>1</v>
      </c>
      <c r="P555">
        <v>-43</v>
      </c>
      <c r="Q555">
        <v>22.5</v>
      </c>
      <c r="R555">
        <v>1014</v>
      </c>
    </row>
    <row r="556" spans="1:20" x14ac:dyDescent="0.3">
      <c r="A556" s="5">
        <v>44286</v>
      </c>
      <c r="B556" s="9">
        <v>9</v>
      </c>
      <c r="C556" t="s">
        <v>8</v>
      </c>
      <c r="D556" s="4" t="s">
        <v>10</v>
      </c>
      <c r="E556">
        <v>-56.145400000000002</v>
      </c>
      <c r="F556">
        <v>70</v>
      </c>
      <c r="G556">
        <v>13.783300000000001</v>
      </c>
      <c r="H556">
        <v>3.6533000000000002</v>
      </c>
      <c r="I556">
        <v>1682.7629999999999</v>
      </c>
      <c r="J556">
        <v>15</v>
      </c>
      <c r="K556">
        <v>26.643799999999999</v>
      </c>
      <c r="L556">
        <v>0.35338000000000003</v>
      </c>
      <c r="M556">
        <v>28.7592</v>
      </c>
      <c r="N556">
        <f t="shared" si="10"/>
        <v>30</v>
      </c>
      <c r="O556">
        <v>1</v>
      </c>
      <c r="P556">
        <v>-43</v>
      </c>
      <c r="Q556">
        <v>22.5</v>
      </c>
      <c r="R556">
        <v>1014</v>
      </c>
    </row>
    <row r="557" spans="1:20" x14ac:dyDescent="0.3">
      <c r="A557" s="5">
        <v>44286</v>
      </c>
      <c r="B557" s="9">
        <v>9</v>
      </c>
      <c r="C557" t="s">
        <v>8</v>
      </c>
      <c r="D557" s="4" t="s">
        <v>10</v>
      </c>
      <c r="E557">
        <v>-62.093299999999999</v>
      </c>
      <c r="F557">
        <v>0</v>
      </c>
      <c r="G557">
        <v>0</v>
      </c>
      <c r="H557" t="s">
        <v>16</v>
      </c>
      <c r="I557">
        <v>1030.7054000000001</v>
      </c>
      <c r="J557">
        <v>0</v>
      </c>
      <c r="K557" t="s">
        <v>16</v>
      </c>
      <c r="L557" t="s">
        <v>16</v>
      </c>
      <c r="M557" t="s">
        <v>16</v>
      </c>
      <c r="N557">
        <f t="shared" si="10"/>
        <v>0</v>
      </c>
      <c r="O557">
        <v>2</v>
      </c>
      <c r="P557">
        <v>-43</v>
      </c>
      <c r="Q557">
        <v>22.5</v>
      </c>
      <c r="R557">
        <v>1014</v>
      </c>
      <c r="S557">
        <v>15</v>
      </c>
      <c r="T557">
        <v>-38.84128333333333</v>
      </c>
    </row>
    <row r="558" spans="1:20" x14ac:dyDescent="0.3">
      <c r="A558" s="5">
        <v>44286</v>
      </c>
      <c r="B558" s="9">
        <v>9</v>
      </c>
      <c r="C558" t="s">
        <v>8</v>
      </c>
      <c r="D558" s="4" t="s">
        <v>10</v>
      </c>
      <c r="E558">
        <v>-61.429600000000001</v>
      </c>
      <c r="F558">
        <v>5</v>
      </c>
      <c r="G558">
        <v>0</v>
      </c>
      <c r="H558" t="s">
        <v>16</v>
      </c>
      <c r="I558">
        <v>1324.5574999999999</v>
      </c>
      <c r="J558">
        <v>0</v>
      </c>
      <c r="K558" t="s">
        <v>16</v>
      </c>
      <c r="L558" t="s">
        <v>16</v>
      </c>
      <c r="M558" t="s">
        <v>16</v>
      </c>
      <c r="N558">
        <f t="shared" si="10"/>
        <v>0</v>
      </c>
      <c r="O558">
        <v>2</v>
      </c>
      <c r="P558">
        <v>-43</v>
      </c>
      <c r="Q558">
        <v>22.5</v>
      </c>
      <c r="R558">
        <v>1014</v>
      </c>
    </row>
    <row r="559" spans="1:20" x14ac:dyDescent="0.3">
      <c r="A559" s="5">
        <v>44286</v>
      </c>
      <c r="B559" s="9">
        <v>9</v>
      </c>
      <c r="C559" t="s">
        <v>8</v>
      </c>
      <c r="D559" s="4" t="s">
        <v>10</v>
      </c>
      <c r="E559">
        <v>-61.964599999999997</v>
      </c>
      <c r="F559">
        <v>10</v>
      </c>
      <c r="G559">
        <v>0</v>
      </c>
      <c r="H559" t="s">
        <v>16</v>
      </c>
      <c r="I559">
        <v>1410.3868</v>
      </c>
      <c r="J559">
        <v>0</v>
      </c>
      <c r="K559" t="s">
        <v>16</v>
      </c>
      <c r="L559" t="s">
        <v>16</v>
      </c>
      <c r="M559" t="s">
        <v>16</v>
      </c>
      <c r="N559">
        <f t="shared" si="10"/>
        <v>0</v>
      </c>
      <c r="O559">
        <v>2</v>
      </c>
      <c r="P559">
        <v>-43</v>
      </c>
      <c r="Q559">
        <v>22.5</v>
      </c>
      <c r="R559">
        <v>1014</v>
      </c>
    </row>
    <row r="560" spans="1:20" x14ac:dyDescent="0.3">
      <c r="A560" s="5">
        <v>44286</v>
      </c>
      <c r="B560" s="9">
        <v>9</v>
      </c>
      <c r="C560" t="s">
        <v>8</v>
      </c>
      <c r="D560" s="4" t="s">
        <v>10</v>
      </c>
      <c r="E560">
        <v>-61.666899999999998</v>
      </c>
      <c r="F560">
        <v>15</v>
      </c>
      <c r="G560">
        <v>36.875</v>
      </c>
      <c r="H560">
        <v>3.6667000000000001</v>
      </c>
      <c r="I560">
        <v>1356.8657000000001</v>
      </c>
      <c r="J560">
        <v>1</v>
      </c>
      <c r="K560">
        <v>31</v>
      </c>
      <c r="L560">
        <v>0</v>
      </c>
      <c r="M560" t="s">
        <v>16</v>
      </c>
      <c r="N560">
        <f t="shared" si="10"/>
        <v>2</v>
      </c>
      <c r="O560">
        <v>2</v>
      </c>
      <c r="P560">
        <v>-43</v>
      </c>
      <c r="Q560">
        <v>22.5</v>
      </c>
      <c r="R560">
        <v>1014</v>
      </c>
    </row>
    <row r="561" spans="1:20" x14ac:dyDescent="0.3">
      <c r="A561" s="5">
        <v>44286</v>
      </c>
      <c r="B561" s="9">
        <v>9</v>
      </c>
      <c r="C561" t="s">
        <v>8</v>
      </c>
      <c r="D561" s="4" t="s">
        <v>10</v>
      </c>
      <c r="E561">
        <v>-61.643700000000003</v>
      </c>
      <c r="F561">
        <v>20</v>
      </c>
      <c r="G561">
        <v>14.0062</v>
      </c>
      <c r="H561">
        <v>3.58</v>
      </c>
      <c r="I561">
        <v>855.29700000000003</v>
      </c>
      <c r="J561">
        <v>5</v>
      </c>
      <c r="K561">
        <v>34.193800000000003</v>
      </c>
      <c r="L561">
        <v>0.21929999999999999</v>
      </c>
      <c r="M561">
        <v>9.8498000000000001</v>
      </c>
      <c r="N561">
        <f t="shared" si="10"/>
        <v>10</v>
      </c>
      <c r="O561">
        <v>2</v>
      </c>
      <c r="P561">
        <v>-43</v>
      </c>
      <c r="Q561">
        <v>22.5</v>
      </c>
      <c r="R561">
        <v>1014</v>
      </c>
    </row>
    <row r="562" spans="1:20" x14ac:dyDescent="0.3">
      <c r="A562" s="5">
        <v>44286</v>
      </c>
      <c r="B562" s="9">
        <v>9</v>
      </c>
      <c r="C562" t="s">
        <v>8</v>
      </c>
      <c r="D562" s="4" t="s">
        <v>10</v>
      </c>
      <c r="E562">
        <v>-61.558399999999999</v>
      </c>
      <c r="F562">
        <v>25</v>
      </c>
      <c r="G562">
        <v>17</v>
      </c>
      <c r="H562">
        <v>3.5133000000000001</v>
      </c>
      <c r="I562">
        <v>1380.4301</v>
      </c>
      <c r="J562">
        <v>6</v>
      </c>
      <c r="K562">
        <v>35.307299999999998</v>
      </c>
      <c r="L562">
        <v>0.18820999999999999</v>
      </c>
      <c r="M562">
        <v>12.4193</v>
      </c>
      <c r="N562">
        <f t="shared" si="10"/>
        <v>12</v>
      </c>
      <c r="O562">
        <v>2</v>
      </c>
      <c r="P562">
        <v>-43</v>
      </c>
      <c r="Q562">
        <v>22.5</v>
      </c>
      <c r="R562">
        <v>1014</v>
      </c>
    </row>
    <row r="563" spans="1:20" x14ac:dyDescent="0.3">
      <c r="A563" s="5">
        <v>44286</v>
      </c>
      <c r="B563" s="9">
        <v>9</v>
      </c>
      <c r="C563" t="s">
        <v>8</v>
      </c>
      <c r="D563" s="4" t="s">
        <v>10</v>
      </c>
      <c r="E563">
        <v>-61.070399999999999</v>
      </c>
      <c r="F563">
        <v>30</v>
      </c>
      <c r="G563">
        <v>17.0898</v>
      </c>
      <c r="H563">
        <v>3.4</v>
      </c>
      <c r="I563">
        <v>953.81809999999996</v>
      </c>
      <c r="J563">
        <v>8</v>
      </c>
      <c r="K563">
        <v>35.199199999999998</v>
      </c>
      <c r="L563">
        <v>8.5274000000000003E-2</v>
      </c>
      <c r="M563">
        <v>15.493600000000001</v>
      </c>
      <c r="N563">
        <f t="shared" si="10"/>
        <v>16</v>
      </c>
      <c r="O563">
        <v>2</v>
      </c>
      <c r="P563">
        <v>-43</v>
      </c>
      <c r="Q563">
        <v>22.5</v>
      </c>
      <c r="R563">
        <v>1014</v>
      </c>
    </row>
    <row r="564" spans="1:20" x14ac:dyDescent="0.3">
      <c r="A564" s="5">
        <v>44286</v>
      </c>
      <c r="B564" s="9">
        <v>9</v>
      </c>
      <c r="C564" t="s">
        <v>8</v>
      </c>
      <c r="D564" s="4" t="s">
        <v>10</v>
      </c>
      <c r="E564">
        <v>-59.570099999999996</v>
      </c>
      <c r="F564">
        <v>35</v>
      </c>
      <c r="G564">
        <v>18.447900000000001</v>
      </c>
      <c r="H564">
        <v>3.36</v>
      </c>
      <c r="I564">
        <v>1173.2364</v>
      </c>
      <c r="J564">
        <v>9</v>
      </c>
      <c r="K564">
        <v>34.260399999999997</v>
      </c>
      <c r="L564">
        <v>0.10559</v>
      </c>
      <c r="M564">
        <v>18.022099999999998</v>
      </c>
      <c r="N564">
        <f t="shared" si="10"/>
        <v>18</v>
      </c>
      <c r="O564">
        <v>2</v>
      </c>
      <c r="P564">
        <v>-43</v>
      </c>
      <c r="Q564">
        <v>22.5</v>
      </c>
      <c r="R564">
        <v>1014</v>
      </c>
    </row>
    <row r="565" spans="1:20" x14ac:dyDescent="0.3">
      <c r="A565" s="5">
        <v>44286</v>
      </c>
      <c r="B565" s="9">
        <v>9</v>
      </c>
      <c r="C565" t="s">
        <v>8</v>
      </c>
      <c r="D565" s="4" t="s">
        <v>10</v>
      </c>
      <c r="E565">
        <v>-57.555199999999999</v>
      </c>
      <c r="F565">
        <v>40</v>
      </c>
      <c r="G565">
        <v>19.784400000000002</v>
      </c>
      <c r="H565">
        <v>3.4066999999999998</v>
      </c>
      <c r="I565">
        <v>1195.922</v>
      </c>
      <c r="J565">
        <v>10</v>
      </c>
      <c r="K565">
        <v>32.362499999999997</v>
      </c>
      <c r="L565">
        <v>9.6726000000000006E-2</v>
      </c>
      <c r="M565">
        <v>19.489000000000001</v>
      </c>
      <c r="N565">
        <f t="shared" si="10"/>
        <v>20</v>
      </c>
      <c r="O565">
        <v>2</v>
      </c>
      <c r="P565">
        <v>-43</v>
      </c>
      <c r="Q565">
        <v>22.5</v>
      </c>
      <c r="R565">
        <v>1014</v>
      </c>
    </row>
    <row r="566" spans="1:20" x14ac:dyDescent="0.3">
      <c r="A566" s="5">
        <v>44286</v>
      </c>
      <c r="B566" s="9">
        <v>9</v>
      </c>
      <c r="C566" t="s">
        <v>8</v>
      </c>
      <c r="D566" s="4" t="s">
        <v>10</v>
      </c>
      <c r="E566">
        <v>-55.7012</v>
      </c>
      <c r="F566">
        <v>45</v>
      </c>
      <c r="G566">
        <v>20.613600000000002</v>
      </c>
      <c r="H566">
        <v>3.5</v>
      </c>
      <c r="I566">
        <v>830.38990000000001</v>
      </c>
      <c r="J566">
        <v>11</v>
      </c>
      <c r="K566">
        <v>31.451699999999999</v>
      </c>
      <c r="L566">
        <v>0.13222999999999999</v>
      </c>
      <c r="M566">
        <v>21.6873</v>
      </c>
      <c r="N566">
        <f t="shared" si="10"/>
        <v>22</v>
      </c>
      <c r="O566">
        <v>2</v>
      </c>
      <c r="P566">
        <v>-43</v>
      </c>
      <c r="Q566">
        <v>22.5</v>
      </c>
      <c r="R566">
        <v>1014</v>
      </c>
    </row>
    <row r="567" spans="1:20" x14ac:dyDescent="0.3">
      <c r="A567" s="5">
        <v>44286</v>
      </c>
      <c r="B567" s="9">
        <v>9</v>
      </c>
      <c r="C567" t="s">
        <v>8</v>
      </c>
      <c r="D567" s="4" t="s">
        <v>10</v>
      </c>
      <c r="E567">
        <v>-54.599299999999999</v>
      </c>
      <c r="F567">
        <v>50</v>
      </c>
      <c r="G567">
        <v>19.528600000000001</v>
      </c>
      <c r="H567">
        <v>3.6267</v>
      </c>
      <c r="I567">
        <v>1319.2636</v>
      </c>
      <c r="J567">
        <v>12</v>
      </c>
      <c r="K567">
        <v>29.4297</v>
      </c>
      <c r="L567">
        <v>0.21417</v>
      </c>
      <c r="M567">
        <v>22.596499999999999</v>
      </c>
      <c r="N567">
        <f t="shared" si="10"/>
        <v>24</v>
      </c>
      <c r="O567">
        <v>2</v>
      </c>
      <c r="P567">
        <v>-43</v>
      </c>
      <c r="Q567">
        <v>22.5</v>
      </c>
      <c r="R567">
        <v>1014</v>
      </c>
    </row>
    <row r="568" spans="1:20" x14ac:dyDescent="0.3">
      <c r="A568" s="5">
        <v>44286</v>
      </c>
      <c r="B568" s="9">
        <v>9</v>
      </c>
      <c r="C568" t="s">
        <v>8</v>
      </c>
      <c r="D568" s="4" t="s">
        <v>10</v>
      </c>
      <c r="E568">
        <v>-54.14</v>
      </c>
      <c r="F568">
        <v>55</v>
      </c>
      <c r="G568">
        <v>21.236999999999998</v>
      </c>
      <c r="H568">
        <v>3.7067000000000001</v>
      </c>
      <c r="I568">
        <v>1094.0811000000001</v>
      </c>
      <c r="J568">
        <v>12</v>
      </c>
      <c r="K568">
        <v>28.841100000000001</v>
      </c>
      <c r="L568">
        <v>0.23577999999999999</v>
      </c>
      <c r="M568">
        <v>23.722200000000001</v>
      </c>
      <c r="N568">
        <f t="shared" si="10"/>
        <v>24</v>
      </c>
      <c r="O568">
        <v>2</v>
      </c>
      <c r="P568">
        <v>-43</v>
      </c>
      <c r="Q568">
        <v>22.5</v>
      </c>
      <c r="R568">
        <v>1014</v>
      </c>
    </row>
    <row r="569" spans="1:20" x14ac:dyDescent="0.3">
      <c r="A569" s="5">
        <v>44286</v>
      </c>
      <c r="B569" s="9">
        <v>9</v>
      </c>
      <c r="C569" t="s">
        <v>8</v>
      </c>
      <c r="D569" s="4" t="s">
        <v>10</v>
      </c>
      <c r="E569">
        <v>-55.093699999999998</v>
      </c>
      <c r="F569">
        <v>60</v>
      </c>
      <c r="G569">
        <v>18.091100000000001</v>
      </c>
      <c r="H569">
        <v>3.64</v>
      </c>
      <c r="I569">
        <v>972.81560000000002</v>
      </c>
      <c r="J569">
        <v>12</v>
      </c>
      <c r="K569">
        <v>26.710899999999999</v>
      </c>
      <c r="L569">
        <v>0.33938000000000001</v>
      </c>
      <c r="M569">
        <v>24.186499999999999</v>
      </c>
      <c r="N569">
        <f t="shared" si="10"/>
        <v>24</v>
      </c>
      <c r="O569">
        <v>2</v>
      </c>
      <c r="P569">
        <v>-43</v>
      </c>
      <c r="Q569">
        <v>22.5</v>
      </c>
      <c r="R569">
        <v>1014</v>
      </c>
    </row>
    <row r="570" spans="1:20" x14ac:dyDescent="0.3">
      <c r="A570" s="5">
        <v>44286</v>
      </c>
      <c r="B570" s="9">
        <v>9</v>
      </c>
      <c r="C570" t="s">
        <v>8</v>
      </c>
      <c r="D570" s="4" t="s">
        <v>10</v>
      </c>
      <c r="E570">
        <v>-55.863599999999998</v>
      </c>
      <c r="F570">
        <v>65</v>
      </c>
      <c r="G570">
        <v>15.9808</v>
      </c>
      <c r="H570">
        <v>3.5667</v>
      </c>
      <c r="I570">
        <v>1317.6856</v>
      </c>
      <c r="J570">
        <v>13</v>
      </c>
      <c r="K570">
        <v>26.206700000000001</v>
      </c>
      <c r="L570">
        <v>0.39302999999999999</v>
      </c>
      <c r="M570">
        <v>26.098299999999998</v>
      </c>
      <c r="N570">
        <f t="shared" si="10"/>
        <v>26</v>
      </c>
      <c r="O570">
        <v>2</v>
      </c>
      <c r="P570">
        <v>-43</v>
      </c>
      <c r="Q570">
        <v>22.5</v>
      </c>
      <c r="R570">
        <v>1014</v>
      </c>
    </row>
    <row r="571" spans="1:20" x14ac:dyDescent="0.3">
      <c r="A571" s="5">
        <v>44286</v>
      </c>
      <c r="B571" s="9">
        <v>9</v>
      </c>
      <c r="C571" t="s">
        <v>8</v>
      </c>
      <c r="D571" s="4" t="s">
        <v>10</v>
      </c>
      <c r="E571">
        <v>-54.4148</v>
      </c>
      <c r="F571">
        <v>70</v>
      </c>
      <c r="G571">
        <v>15.1607</v>
      </c>
      <c r="H571">
        <v>3.88</v>
      </c>
      <c r="I571">
        <v>1114.3069</v>
      </c>
      <c r="J571">
        <v>14</v>
      </c>
      <c r="K571">
        <v>22.444199999999999</v>
      </c>
      <c r="L571">
        <v>0.44</v>
      </c>
      <c r="M571">
        <v>27.049499999999998</v>
      </c>
      <c r="N571">
        <f t="shared" si="10"/>
        <v>28</v>
      </c>
      <c r="O571">
        <v>2</v>
      </c>
      <c r="P571">
        <v>-43</v>
      </c>
      <c r="Q571">
        <v>22.5</v>
      </c>
      <c r="R571">
        <v>1014</v>
      </c>
    </row>
    <row r="572" spans="1:20" x14ac:dyDescent="0.3">
      <c r="A572" s="5">
        <v>44286</v>
      </c>
      <c r="B572" s="9">
        <v>9</v>
      </c>
      <c r="C572" t="s">
        <v>8</v>
      </c>
      <c r="D572" s="4" t="s">
        <v>10</v>
      </c>
      <c r="E572">
        <v>-73.431899999999999</v>
      </c>
      <c r="F572">
        <v>0</v>
      </c>
      <c r="G572">
        <v>0</v>
      </c>
      <c r="H572" t="s">
        <v>16</v>
      </c>
      <c r="I572">
        <v>1231.2747999999999</v>
      </c>
      <c r="J572">
        <v>0</v>
      </c>
      <c r="K572" t="s">
        <v>16</v>
      </c>
      <c r="L572" t="s">
        <v>16</v>
      </c>
      <c r="M572" t="s">
        <v>16</v>
      </c>
      <c r="N572">
        <f t="shared" ref="N572:N586" si="11">J572*2</f>
        <v>0</v>
      </c>
      <c r="O572">
        <v>3</v>
      </c>
      <c r="P572">
        <v>-43</v>
      </c>
      <c r="Q572">
        <v>22.5</v>
      </c>
      <c r="R572">
        <v>1014</v>
      </c>
      <c r="S572">
        <v>30</v>
      </c>
      <c r="T572">
        <v>-41.616933333333328</v>
      </c>
    </row>
    <row r="573" spans="1:20" x14ac:dyDescent="0.3">
      <c r="A573" s="5">
        <v>44286</v>
      </c>
      <c r="B573" s="9">
        <v>9</v>
      </c>
      <c r="C573" t="s">
        <v>8</v>
      </c>
      <c r="D573" s="4" t="s">
        <v>10</v>
      </c>
      <c r="E573">
        <v>-73.506100000000004</v>
      </c>
      <c r="F573">
        <v>5</v>
      </c>
      <c r="G573">
        <v>0</v>
      </c>
      <c r="H573" t="s">
        <v>16</v>
      </c>
      <c r="I573">
        <v>1216.9894999999999</v>
      </c>
      <c r="J573">
        <v>0</v>
      </c>
      <c r="K573" t="s">
        <v>16</v>
      </c>
      <c r="L573" t="s">
        <v>16</v>
      </c>
      <c r="M573" t="s">
        <v>16</v>
      </c>
      <c r="N573">
        <f t="shared" si="11"/>
        <v>0</v>
      </c>
      <c r="O573">
        <v>3</v>
      </c>
      <c r="P573">
        <v>-43</v>
      </c>
      <c r="Q573">
        <v>22.5</v>
      </c>
      <c r="R573">
        <v>1014</v>
      </c>
    </row>
    <row r="574" spans="1:20" x14ac:dyDescent="0.3">
      <c r="A574" s="5">
        <v>44286</v>
      </c>
      <c r="B574" s="9">
        <v>9</v>
      </c>
      <c r="C574" t="s">
        <v>8</v>
      </c>
      <c r="D574" s="4" t="s">
        <v>10</v>
      </c>
      <c r="E574">
        <v>-73.471400000000003</v>
      </c>
      <c r="F574">
        <v>10</v>
      </c>
      <c r="G574">
        <v>0</v>
      </c>
      <c r="H574" t="s">
        <v>16</v>
      </c>
      <c r="I574">
        <v>1184.1894</v>
      </c>
      <c r="J574">
        <v>0</v>
      </c>
      <c r="K574" t="s">
        <v>16</v>
      </c>
      <c r="L574" t="s">
        <v>16</v>
      </c>
      <c r="M574" t="s">
        <v>16</v>
      </c>
      <c r="N574">
        <f t="shared" si="11"/>
        <v>0</v>
      </c>
      <c r="O574">
        <v>3</v>
      </c>
      <c r="P574">
        <v>-43</v>
      </c>
      <c r="Q574">
        <v>22.5</v>
      </c>
      <c r="R574">
        <v>1014</v>
      </c>
    </row>
    <row r="575" spans="1:20" x14ac:dyDescent="0.3">
      <c r="A575" s="5">
        <v>44286</v>
      </c>
      <c r="B575" s="9">
        <v>9</v>
      </c>
      <c r="C575" t="s">
        <v>8</v>
      </c>
      <c r="D575" s="4" t="s">
        <v>10</v>
      </c>
      <c r="E575">
        <v>-72.288300000000007</v>
      </c>
      <c r="F575">
        <v>15</v>
      </c>
      <c r="G575">
        <v>0</v>
      </c>
      <c r="H575" t="s">
        <v>16</v>
      </c>
      <c r="I575">
        <v>1456.1386</v>
      </c>
      <c r="J575">
        <v>0</v>
      </c>
      <c r="K575" t="s">
        <v>16</v>
      </c>
      <c r="L575" t="s">
        <v>16</v>
      </c>
      <c r="M575" t="s">
        <v>16</v>
      </c>
      <c r="N575">
        <f t="shared" si="11"/>
        <v>0</v>
      </c>
      <c r="O575">
        <v>3</v>
      </c>
      <c r="P575">
        <v>-43</v>
      </c>
      <c r="Q575">
        <v>22.5</v>
      </c>
      <c r="R575">
        <v>1014</v>
      </c>
    </row>
    <row r="576" spans="1:20" x14ac:dyDescent="0.3">
      <c r="A576" s="5">
        <v>44286</v>
      </c>
      <c r="B576" s="9">
        <v>9</v>
      </c>
      <c r="C576" t="s">
        <v>8</v>
      </c>
      <c r="D576" s="4" t="s">
        <v>10</v>
      </c>
      <c r="E576">
        <v>-72.903400000000005</v>
      </c>
      <c r="F576">
        <v>20</v>
      </c>
      <c r="G576">
        <v>0</v>
      </c>
      <c r="H576" t="s">
        <v>16</v>
      </c>
      <c r="I576">
        <v>1045.2661000000001</v>
      </c>
      <c r="J576">
        <v>0</v>
      </c>
      <c r="K576" t="s">
        <v>16</v>
      </c>
      <c r="L576" t="s">
        <v>16</v>
      </c>
      <c r="M576" t="s">
        <v>16</v>
      </c>
      <c r="N576">
        <f t="shared" si="11"/>
        <v>0</v>
      </c>
      <c r="O576">
        <v>3</v>
      </c>
      <c r="P576">
        <v>-43</v>
      </c>
      <c r="Q576">
        <v>22.5</v>
      </c>
      <c r="R576">
        <v>1014</v>
      </c>
    </row>
    <row r="577" spans="1:20" x14ac:dyDescent="0.3">
      <c r="A577" s="5">
        <v>44286</v>
      </c>
      <c r="B577" s="9">
        <v>9</v>
      </c>
      <c r="C577" t="s">
        <v>8</v>
      </c>
      <c r="D577" s="4" t="s">
        <v>10</v>
      </c>
      <c r="E577">
        <v>-69.8262</v>
      </c>
      <c r="F577">
        <v>25</v>
      </c>
      <c r="G577">
        <v>0</v>
      </c>
      <c r="H577" t="s">
        <v>16</v>
      </c>
      <c r="I577">
        <v>1120.3372999999999</v>
      </c>
      <c r="J577">
        <v>0</v>
      </c>
      <c r="K577" t="s">
        <v>16</v>
      </c>
      <c r="L577" t="s">
        <v>16</v>
      </c>
      <c r="M577" t="s">
        <v>16</v>
      </c>
      <c r="N577">
        <f t="shared" si="11"/>
        <v>0</v>
      </c>
      <c r="O577">
        <v>3</v>
      </c>
      <c r="P577">
        <v>-43</v>
      </c>
      <c r="Q577">
        <v>22.5</v>
      </c>
      <c r="R577">
        <v>1014</v>
      </c>
    </row>
    <row r="578" spans="1:20" x14ac:dyDescent="0.3">
      <c r="A578" s="5">
        <v>44286</v>
      </c>
      <c r="B578" s="9">
        <v>9</v>
      </c>
      <c r="C578" t="s">
        <v>8</v>
      </c>
      <c r="D578" s="4" t="s">
        <v>10</v>
      </c>
      <c r="E578">
        <v>-71.13</v>
      </c>
      <c r="F578">
        <v>30</v>
      </c>
      <c r="G578">
        <v>34.031199999999998</v>
      </c>
      <c r="H578">
        <v>3.8733</v>
      </c>
      <c r="I578">
        <v>1388.289</v>
      </c>
      <c r="J578">
        <v>1</v>
      </c>
      <c r="K578">
        <v>31.4375</v>
      </c>
      <c r="L578">
        <v>0</v>
      </c>
      <c r="M578" t="s">
        <v>16</v>
      </c>
      <c r="N578">
        <f t="shared" si="11"/>
        <v>2</v>
      </c>
      <c r="O578">
        <v>3</v>
      </c>
      <c r="P578">
        <v>-43</v>
      </c>
      <c r="Q578">
        <v>22.5</v>
      </c>
      <c r="R578">
        <v>1014</v>
      </c>
    </row>
    <row r="579" spans="1:20" x14ac:dyDescent="0.3">
      <c r="A579" s="5">
        <v>44286</v>
      </c>
      <c r="B579" s="9">
        <v>9</v>
      </c>
      <c r="C579" t="s">
        <v>8</v>
      </c>
      <c r="D579" s="4" t="s">
        <v>10</v>
      </c>
      <c r="E579">
        <v>-70.708399999999997</v>
      </c>
      <c r="F579">
        <v>35</v>
      </c>
      <c r="G579">
        <v>14.456300000000001</v>
      </c>
      <c r="H579">
        <v>3.78</v>
      </c>
      <c r="I579">
        <v>1067.2370000000001</v>
      </c>
      <c r="J579">
        <v>5</v>
      </c>
      <c r="K579">
        <v>30.8188</v>
      </c>
      <c r="L579">
        <v>0.22606000000000001</v>
      </c>
      <c r="M579">
        <v>10.055300000000001</v>
      </c>
      <c r="N579">
        <f t="shared" si="11"/>
        <v>10</v>
      </c>
      <c r="O579">
        <v>3</v>
      </c>
      <c r="P579">
        <v>-43</v>
      </c>
      <c r="Q579">
        <v>22.5</v>
      </c>
      <c r="R579">
        <v>1014</v>
      </c>
    </row>
    <row r="580" spans="1:20" x14ac:dyDescent="0.3">
      <c r="A580" s="5">
        <v>44286</v>
      </c>
      <c r="B580" s="9">
        <v>9</v>
      </c>
      <c r="C580" t="s">
        <v>8</v>
      </c>
      <c r="D580" s="4" t="s">
        <v>10</v>
      </c>
      <c r="E580">
        <v>-70.466999999999999</v>
      </c>
      <c r="F580">
        <v>40</v>
      </c>
      <c r="G580">
        <v>16.482099999999999</v>
      </c>
      <c r="H580">
        <v>3.6467000000000001</v>
      </c>
      <c r="I580">
        <v>593.58600000000001</v>
      </c>
      <c r="J580">
        <v>7</v>
      </c>
      <c r="K580">
        <v>31.022300000000001</v>
      </c>
      <c r="L580">
        <v>0.13669999999999999</v>
      </c>
      <c r="M580">
        <v>13.513500000000001</v>
      </c>
      <c r="N580">
        <f t="shared" si="11"/>
        <v>14</v>
      </c>
      <c r="O580">
        <v>3</v>
      </c>
      <c r="P580">
        <v>-43</v>
      </c>
      <c r="Q580">
        <v>22.5</v>
      </c>
      <c r="R580">
        <v>1014</v>
      </c>
    </row>
    <row r="581" spans="1:20" x14ac:dyDescent="0.3">
      <c r="A581" s="5">
        <v>44286</v>
      </c>
      <c r="B581" s="9">
        <v>9</v>
      </c>
      <c r="C581" t="s">
        <v>8</v>
      </c>
      <c r="D581" s="4" t="s">
        <v>10</v>
      </c>
      <c r="E581">
        <v>-72.427300000000002</v>
      </c>
      <c r="F581">
        <v>45</v>
      </c>
      <c r="G581">
        <v>14.892899999999999</v>
      </c>
      <c r="H581">
        <v>3.6333000000000002</v>
      </c>
      <c r="I581">
        <v>1317.8094000000001</v>
      </c>
      <c r="J581">
        <v>7</v>
      </c>
      <c r="K581">
        <v>31.093800000000002</v>
      </c>
      <c r="L581">
        <v>0.11247</v>
      </c>
      <c r="M581">
        <v>14.616300000000001</v>
      </c>
      <c r="N581">
        <f t="shared" si="11"/>
        <v>14</v>
      </c>
      <c r="O581">
        <v>3</v>
      </c>
      <c r="P581">
        <v>-43</v>
      </c>
      <c r="Q581">
        <v>22.5</v>
      </c>
      <c r="R581">
        <v>1014</v>
      </c>
    </row>
    <row r="582" spans="1:20" x14ac:dyDescent="0.3">
      <c r="A582" s="5">
        <v>44286</v>
      </c>
      <c r="B582" s="9">
        <v>9</v>
      </c>
      <c r="C582" t="s">
        <v>8</v>
      </c>
      <c r="D582" s="4" t="s">
        <v>10</v>
      </c>
      <c r="E582">
        <v>-72.568700000000007</v>
      </c>
      <c r="F582">
        <v>50</v>
      </c>
      <c r="G582">
        <v>16.9375</v>
      </c>
      <c r="H582">
        <v>3.56</v>
      </c>
      <c r="I582">
        <v>1116.8441</v>
      </c>
      <c r="J582">
        <v>8</v>
      </c>
      <c r="K582">
        <v>30.957000000000001</v>
      </c>
      <c r="L582">
        <v>0.10369</v>
      </c>
      <c r="M582">
        <v>16.686499999999999</v>
      </c>
      <c r="N582">
        <f t="shared" si="11"/>
        <v>16</v>
      </c>
      <c r="O582">
        <v>3</v>
      </c>
      <c r="P582">
        <v>-43</v>
      </c>
      <c r="Q582">
        <v>22.5</v>
      </c>
      <c r="R582">
        <v>1014</v>
      </c>
    </row>
    <row r="583" spans="1:20" x14ac:dyDescent="0.3">
      <c r="A583" s="5">
        <v>44286</v>
      </c>
      <c r="B583" s="9">
        <v>9</v>
      </c>
      <c r="C583" t="s">
        <v>8</v>
      </c>
      <c r="D583" s="4" t="s">
        <v>10</v>
      </c>
      <c r="E583">
        <v>-73.474100000000007</v>
      </c>
      <c r="F583">
        <v>55</v>
      </c>
      <c r="G583">
        <v>19.045100000000001</v>
      </c>
      <c r="H583">
        <v>3.48</v>
      </c>
      <c r="I583">
        <v>1214.0563</v>
      </c>
      <c r="J583">
        <v>9</v>
      </c>
      <c r="K583">
        <v>31.177099999999999</v>
      </c>
      <c r="L583">
        <v>8.3820000000000006E-2</v>
      </c>
      <c r="M583">
        <v>18.289899999999999</v>
      </c>
      <c r="N583">
        <f t="shared" si="11"/>
        <v>18</v>
      </c>
      <c r="O583">
        <v>3</v>
      </c>
      <c r="P583">
        <v>-43</v>
      </c>
      <c r="Q583">
        <v>22.5</v>
      </c>
      <c r="R583">
        <v>1014</v>
      </c>
    </row>
    <row r="584" spans="1:20" x14ac:dyDescent="0.3">
      <c r="A584" s="5">
        <v>44286</v>
      </c>
      <c r="B584" s="9">
        <v>9</v>
      </c>
      <c r="C584" t="s">
        <v>8</v>
      </c>
      <c r="D584" s="4" t="s">
        <v>10</v>
      </c>
      <c r="E584">
        <v>-72.211100000000002</v>
      </c>
      <c r="F584">
        <v>60</v>
      </c>
      <c r="G584">
        <v>17.109400000000001</v>
      </c>
      <c r="H584">
        <v>3.3933</v>
      </c>
      <c r="I584">
        <v>1283.2488000000001</v>
      </c>
      <c r="J584">
        <v>10</v>
      </c>
      <c r="K584">
        <v>31.353100000000001</v>
      </c>
      <c r="L584">
        <v>9.5823000000000005E-2</v>
      </c>
      <c r="M584">
        <v>19.6721</v>
      </c>
      <c r="N584">
        <f t="shared" si="11"/>
        <v>20</v>
      </c>
      <c r="O584">
        <v>3</v>
      </c>
      <c r="P584">
        <v>-43</v>
      </c>
      <c r="Q584">
        <v>22.5</v>
      </c>
      <c r="R584">
        <v>1014</v>
      </c>
    </row>
    <row r="585" spans="1:20" x14ac:dyDescent="0.3">
      <c r="A585" s="5">
        <v>44286</v>
      </c>
      <c r="B585" s="9">
        <v>9</v>
      </c>
      <c r="C585" t="s">
        <v>8</v>
      </c>
      <c r="D585" s="4" t="s">
        <v>10</v>
      </c>
      <c r="E585">
        <v>-72.602000000000004</v>
      </c>
      <c r="F585">
        <v>65</v>
      </c>
      <c r="G585">
        <v>19.741499999999998</v>
      </c>
      <c r="H585">
        <v>3.28</v>
      </c>
      <c r="I585">
        <v>1424.9813999999999</v>
      </c>
      <c r="J585">
        <v>11</v>
      </c>
      <c r="K585">
        <v>31.275600000000001</v>
      </c>
      <c r="L585">
        <v>9.9957000000000004E-2</v>
      </c>
      <c r="M585">
        <v>21.0837</v>
      </c>
      <c r="N585">
        <f t="shared" si="11"/>
        <v>22</v>
      </c>
      <c r="O585">
        <v>3</v>
      </c>
      <c r="P585">
        <v>-43</v>
      </c>
      <c r="Q585">
        <v>22.5</v>
      </c>
      <c r="R585">
        <v>1014</v>
      </c>
    </row>
    <row r="586" spans="1:20" x14ac:dyDescent="0.3">
      <c r="A586" s="5">
        <v>44286</v>
      </c>
      <c r="B586" s="9">
        <v>9</v>
      </c>
      <c r="C586" t="s">
        <v>8</v>
      </c>
      <c r="D586" s="4" t="s">
        <v>10</v>
      </c>
      <c r="E586">
        <v>-72.75</v>
      </c>
      <c r="F586">
        <v>70</v>
      </c>
      <c r="G586">
        <v>15.6449</v>
      </c>
      <c r="H586">
        <v>3.2067000000000001</v>
      </c>
      <c r="I586">
        <v>901.01790000000005</v>
      </c>
      <c r="J586">
        <v>11</v>
      </c>
      <c r="K586">
        <v>31.8551</v>
      </c>
      <c r="L586">
        <v>0.12186</v>
      </c>
      <c r="M586">
        <v>21.5564</v>
      </c>
      <c r="N586">
        <f t="shared" si="11"/>
        <v>22</v>
      </c>
      <c r="O586">
        <v>3</v>
      </c>
      <c r="P586">
        <v>-43</v>
      </c>
      <c r="Q586">
        <v>22.5</v>
      </c>
      <c r="R586">
        <v>1014</v>
      </c>
    </row>
    <row r="587" spans="1:20" x14ac:dyDescent="0.3">
      <c r="A587" s="5">
        <v>44286</v>
      </c>
      <c r="B587" s="9">
        <v>9</v>
      </c>
      <c r="C587" t="s">
        <v>8</v>
      </c>
      <c r="D587" s="4" t="s">
        <v>10</v>
      </c>
      <c r="E587">
        <v>-70.992099999999994</v>
      </c>
      <c r="F587">
        <v>0</v>
      </c>
      <c r="G587">
        <v>0</v>
      </c>
      <c r="H587" t="s">
        <v>16</v>
      </c>
      <c r="I587">
        <v>1066.6306</v>
      </c>
      <c r="J587">
        <v>0</v>
      </c>
      <c r="K587" t="s">
        <v>16</v>
      </c>
      <c r="L587" t="s">
        <v>16</v>
      </c>
      <c r="M587" t="s">
        <v>16</v>
      </c>
      <c r="N587">
        <f t="shared" ref="N587:N694" si="12">J587*2</f>
        <v>0</v>
      </c>
      <c r="O587">
        <v>4</v>
      </c>
      <c r="P587">
        <v>-43</v>
      </c>
      <c r="Q587">
        <v>22.5</v>
      </c>
      <c r="R587">
        <v>1014</v>
      </c>
      <c r="S587">
        <v>30</v>
      </c>
      <c r="T587">
        <v>-41.898855555555556</v>
      </c>
    </row>
    <row r="588" spans="1:20" x14ac:dyDescent="0.3">
      <c r="A588" s="5">
        <v>44286</v>
      </c>
      <c r="B588" s="9">
        <v>9</v>
      </c>
      <c r="C588" t="s">
        <v>8</v>
      </c>
      <c r="D588" s="4" t="s">
        <v>10</v>
      </c>
      <c r="E588">
        <v>-72.105999999999995</v>
      </c>
      <c r="F588">
        <v>5</v>
      </c>
      <c r="G588">
        <v>0</v>
      </c>
      <c r="H588" t="s">
        <v>16</v>
      </c>
      <c r="I588">
        <v>658.05690000000004</v>
      </c>
      <c r="J588">
        <v>0</v>
      </c>
      <c r="K588" t="s">
        <v>16</v>
      </c>
      <c r="L588" t="s">
        <v>16</v>
      </c>
      <c r="M588" t="s">
        <v>16</v>
      </c>
      <c r="N588">
        <f t="shared" si="12"/>
        <v>0</v>
      </c>
      <c r="O588">
        <v>4</v>
      </c>
      <c r="P588">
        <v>-43</v>
      </c>
      <c r="Q588">
        <v>22.5</v>
      </c>
      <c r="R588">
        <v>1014</v>
      </c>
    </row>
    <row r="589" spans="1:20" x14ac:dyDescent="0.3">
      <c r="A589" s="5">
        <v>44286</v>
      </c>
      <c r="B589" s="9">
        <v>9</v>
      </c>
      <c r="C589" t="s">
        <v>8</v>
      </c>
      <c r="D589" s="4" t="s">
        <v>10</v>
      </c>
      <c r="E589">
        <v>-70.150300000000001</v>
      </c>
      <c r="F589">
        <v>10</v>
      </c>
      <c r="G589">
        <v>0</v>
      </c>
      <c r="H589" t="s">
        <v>16</v>
      </c>
      <c r="I589">
        <v>1061.8563999999999</v>
      </c>
      <c r="J589">
        <v>0</v>
      </c>
      <c r="K589" t="s">
        <v>16</v>
      </c>
      <c r="L589" t="s">
        <v>16</v>
      </c>
      <c r="M589" t="s">
        <v>16</v>
      </c>
      <c r="N589">
        <f t="shared" si="12"/>
        <v>0</v>
      </c>
      <c r="O589">
        <v>4</v>
      </c>
      <c r="P589">
        <v>-43</v>
      </c>
      <c r="Q589">
        <v>22.5</v>
      </c>
      <c r="R589">
        <v>1014</v>
      </c>
    </row>
    <row r="590" spans="1:20" x14ac:dyDescent="0.3">
      <c r="A590" s="5">
        <v>44286</v>
      </c>
      <c r="B590" s="9">
        <v>9</v>
      </c>
      <c r="C590" t="s">
        <v>8</v>
      </c>
      <c r="D590" s="4" t="s">
        <v>10</v>
      </c>
      <c r="E590">
        <v>-69.788899999999998</v>
      </c>
      <c r="F590">
        <v>15</v>
      </c>
      <c r="G590">
        <v>0</v>
      </c>
      <c r="H590" t="s">
        <v>16</v>
      </c>
      <c r="I590">
        <v>1144.3471999999999</v>
      </c>
      <c r="J590">
        <v>0</v>
      </c>
      <c r="K590" t="s">
        <v>16</v>
      </c>
      <c r="L590" t="s">
        <v>16</v>
      </c>
      <c r="M590" t="s">
        <v>16</v>
      </c>
      <c r="N590">
        <f t="shared" si="12"/>
        <v>0</v>
      </c>
      <c r="O590">
        <v>4</v>
      </c>
      <c r="P590">
        <v>-43</v>
      </c>
      <c r="Q590">
        <v>22.5</v>
      </c>
      <c r="R590">
        <v>1014</v>
      </c>
    </row>
    <row r="591" spans="1:20" x14ac:dyDescent="0.3">
      <c r="A591" s="5">
        <v>44286</v>
      </c>
      <c r="B591" s="9">
        <v>9</v>
      </c>
      <c r="C591" t="s">
        <v>8</v>
      </c>
      <c r="D591" s="4" t="s">
        <v>10</v>
      </c>
      <c r="E591">
        <v>-70.094099999999997</v>
      </c>
      <c r="F591">
        <v>20</v>
      </c>
      <c r="G591">
        <v>0</v>
      </c>
      <c r="H591" t="s">
        <v>16</v>
      </c>
      <c r="I591">
        <v>1112.6702</v>
      </c>
      <c r="J591">
        <v>0</v>
      </c>
      <c r="K591" t="s">
        <v>16</v>
      </c>
      <c r="L591" t="s">
        <v>16</v>
      </c>
      <c r="M591" t="s">
        <v>16</v>
      </c>
      <c r="N591">
        <f t="shared" si="12"/>
        <v>0</v>
      </c>
      <c r="O591">
        <v>4</v>
      </c>
      <c r="P591">
        <v>-43</v>
      </c>
      <c r="Q591">
        <v>22.5</v>
      </c>
      <c r="R591">
        <v>1014</v>
      </c>
    </row>
    <row r="592" spans="1:20" x14ac:dyDescent="0.3">
      <c r="A592" s="5">
        <v>44286</v>
      </c>
      <c r="B592" s="9">
        <v>9</v>
      </c>
      <c r="C592" t="s">
        <v>8</v>
      </c>
      <c r="D592" s="4" t="s">
        <v>10</v>
      </c>
      <c r="E592">
        <v>-69.629199999999997</v>
      </c>
      <c r="F592">
        <v>25</v>
      </c>
      <c r="G592">
        <v>0</v>
      </c>
      <c r="H592" t="s">
        <v>16</v>
      </c>
      <c r="I592">
        <v>1208.3014000000001</v>
      </c>
      <c r="J592">
        <v>0</v>
      </c>
      <c r="K592" t="s">
        <v>16</v>
      </c>
      <c r="L592" t="s">
        <v>16</v>
      </c>
      <c r="M592" t="s">
        <v>16</v>
      </c>
      <c r="N592">
        <f t="shared" si="12"/>
        <v>0</v>
      </c>
      <c r="O592">
        <v>4</v>
      </c>
      <c r="P592">
        <v>-43</v>
      </c>
      <c r="Q592">
        <v>22.5</v>
      </c>
      <c r="R592">
        <v>1014</v>
      </c>
    </row>
    <row r="593" spans="1:20" x14ac:dyDescent="0.3">
      <c r="A593" s="5">
        <v>44286</v>
      </c>
      <c r="B593" s="9">
        <v>9</v>
      </c>
      <c r="C593" t="s">
        <v>8</v>
      </c>
      <c r="D593" s="4" t="s">
        <v>10</v>
      </c>
      <c r="E593">
        <v>-71.811499999999995</v>
      </c>
      <c r="F593">
        <v>30</v>
      </c>
      <c r="G593">
        <v>20.406300000000002</v>
      </c>
      <c r="H593">
        <v>3.2267000000000001</v>
      </c>
      <c r="I593">
        <v>1143.6912</v>
      </c>
      <c r="J593">
        <v>1</v>
      </c>
      <c r="K593">
        <v>28.8125</v>
      </c>
      <c r="L593">
        <v>0</v>
      </c>
      <c r="M593" t="s">
        <v>16</v>
      </c>
      <c r="N593">
        <f t="shared" si="12"/>
        <v>2</v>
      </c>
      <c r="O593">
        <v>4</v>
      </c>
      <c r="P593">
        <v>-43</v>
      </c>
      <c r="Q593">
        <v>22.5</v>
      </c>
      <c r="R593">
        <v>1014</v>
      </c>
    </row>
    <row r="594" spans="1:20" x14ac:dyDescent="0.3">
      <c r="A594" s="5">
        <v>44286</v>
      </c>
      <c r="B594" s="9">
        <v>9</v>
      </c>
      <c r="C594" t="s">
        <v>8</v>
      </c>
      <c r="D594" s="4" t="s">
        <v>10</v>
      </c>
      <c r="E594">
        <v>-70.564999999999998</v>
      </c>
      <c r="F594">
        <v>35</v>
      </c>
      <c r="G594">
        <v>12.75</v>
      </c>
      <c r="H594">
        <v>3.32</v>
      </c>
      <c r="I594">
        <v>1168.0817</v>
      </c>
      <c r="J594">
        <v>5</v>
      </c>
      <c r="K594">
        <v>28.574999999999999</v>
      </c>
      <c r="L594">
        <v>0.50127999999999995</v>
      </c>
      <c r="M594">
        <v>9.0395000000000003</v>
      </c>
      <c r="N594">
        <f t="shared" si="12"/>
        <v>10</v>
      </c>
      <c r="O594">
        <v>4</v>
      </c>
      <c r="P594">
        <v>-43</v>
      </c>
      <c r="Q594">
        <v>22.5</v>
      </c>
      <c r="R594">
        <v>1014</v>
      </c>
    </row>
    <row r="595" spans="1:20" x14ac:dyDescent="0.3">
      <c r="A595" s="5">
        <v>44286</v>
      </c>
      <c r="B595" s="9">
        <v>9</v>
      </c>
      <c r="C595" t="s">
        <v>8</v>
      </c>
      <c r="D595" s="4" t="s">
        <v>10</v>
      </c>
      <c r="E595">
        <v>-69.065700000000007</v>
      </c>
      <c r="F595">
        <v>40</v>
      </c>
      <c r="G595">
        <v>13.7098</v>
      </c>
      <c r="H595">
        <v>3.2867000000000002</v>
      </c>
      <c r="I595">
        <v>1116.5377000000001</v>
      </c>
      <c r="J595">
        <v>7</v>
      </c>
      <c r="K595">
        <v>30.946400000000001</v>
      </c>
      <c r="L595">
        <v>0.12143</v>
      </c>
      <c r="M595">
        <v>14.2416</v>
      </c>
      <c r="N595">
        <f t="shared" si="12"/>
        <v>14</v>
      </c>
      <c r="O595">
        <v>4</v>
      </c>
      <c r="P595">
        <v>-43</v>
      </c>
      <c r="Q595">
        <v>22.5</v>
      </c>
      <c r="R595">
        <v>1014</v>
      </c>
    </row>
    <row r="596" spans="1:20" x14ac:dyDescent="0.3">
      <c r="A596" s="5">
        <v>44286</v>
      </c>
      <c r="B596" s="9">
        <v>9</v>
      </c>
      <c r="C596" t="s">
        <v>8</v>
      </c>
      <c r="D596" s="4" t="s">
        <v>10</v>
      </c>
      <c r="E596">
        <v>-68.968599999999995</v>
      </c>
      <c r="F596">
        <v>45</v>
      </c>
      <c r="G596">
        <v>17.675799999999999</v>
      </c>
      <c r="H596">
        <v>3.3132999999999999</v>
      </c>
      <c r="I596">
        <v>988.39729999999997</v>
      </c>
      <c r="J596">
        <v>8</v>
      </c>
      <c r="K596">
        <v>31.058599999999998</v>
      </c>
      <c r="L596">
        <v>0.12127</v>
      </c>
      <c r="M596">
        <v>14.947699999999999</v>
      </c>
      <c r="N596">
        <f t="shared" si="12"/>
        <v>16</v>
      </c>
      <c r="O596">
        <v>4</v>
      </c>
      <c r="P596">
        <v>-43</v>
      </c>
      <c r="Q596">
        <v>22.5</v>
      </c>
      <c r="R596">
        <v>1014</v>
      </c>
    </row>
    <row r="597" spans="1:20" x14ac:dyDescent="0.3">
      <c r="A597" s="5">
        <v>44286</v>
      </c>
      <c r="B597" s="9">
        <v>9</v>
      </c>
      <c r="C597" t="s">
        <v>8</v>
      </c>
      <c r="D597" s="4" t="s">
        <v>10</v>
      </c>
      <c r="E597">
        <v>-70.046800000000005</v>
      </c>
      <c r="F597">
        <v>50</v>
      </c>
      <c r="G597">
        <v>15.890599999999999</v>
      </c>
      <c r="H597">
        <v>3.2867000000000002</v>
      </c>
      <c r="I597">
        <v>929.81439999999998</v>
      </c>
      <c r="J597">
        <v>8</v>
      </c>
      <c r="K597">
        <v>30.328099999999999</v>
      </c>
      <c r="L597">
        <v>0.10924</v>
      </c>
      <c r="M597">
        <v>16.5367</v>
      </c>
      <c r="N597">
        <f t="shared" si="12"/>
        <v>16</v>
      </c>
      <c r="O597">
        <v>4</v>
      </c>
      <c r="P597">
        <v>-43</v>
      </c>
      <c r="Q597">
        <v>22.5</v>
      </c>
      <c r="R597">
        <v>1014</v>
      </c>
    </row>
    <row r="598" spans="1:20" x14ac:dyDescent="0.3">
      <c r="A598" s="5">
        <v>44286</v>
      </c>
      <c r="B598" s="9">
        <v>9</v>
      </c>
      <c r="C598" t="s">
        <v>8</v>
      </c>
      <c r="D598" s="4" t="s">
        <v>10</v>
      </c>
      <c r="E598">
        <v>-70.757000000000005</v>
      </c>
      <c r="F598">
        <v>55</v>
      </c>
      <c r="G598">
        <v>18.670100000000001</v>
      </c>
      <c r="H598">
        <v>3.24</v>
      </c>
      <c r="I598">
        <v>1169.3936000000001</v>
      </c>
      <c r="J598">
        <v>9</v>
      </c>
      <c r="K598">
        <v>31.270800000000001</v>
      </c>
      <c r="L598">
        <v>0.1002</v>
      </c>
      <c r="M598">
        <v>17.5824</v>
      </c>
      <c r="N598">
        <f t="shared" si="12"/>
        <v>18</v>
      </c>
      <c r="O598">
        <v>4</v>
      </c>
      <c r="P598">
        <v>-43</v>
      </c>
      <c r="Q598">
        <v>22.5</v>
      </c>
      <c r="R598">
        <v>1014</v>
      </c>
    </row>
    <row r="599" spans="1:20" x14ac:dyDescent="0.3">
      <c r="A599" s="5">
        <v>44286</v>
      </c>
      <c r="B599" s="9">
        <v>9</v>
      </c>
      <c r="C599" t="s">
        <v>8</v>
      </c>
      <c r="D599" s="4" t="s">
        <v>10</v>
      </c>
      <c r="E599">
        <v>-71.715400000000002</v>
      </c>
      <c r="F599">
        <v>60</v>
      </c>
      <c r="G599">
        <v>13.777799999999999</v>
      </c>
      <c r="H599">
        <v>3.3067000000000002</v>
      </c>
      <c r="I599">
        <v>920.59410000000003</v>
      </c>
      <c r="J599">
        <v>9</v>
      </c>
      <c r="K599">
        <v>30.510400000000001</v>
      </c>
      <c r="L599">
        <v>0.12130000000000001</v>
      </c>
      <c r="M599">
        <v>18.3066</v>
      </c>
      <c r="N599">
        <f t="shared" si="12"/>
        <v>18</v>
      </c>
      <c r="O599">
        <v>4</v>
      </c>
      <c r="P599">
        <v>-43</v>
      </c>
      <c r="Q599">
        <v>22.5</v>
      </c>
      <c r="R599">
        <v>1014</v>
      </c>
    </row>
    <row r="600" spans="1:20" x14ac:dyDescent="0.3">
      <c r="A600" s="5">
        <v>44286</v>
      </c>
      <c r="B600" s="9">
        <v>9</v>
      </c>
      <c r="C600" t="s">
        <v>8</v>
      </c>
      <c r="D600" s="4" t="s">
        <v>10</v>
      </c>
      <c r="E600">
        <v>-72.892799999999994</v>
      </c>
      <c r="F600">
        <v>65</v>
      </c>
      <c r="G600">
        <v>12.012499999999999</v>
      </c>
      <c r="H600">
        <v>3.3</v>
      </c>
      <c r="I600">
        <v>693.14049999999997</v>
      </c>
      <c r="J600">
        <v>10</v>
      </c>
      <c r="K600">
        <v>30.8781</v>
      </c>
      <c r="L600">
        <v>0.13119</v>
      </c>
      <c r="M600">
        <v>19.880700000000001</v>
      </c>
      <c r="N600">
        <f t="shared" si="12"/>
        <v>20</v>
      </c>
      <c r="O600">
        <v>4</v>
      </c>
      <c r="P600">
        <v>-43</v>
      </c>
      <c r="Q600">
        <v>22.5</v>
      </c>
      <c r="R600">
        <v>1014</v>
      </c>
    </row>
    <row r="601" spans="1:20" x14ac:dyDescent="0.3">
      <c r="A601" s="5">
        <v>44286</v>
      </c>
      <c r="B601" s="9">
        <v>9</v>
      </c>
      <c r="C601" t="s">
        <v>8</v>
      </c>
      <c r="D601" s="4" t="s">
        <v>10</v>
      </c>
      <c r="E601">
        <v>-72.132300000000001</v>
      </c>
      <c r="F601">
        <v>70</v>
      </c>
      <c r="G601">
        <v>15.1449</v>
      </c>
      <c r="H601">
        <v>3.38</v>
      </c>
      <c r="I601">
        <v>1148.6231</v>
      </c>
      <c r="J601">
        <v>11</v>
      </c>
      <c r="K601">
        <v>30.877800000000001</v>
      </c>
      <c r="L601">
        <v>0.12706999999999999</v>
      </c>
      <c r="M601">
        <v>20.9468</v>
      </c>
      <c r="N601">
        <f t="shared" si="12"/>
        <v>22</v>
      </c>
      <c r="O601">
        <v>4</v>
      </c>
      <c r="P601">
        <v>-43</v>
      </c>
      <c r="Q601">
        <v>22.5</v>
      </c>
      <c r="R601">
        <v>1014</v>
      </c>
    </row>
    <row r="602" spans="1:20" x14ac:dyDescent="0.3">
      <c r="A602" s="5">
        <v>44286</v>
      </c>
      <c r="B602" s="9">
        <v>9</v>
      </c>
      <c r="C602" t="s">
        <v>8</v>
      </c>
      <c r="D602" s="4" t="s">
        <v>10</v>
      </c>
      <c r="E602">
        <v>-56.515599999999999</v>
      </c>
      <c r="F602">
        <v>0</v>
      </c>
      <c r="G602">
        <v>0</v>
      </c>
      <c r="H602" t="s">
        <v>16</v>
      </c>
      <c r="I602">
        <v>93.459199999999996</v>
      </c>
      <c r="J602">
        <v>0</v>
      </c>
      <c r="K602" t="s">
        <v>16</v>
      </c>
      <c r="L602" t="s">
        <v>16</v>
      </c>
      <c r="M602" t="s">
        <v>16</v>
      </c>
      <c r="N602">
        <f t="shared" si="12"/>
        <v>0</v>
      </c>
      <c r="O602">
        <v>5</v>
      </c>
      <c r="P602">
        <v>-43</v>
      </c>
      <c r="Q602">
        <v>22.5</v>
      </c>
      <c r="R602">
        <v>1014</v>
      </c>
      <c r="S602">
        <v>25</v>
      </c>
      <c r="T602">
        <v>-41.482579999999999</v>
      </c>
    </row>
    <row r="603" spans="1:20" x14ac:dyDescent="0.3">
      <c r="A603" s="5">
        <v>44286</v>
      </c>
      <c r="B603" s="9">
        <v>9</v>
      </c>
      <c r="C603" t="s">
        <v>8</v>
      </c>
      <c r="D603" s="4" t="s">
        <v>10</v>
      </c>
      <c r="E603">
        <v>-59.746699999999997</v>
      </c>
      <c r="F603">
        <v>5</v>
      </c>
      <c r="G603">
        <v>0</v>
      </c>
      <c r="H603" t="s">
        <v>16</v>
      </c>
      <c r="I603">
        <v>1270.8199</v>
      </c>
      <c r="J603">
        <v>0</v>
      </c>
      <c r="K603" t="s">
        <v>16</v>
      </c>
      <c r="L603" t="s">
        <v>16</v>
      </c>
      <c r="M603" t="s">
        <v>16</v>
      </c>
      <c r="N603">
        <f t="shared" si="12"/>
        <v>0</v>
      </c>
      <c r="O603">
        <v>5</v>
      </c>
      <c r="P603">
        <v>-43</v>
      </c>
      <c r="Q603">
        <v>22.5</v>
      </c>
      <c r="R603">
        <v>1014</v>
      </c>
    </row>
    <row r="604" spans="1:20" x14ac:dyDescent="0.3">
      <c r="A604" s="5">
        <v>44286</v>
      </c>
      <c r="B604" s="9">
        <v>9</v>
      </c>
      <c r="C604" t="s">
        <v>8</v>
      </c>
      <c r="D604" s="4" t="s">
        <v>10</v>
      </c>
      <c r="E604">
        <v>-59.599299999999999</v>
      </c>
      <c r="F604">
        <v>10</v>
      </c>
      <c r="G604">
        <v>0</v>
      </c>
      <c r="H604" t="s">
        <v>16</v>
      </c>
      <c r="I604">
        <v>912.67020000000002</v>
      </c>
      <c r="J604">
        <v>0</v>
      </c>
      <c r="K604" t="s">
        <v>16</v>
      </c>
      <c r="L604" t="s">
        <v>16</v>
      </c>
      <c r="M604" t="s">
        <v>16</v>
      </c>
      <c r="N604">
        <f t="shared" si="12"/>
        <v>0</v>
      </c>
      <c r="O604">
        <v>5</v>
      </c>
      <c r="P604">
        <v>-43</v>
      </c>
      <c r="Q604">
        <v>22.5</v>
      </c>
      <c r="R604">
        <v>1014</v>
      </c>
    </row>
    <row r="605" spans="1:20" x14ac:dyDescent="0.3">
      <c r="A605" s="5">
        <v>44286</v>
      </c>
      <c r="B605" s="9">
        <v>9</v>
      </c>
      <c r="C605" t="s">
        <v>8</v>
      </c>
      <c r="D605" s="4" t="s">
        <v>10</v>
      </c>
      <c r="E605">
        <v>-62.1922</v>
      </c>
      <c r="F605">
        <v>15</v>
      </c>
      <c r="G605">
        <v>0</v>
      </c>
      <c r="H605" t="s">
        <v>16</v>
      </c>
      <c r="I605">
        <v>870.46100000000001</v>
      </c>
      <c r="J605">
        <v>0</v>
      </c>
      <c r="K605" t="s">
        <v>16</v>
      </c>
      <c r="L605" t="s">
        <v>16</v>
      </c>
      <c r="M605" t="s">
        <v>16</v>
      </c>
      <c r="N605">
        <f t="shared" si="12"/>
        <v>0</v>
      </c>
      <c r="O605">
        <v>5</v>
      </c>
      <c r="P605">
        <v>-43</v>
      </c>
      <c r="Q605">
        <v>22.5</v>
      </c>
      <c r="R605">
        <v>1014</v>
      </c>
    </row>
    <row r="606" spans="1:20" x14ac:dyDescent="0.3">
      <c r="A606" s="5">
        <v>44286</v>
      </c>
      <c r="B606" s="9">
        <v>9</v>
      </c>
      <c r="C606" t="s">
        <v>8</v>
      </c>
      <c r="D606" s="4" t="s">
        <v>10</v>
      </c>
      <c r="E606">
        <v>-62.270099999999999</v>
      </c>
      <c r="F606">
        <v>20</v>
      </c>
      <c r="G606">
        <v>14.0062</v>
      </c>
      <c r="H606" t="s">
        <v>16</v>
      </c>
      <c r="I606">
        <v>1164.8948</v>
      </c>
      <c r="J606">
        <v>0</v>
      </c>
      <c r="K606" t="s">
        <v>16</v>
      </c>
      <c r="L606" t="s">
        <v>16</v>
      </c>
      <c r="M606" t="s">
        <v>16</v>
      </c>
      <c r="N606">
        <f t="shared" si="12"/>
        <v>0</v>
      </c>
      <c r="O606">
        <v>5</v>
      </c>
      <c r="P606">
        <v>-43</v>
      </c>
      <c r="Q606">
        <v>22.5</v>
      </c>
      <c r="R606">
        <v>1014</v>
      </c>
    </row>
    <row r="607" spans="1:20" x14ac:dyDescent="0.3">
      <c r="A607" s="5">
        <v>44286</v>
      </c>
      <c r="B607" s="9">
        <v>9</v>
      </c>
      <c r="C607" t="s">
        <v>8</v>
      </c>
      <c r="D607" s="4" t="s">
        <v>10</v>
      </c>
      <c r="E607">
        <v>-62.464399999999998</v>
      </c>
      <c r="F607">
        <v>25</v>
      </c>
      <c r="G607">
        <v>19.656199999999998</v>
      </c>
      <c r="H607">
        <v>3.3933</v>
      </c>
      <c r="I607">
        <v>944.26049999999998</v>
      </c>
      <c r="J607">
        <v>1</v>
      </c>
      <c r="K607">
        <v>25.906300000000002</v>
      </c>
      <c r="L607">
        <v>0</v>
      </c>
      <c r="M607" t="s">
        <v>16</v>
      </c>
      <c r="N607">
        <f t="shared" si="12"/>
        <v>2</v>
      </c>
      <c r="O607">
        <v>5</v>
      </c>
      <c r="P607">
        <v>-43</v>
      </c>
      <c r="Q607">
        <v>22.5</v>
      </c>
      <c r="R607">
        <v>1014</v>
      </c>
    </row>
    <row r="608" spans="1:20" x14ac:dyDescent="0.3">
      <c r="A608" s="5">
        <v>44286</v>
      </c>
      <c r="B608" s="9">
        <v>9</v>
      </c>
      <c r="C608" t="s">
        <v>8</v>
      </c>
      <c r="D608" s="4" t="s">
        <v>10</v>
      </c>
      <c r="E608">
        <v>-64.677999999999997</v>
      </c>
      <c r="F608">
        <v>30</v>
      </c>
      <c r="G608">
        <v>34.0625</v>
      </c>
      <c r="H608">
        <v>3.3933</v>
      </c>
      <c r="I608">
        <v>621.50369999999998</v>
      </c>
      <c r="J608">
        <v>1</v>
      </c>
      <c r="K608">
        <v>29.0625</v>
      </c>
      <c r="L608">
        <v>0</v>
      </c>
      <c r="M608" t="s">
        <v>16</v>
      </c>
      <c r="N608">
        <f t="shared" si="12"/>
        <v>2</v>
      </c>
      <c r="O608">
        <v>5</v>
      </c>
      <c r="P608">
        <v>-43</v>
      </c>
      <c r="Q608">
        <v>22.5</v>
      </c>
      <c r="R608">
        <v>1014</v>
      </c>
    </row>
    <row r="609" spans="1:21" x14ac:dyDescent="0.3">
      <c r="A609" s="5">
        <v>44286</v>
      </c>
      <c r="B609" s="9">
        <v>9</v>
      </c>
      <c r="C609" t="s">
        <v>8</v>
      </c>
      <c r="D609" s="4" t="s">
        <v>10</v>
      </c>
      <c r="E609">
        <v>-66.025599999999997</v>
      </c>
      <c r="F609">
        <v>35</v>
      </c>
      <c r="G609">
        <v>32.8125</v>
      </c>
      <c r="H609">
        <v>3.4133</v>
      </c>
      <c r="I609">
        <v>624.47709999999995</v>
      </c>
      <c r="J609">
        <v>2</v>
      </c>
      <c r="K609">
        <v>27.734400000000001</v>
      </c>
      <c r="L609">
        <v>1.4032</v>
      </c>
      <c r="M609">
        <v>8.2371999999999996</v>
      </c>
      <c r="N609">
        <f t="shared" si="12"/>
        <v>4</v>
      </c>
      <c r="O609">
        <v>5</v>
      </c>
      <c r="P609">
        <v>-43</v>
      </c>
      <c r="Q609">
        <v>22.5</v>
      </c>
      <c r="R609">
        <v>1014</v>
      </c>
    </row>
    <row r="610" spans="1:21" x14ac:dyDescent="0.3">
      <c r="A610" s="5">
        <v>44286</v>
      </c>
      <c r="B610" s="9">
        <v>9</v>
      </c>
      <c r="C610" t="s">
        <v>8</v>
      </c>
      <c r="D610" s="4" t="s">
        <v>10</v>
      </c>
      <c r="E610">
        <v>-65.800600000000003</v>
      </c>
      <c r="F610">
        <v>40</v>
      </c>
      <c r="G610">
        <v>9.9687999999999999</v>
      </c>
      <c r="H610">
        <v>3.4</v>
      </c>
      <c r="I610">
        <v>585.94989999999996</v>
      </c>
      <c r="J610">
        <v>7</v>
      </c>
      <c r="K610">
        <v>28.116099999999999</v>
      </c>
      <c r="L610">
        <v>0.17104</v>
      </c>
      <c r="M610">
        <v>12.8977</v>
      </c>
      <c r="N610">
        <f t="shared" si="12"/>
        <v>14</v>
      </c>
      <c r="O610">
        <v>5</v>
      </c>
      <c r="P610">
        <v>-43</v>
      </c>
      <c r="Q610">
        <v>22.5</v>
      </c>
      <c r="R610">
        <v>1014</v>
      </c>
    </row>
    <row r="611" spans="1:21" x14ac:dyDescent="0.3">
      <c r="A611" s="5">
        <v>44286</v>
      </c>
      <c r="B611" s="9">
        <v>9</v>
      </c>
      <c r="C611" t="s">
        <v>8</v>
      </c>
      <c r="D611" s="4" t="s">
        <v>10</v>
      </c>
      <c r="E611">
        <v>-65.601200000000006</v>
      </c>
      <c r="F611">
        <v>45</v>
      </c>
      <c r="G611">
        <v>13.7545</v>
      </c>
      <c r="H611">
        <v>3.36</v>
      </c>
      <c r="I611">
        <v>866.64290000000005</v>
      </c>
      <c r="J611">
        <v>7</v>
      </c>
      <c r="K611">
        <v>28.75</v>
      </c>
      <c r="L611">
        <v>0.17887</v>
      </c>
      <c r="M611">
        <v>14.388500000000001</v>
      </c>
      <c r="N611">
        <f t="shared" si="12"/>
        <v>14</v>
      </c>
      <c r="O611">
        <v>5</v>
      </c>
      <c r="P611">
        <v>-43</v>
      </c>
      <c r="Q611">
        <v>22.5</v>
      </c>
      <c r="R611">
        <v>1014</v>
      </c>
    </row>
    <row r="612" spans="1:21" x14ac:dyDescent="0.3">
      <c r="A612" s="5">
        <v>44286</v>
      </c>
      <c r="B612" s="9">
        <v>9</v>
      </c>
      <c r="C612" t="s">
        <v>8</v>
      </c>
      <c r="D612" s="4" t="s">
        <v>10</v>
      </c>
      <c r="E612">
        <v>-67.177599999999998</v>
      </c>
      <c r="F612">
        <v>50</v>
      </c>
      <c r="G612">
        <v>16.7148</v>
      </c>
      <c r="H612">
        <v>3.3866999999999998</v>
      </c>
      <c r="I612">
        <v>668.14670000000001</v>
      </c>
      <c r="J612">
        <v>8</v>
      </c>
      <c r="K612">
        <v>29.265599999999999</v>
      </c>
      <c r="L612">
        <v>0.13602</v>
      </c>
      <c r="M612">
        <v>15.8299</v>
      </c>
      <c r="N612">
        <f t="shared" si="12"/>
        <v>16</v>
      </c>
      <c r="O612">
        <v>5</v>
      </c>
      <c r="P612">
        <v>-43</v>
      </c>
      <c r="Q612">
        <v>22.5</v>
      </c>
      <c r="R612">
        <v>1014</v>
      </c>
    </row>
    <row r="613" spans="1:21" x14ac:dyDescent="0.3">
      <c r="A613" s="5">
        <v>44286</v>
      </c>
      <c r="B613" s="9">
        <v>9</v>
      </c>
      <c r="C613" t="s">
        <v>8</v>
      </c>
      <c r="D613" s="4" t="s">
        <v>10</v>
      </c>
      <c r="E613">
        <v>-66.897099999999995</v>
      </c>
      <c r="F613">
        <v>55</v>
      </c>
      <c r="G613">
        <v>15.097200000000001</v>
      </c>
      <c r="H613">
        <v>3.3332999999999999</v>
      </c>
      <c r="I613">
        <v>630.37130000000002</v>
      </c>
      <c r="J613">
        <v>9</v>
      </c>
      <c r="K613">
        <v>29.440999999999999</v>
      </c>
      <c r="L613">
        <v>0.12131</v>
      </c>
      <c r="M613">
        <v>17.196899999999999</v>
      </c>
      <c r="N613">
        <f t="shared" si="12"/>
        <v>18</v>
      </c>
      <c r="O613">
        <v>5</v>
      </c>
      <c r="P613">
        <v>-43</v>
      </c>
      <c r="Q613">
        <v>22.5</v>
      </c>
      <c r="R613">
        <v>1014</v>
      </c>
    </row>
    <row r="614" spans="1:21" x14ac:dyDescent="0.3">
      <c r="A614" s="5">
        <v>44286</v>
      </c>
      <c r="B614" s="9">
        <v>9</v>
      </c>
      <c r="C614" t="s">
        <v>8</v>
      </c>
      <c r="D614" s="4" t="s">
        <v>10</v>
      </c>
      <c r="E614">
        <v>-66.983000000000004</v>
      </c>
      <c r="F614">
        <v>60</v>
      </c>
      <c r="G614">
        <v>18.8125</v>
      </c>
      <c r="H614">
        <v>3.3532999999999999</v>
      </c>
      <c r="I614">
        <v>917.82489999999996</v>
      </c>
      <c r="J614">
        <v>9</v>
      </c>
      <c r="K614">
        <v>29.194400000000002</v>
      </c>
      <c r="L614">
        <v>0.16497999999999999</v>
      </c>
      <c r="M614">
        <v>17.821300000000001</v>
      </c>
      <c r="N614">
        <f t="shared" si="12"/>
        <v>18</v>
      </c>
      <c r="O614">
        <v>5</v>
      </c>
      <c r="P614">
        <v>-43</v>
      </c>
      <c r="Q614">
        <v>22.5</v>
      </c>
      <c r="R614">
        <v>1014</v>
      </c>
    </row>
    <row r="615" spans="1:21" x14ac:dyDescent="0.3">
      <c r="A615" s="5">
        <v>44286</v>
      </c>
      <c r="B615" s="9">
        <v>9</v>
      </c>
      <c r="C615" t="s">
        <v>8</v>
      </c>
      <c r="D615" s="4" t="s">
        <v>10</v>
      </c>
      <c r="E615">
        <v>-67.1905</v>
      </c>
      <c r="F615">
        <v>65</v>
      </c>
      <c r="G615">
        <v>17.1219</v>
      </c>
      <c r="H615">
        <v>3.3733</v>
      </c>
      <c r="I615">
        <v>906.35829999999999</v>
      </c>
      <c r="J615">
        <v>10</v>
      </c>
      <c r="K615">
        <v>28.8813</v>
      </c>
      <c r="L615">
        <v>0.16519</v>
      </c>
      <c r="M615">
        <v>19.430099999999999</v>
      </c>
      <c r="N615">
        <f t="shared" si="12"/>
        <v>20</v>
      </c>
      <c r="O615">
        <v>5</v>
      </c>
      <c r="P615">
        <v>-43</v>
      </c>
      <c r="Q615">
        <v>22.5</v>
      </c>
      <c r="R615">
        <v>1014</v>
      </c>
    </row>
    <row r="616" spans="1:21" s="12" customFormat="1" ht="15" thickBot="1" x14ac:dyDescent="0.35">
      <c r="A616" s="10">
        <v>44286</v>
      </c>
      <c r="B616" s="11">
        <v>9</v>
      </c>
      <c r="C616" s="12" t="s">
        <v>8</v>
      </c>
      <c r="D616" s="13" t="s">
        <v>10</v>
      </c>
      <c r="E616" s="12">
        <v>-67.984700000000004</v>
      </c>
      <c r="F616" s="12">
        <v>70</v>
      </c>
      <c r="G616" s="12">
        <v>16.240600000000001</v>
      </c>
      <c r="H616" s="12">
        <v>3.46</v>
      </c>
      <c r="I616" s="12">
        <v>937.27719999999999</v>
      </c>
      <c r="J616" s="12">
        <v>10</v>
      </c>
      <c r="K616" s="12">
        <v>27.156199999999998</v>
      </c>
      <c r="L616" s="12">
        <v>0.19259000000000001</v>
      </c>
      <c r="M616" s="12">
        <v>20.022200000000002</v>
      </c>
      <c r="N616" s="12">
        <f t="shared" si="12"/>
        <v>20</v>
      </c>
      <c r="O616" s="12">
        <v>5</v>
      </c>
      <c r="P616" s="12">
        <v>-43</v>
      </c>
      <c r="Q616" s="12">
        <v>22.5</v>
      </c>
      <c r="R616" s="12">
        <v>1014</v>
      </c>
    </row>
    <row r="617" spans="1:21" x14ac:dyDescent="0.3">
      <c r="A617" s="5">
        <v>44300</v>
      </c>
      <c r="B617" s="9">
        <v>10</v>
      </c>
      <c r="C617" t="s">
        <v>11</v>
      </c>
      <c r="D617" s="4" t="s">
        <v>10</v>
      </c>
      <c r="E617">
        <v>-66.451400000000007</v>
      </c>
      <c r="F617">
        <v>0</v>
      </c>
      <c r="G617">
        <v>0</v>
      </c>
      <c r="H617" t="s">
        <v>16</v>
      </c>
      <c r="I617">
        <v>914.6318</v>
      </c>
      <c r="J617">
        <v>0</v>
      </c>
      <c r="K617" t="s">
        <v>16</v>
      </c>
      <c r="L617" t="s">
        <v>16</v>
      </c>
      <c r="M617" t="s">
        <v>16</v>
      </c>
      <c r="N617">
        <f t="shared" si="12"/>
        <v>0</v>
      </c>
      <c r="O617">
        <v>1</v>
      </c>
      <c r="P617">
        <v>-37</v>
      </c>
      <c r="Q617">
        <v>22.1</v>
      </c>
      <c r="R617">
        <v>247</v>
      </c>
      <c r="S617">
        <v>25</v>
      </c>
      <c r="T617" s="14">
        <v>-37.982600000000005</v>
      </c>
      <c r="U617">
        <f>AVERAGE(T617,T632,T647,T662,T677,T692,T707)</f>
        <v>-40.856538435374141</v>
      </c>
    </row>
    <row r="618" spans="1:21" x14ac:dyDescent="0.3">
      <c r="A618" s="5">
        <v>44300</v>
      </c>
      <c r="B618" s="9">
        <v>10</v>
      </c>
      <c r="C618" t="s">
        <v>11</v>
      </c>
      <c r="D618" s="4" t="s">
        <v>10</v>
      </c>
      <c r="E618">
        <v>-66.2821</v>
      </c>
      <c r="F618">
        <v>5</v>
      </c>
      <c r="G618">
        <v>0</v>
      </c>
      <c r="H618" t="s">
        <v>16</v>
      </c>
      <c r="I618">
        <v>678.59839999999997</v>
      </c>
      <c r="J618">
        <v>0</v>
      </c>
      <c r="K618" t="s">
        <v>16</v>
      </c>
      <c r="L618" t="s">
        <v>16</v>
      </c>
      <c r="M618" t="s">
        <v>16</v>
      </c>
      <c r="N618">
        <f t="shared" si="12"/>
        <v>0</v>
      </c>
      <c r="O618">
        <v>1</v>
      </c>
      <c r="P618">
        <v>-37</v>
      </c>
      <c r="Q618">
        <v>22.1</v>
      </c>
      <c r="R618">
        <v>247</v>
      </c>
    </row>
    <row r="619" spans="1:21" x14ac:dyDescent="0.3">
      <c r="A619" s="5">
        <v>44300</v>
      </c>
      <c r="B619" s="9">
        <v>10</v>
      </c>
      <c r="C619" t="s">
        <v>11</v>
      </c>
      <c r="D619" s="4" t="s">
        <v>10</v>
      </c>
      <c r="E619">
        <v>-66.314099999999996</v>
      </c>
      <c r="F619">
        <v>10</v>
      </c>
      <c r="G619">
        <v>0</v>
      </c>
      <c r="H619" t="s">
        <v>16</v>
      </c>
      <c r="I619">
        <v>968.22090000000003</v>
      </c>
      <c r="J619">
        <v>0</v>
      </c>
      <c r="K619" t="s">
        <v>16</v>
      </c>
      <c r="L619" t="s">
        <v>16</v>
      </c>
      <c r="M619" t="s">
        <v>16</v>
      </c>
      <c r="N619">
        <f t="shared" si="12"/>
        <v>0</v>
      </c>
      <c r="O619">
        <v>1</v>
      </c>
      <c r="P619">
        <v>-37</v>
      </c>
      <c r="Q619">
        <v>22.1</v>
      </c>
      <c r="R619">
        <v>247</v>
      </c>
    </row>
    <row r="620" spans="1:21" x14ac:dyDescent="0.3">
      <c r="A620" s="5">
        <v>44300</v>
      </c>
      <c r="B620" s="9">
        <v>10</v>
      </c>
      <c r="C620" t="s">
        <v>11</v>
      </c>
      <c r="D620" s="4" t="s">
        <v>10</v>
      </c>
      <c r="E620">
        <v>-65.143100000000004</v>
      </c>
      <c r="F620">
        <v>15</v>
      </c>
      <c r="G620">
        <v>0</v>
      </c>
      <c r="H620" t="s">
        <v>16</v>
      </c>
      <c r="I620">
        <v>619.60400000000004</v>
      </c>
      <c r="J620">
        <v>0</v>
      </c>
      <c r="K620" t="s">
        <v>16</v>
      </c>
      <c r="L620" t="s">
        <v>16</v>
      </c>
      <c r="M620" t="s">
        <v>16</v>
      </c>
      <c r="N620">
        <f t="shared" si="12"/>
        <v>0</v>
      </c>
      <c r="O620">
        <v>1</v>
      </c>
      <c r="P620">
        <v>-37</v>
      </c>
      <c r="Q620">
        <v>22.1</v>
      </c>
      <c r="R620">
        <v>247</v>
      </c>
    </row>
    <row r="621" spans="1:21" x14ac:dyDescent="0.3">
      <c r="A621" s="5">
        <v>44300</v>
      </c>
      <c r="B621" s="9">
        <v>10</v>
      </c>
      <c r="C621" t="s">
        <v>11</v>
      </c>
      <c r="D621" s="4" t="s">
        <v>10</v>
      </c>
      <c r="E621">
        <v>-65.0197</v>
      </c>
      <c r="F621">
        <v>20</v>
      </c>
      <c r="G621">
        <v>0</v>
      </c>
      <c r="H621" t="s">
        <v>16</v>
      </c>
      <c r="I621">
        <v>664.07489999999996</v>
      </c>
      <c r="J621">
        <v>0</v>
      </c>
      <c r="K621" t="s">
        <v>16</v>
      </c>
      <c r="L621" t="s">
        <v>16</v>
      </c>
      <c r="M621" t="s">
        <v>16</v>
      </c>
      <c r="N621">
        <f t="shared" si="12"/>
        <v>0</v>
      </c>
      <c r="O621">
        <v>1</v>
      </c>
      <c r="P621">
        <v>-37</v>
      </c>
      <c r="Q621">
        <v>22.1</v>
      </c>
      <c r="R621">
        <v>247</v>
      </c>
    </row>
    <row r="622" spans="1:21" x14ac:dyDescent="0.3">
      <c r="A622" s="5">
        <v>44300</v>
      </c>
      <c r="B622" s="9">
        <v>10</v>
      </c>
      <c r="C622" t="s">
        <v>11</v>
      </c>
      <c r="D622" s="4" t="s">
        <v>10</v>
      </c>
      <c r="E622">
        <v>-64.111699999999999</v>
      </c>
      <c r="F622">
        <v>25</v>
      </c>
      <c r="G622">
        <v>28.5</v>
      </c>
      <c r="H622">
        <v>2.5</v>
      </c>
      <c r="I622">
        <v>916.79759999999999</v>
      </c>
      <c r="J622">
        <v>1</v>
      </c>
      <c r="K622">
        <v>43.6875</v>
      </c>
      <c r="L622">
        <v>0</v>
      </c>
      <c r="M622" t="s">
        <v>16</v>
      </c>
      <c r="N622">
        <f t="shared" si="12"/>
        <v>2</v>
      </c>
      <c r="O622">
        <v>1</v>
      </c>
      <c r="P622">
        <v>-37</v>
      </c>
      <c r="Q622">
        <v>22.1</v>
      </c>
      <c r="R622">
        <v>247</v>
      </c>
    </row>
    <row r="623" spans="1:21" x14ac:dyDescent="0.3">
      <c r="A623" s="5">
        <v>44300</v>
      </c>
      <c r="B623" s="9">
        <v>10</v>
      </c>
      <c r="C623" t="s">
        <v>11</v>
      </c>
      <c r="D623" s="4" t="s">
        <v>10</v>
      </c>
      <c r="E623">
        <v>-63.709499999999998</v>
      </c>
      <c r="F623">
        <v>30</v>
      </c>
      <c r="G623">
        <v>10.6875</v>
      </c>
      <c r="H623">
        <v>2.94</v>
      </c>
      <c r="I623">
        <v>789.42139999999995</v>
      </c>
      <c r="J623">
        <v>5</v>
      </c>
      <c r="K623">
        <v>42.956200000000003</v>
      </c>
      <c r="L623">
        <v>0.20399</v>
      </c>
      <c r="M623">
        <v>9.8691999999999993</v>
      </c>
      <c r="N623">
        <f t="shared" si="12"/>
        <v>10</v>
      </c>
      <c r="O623">
        <v>1</v>
      </c>
      <c r="P623">
        <v>-37</v>
      </c>
      <c r="Q623">
        <v>22.1</v>
      </c>
      <c r="R623">
        <v>247</v>
      </c>
    </row>
    <row r="624" spans="1:21" x14ac:dyDescent="0.3">
      <c r="A624" s="5">
        <v>44300</v>
      </c>
      <c r="B624" s="9">
        <v>10</v>
      </c>
      <c r="C624" t="s">
        <v>11</v>
      </c>
      <c r="D624" s="4" t="s">
        <v>10</v>
      </c>
      <c r="E624">
        <v>-63.639099999999999</v>
      </c>
      <c r="F624">
        <v>35</v>
      </c>
      <c r="G624">
        <v>13.958299999999999</v>
      </c>
      <c r="H624">
        <v>2.75</v>
      </c>
      <c r="I624">
        <v>951.55629999999996</v>
      </c>
      <c r="J624">
        <v>6</v>
      </c>
      <c r="K624">
        <v>43.020800000000001</v>
      </c>
      <c r="L624">
        <v>0.13888</v>
      </c>
      <c r="M624">
        <v>12.4533</v>
      </c>
      <c r="N624">
        <f t="shared" si="12"/>
        <v>12</v>
      </c>
      <c r="O624">
        <v>1</v>
      </c>
      <c r="P624">
        <v>-37</v>
      </c>
      <c r="Q624">
        <v>22.1</v>
      </c>
      <c r="R624">
        <v>247</v>
      </c>
    </row>
    <row r="625" spans="1:20" x14ac:dyDescent="0.3">
      <c r="A625" s="5">
        <v>44300</v>
      </c>
      <c r="B625" s="9">
        <v>10</v>
      </c>
      <c r="C625" t="s">
        <v>11</v>
      </c>
      <c r="D625" s="4" t="s">
        <v>10</v>
      </c>
      <c r="E625">
        <v>-64.054500000000004</v>
      </c>
      <c r="F625">
        <v>40</v>
      </c>
      <c r="G625">
        <v>15.857100000000001</v>
      </c>
      <c r="H625">
        <v>2.9142999999999999</v>
      </c>
      <c r="I625">
        <v>810.02170000000001</v>
      </c>
      <c r="J625">
        <v>7</v>
      </c>
      <c r="K625">
        <v>42.674100000000003</v>
      </c>
      <c r="L625">
        <v>0.1174</v>
      </c>
      <c r="M625">
        <v>14.8185</v>
      </c>
      <c r="N625">
        <f t="shared" si="12"/>
        <v>14</v>
      </c>
      <c r="O625">
        <v>1</v>
      </c>
      <c r="P625">
        <v>-37</v>
      </c>
      <c r="Q625">
        <v>22.1</v>
      </c>
      <c r="R625">
        <v>247</v>
      </c>
    </row>
    <row r="626" spans="1:20" x14ac:dyDescent="0.3">
      <c r="A626" s="5">
        <v>44300</v>
      </c>
      <c r="B626" s="9">
        <v>10</v>
      </c>
      <c r="C626" t="s">
        <v>11</v>
      </c>
      <c r="D626" s="4" t="s">
        <v>10</v>
      </c>
      <c r="E626">
        <v>-63.718899999999998</v>
      </c>
      <c r="F626">
        <v>45</v>
      </c>
      <c r="G626">
        <v>16.395800000000001</v>
      </c>
      <c r="H626">
        <v>2.9110999999999998</v>
      </c>
      <c r="I626">
        <v>694.94119999999998</v>
      </c>
      <c r="J626">
        <v>9</v>
      </c>
      <c r="K626">
        <v>42.7014</v>
      </c>
      <c r="L626">
        <v>7.8242999999999993E-2</v>
      </c>
      <c r="M626">
        <v>17.357299999999999</v>
      </c>
      <c r="N626">
        <f t="shared" si="12"/>
        <v>18</v>
      </c>
      <c r="O626">
        <v>1</v>
      </c>
      <c r="P626">
        <v>-37</v>
      </c>
      <c r="Q626">
        <v>22.1</v>
      </c>
      <c r="R626">
        <v>247</v>
      </c>
    </row>
    <row r="627" spans="1:20" x14ac:dyDescent="0.3">
      <c r="A627" s="5">
        <v>44300</v>
      </c>
      <c r="B627" s="9">
        <v>10</v>
      </c>
      <c r="C627" t="s">
        <v>11</v>
      </c>
      <c r="D627" s="4" t="s">
        <v>10</v>
      </c>
      <c r="E627">
        <v>-63.153599999999997</v>
      </c>
      <c r="F627">
        <v>50</v>
      </c>
      <c r="G627">
        <v>18.421900000000001</v>
      </c>
      <c r="H627">
        <v>2.95</v>
      </c>
      <c r="I627">
        <v>746.21910000000003</v>
      </c>
      <c r="J627">
        <v>10</v>
      </c>
      <c r="K627">
        <v>42.415599999999998</v>
      </c>
      <c r="L627">
        <v>0.10047</v>
      </c>
      <c r="M627">
        <v>19.375699999999998</v>
      </c>
      <c r="N627">
        <f t="shared" si="12"/>
        <v>20</v>
      </c>
      <c r="O627">
        <v>1</v>
      </c>
      <c r="P627">
        <v>-37</v>
      </c>
      <c r="Q627">
        <v>22.1</v>
      </c>
      <c r="R627">
        <v>247</v>
      </c>
    </row>
    <row r="628" spans="1:20" x14ac:dyDescent="0.3">
      <c r="A628" s="5">
        <v>44300</v>
      </c>
      <c r="B628" s="9">
        <v>10</v>
      </c>
      <c r="C628" t="s">
        <v>11</v>
      </c>
      <c r="D628" s="4" t="s">
        <v>10</v>
      </c>
      <c r="E628">
        <v>-62.271000000000001</v>
      </c>
      <c r="F628">
        <v>55</v>
      </c>
      <c r="G628">
        <v>17.071899999999999</v>
      </c>
      <c r="H628">
        <v>2.94</v>
      </c>
      <c r="I628">
        <v>747.02970000000005</v>
      </c>
      <c r="J628">
        <v>10</v>
      </c>
      <c r="K628">
        <v>41.643700000000003</v>
      </c>
      <c r="L628">
        <v>0.11955</v>
      </c>
      <c r="M628">
        <v>20.756499999999999</v>
      </c>
      <c r="N628">
        <f t="shared" si="12"/>
        <v>20</v>
      </c>
      <c r="O628">
        <v>1</v>
      </c>
      <c r="P628">
        <v>-37</v>
      </c>
      <c r="Q628">
        <v>22.1</v>
      </c>
      <c r="R628">
        <v>247</v>
      </c>
    </row>
    <row r="629" spans="1:20" x14ac:dyDescent="0.3">
      <c r="A629" s="5">
        <v>44300</v>
      </c>
      <c r="B629" s="9">
        <v>10</v>
      </c>
      <c r="C629" t="s">
        <v>11</v>
      </c>
      <c r="D629" s="4" t="s">
        <v>10</v>
      </c>
      <c r="E629">
        <v>-61.598700000000001</v>
      </c>
      <c r="F629">
        <v>60</v>
      </c>
      <c r="G629">
        <v>17.023399999999999</v>
      </c>
      <c r="H629">
        <v>3.0667</v>
      </c>
      <c r="I629">
        <v>710.50120000000004</v>
      </c>
      <c r="J629">
        <v>12</v>
      </c>
      <c r="K629">
        <v>41.317700000000002</v>
      </c>
      <c r="L629">
        <v>0.13106000000000001</v>
      </c>
      <c r="M629">
        <v>23.0366</v>
      </c>
      <c r="N629">
        <f t="shared" si="12"/>
        <v>24</v>
      </c>
      <c r="O629">
        <v>1</v>
      </c>
      <c r="P629">
        <v>-37</v>
      </c>
      <c r="Q629">
        <v>22.1</v>
      </c>
      <c r="R629">
        <v>247</v>
      </c>
    </row>
    <row r="630" spans="1:20" x14ac:dyDescent="0.3">
      <c r="A630" s="5">
        <v>44300</v>
      </c>
      <c r="B630" s="9">
        <v>10</v>
      </c>
      <c r="C630" t="s">
        <v>11</v>
      </c>
      <c r="D630" s="4" t="s">
        <v>10</v>
      </c>
      <c r="E630">
        <v>-61.975299999999997</v>
      </c>
      <c r="F630">
        <v>65</v>
      </c>
      <c r="G630">
        <v>16.614599999999999</v>
      </c>
      <c r="H630">
        <v>3.1333000000000002</v>
      </c>
      <c r="I630">
        <v>693.08169999999996</v>
      </c>
      <c r="J630">
        <v>12</v>
      </c>
      <c r="K630">
        <v>41.265599999999999</v>
      </c>
      <c r="L630">
        <v>0.14272000000000001</v>
      </c>
      <c r="M630">
        <v>24.096399999999999</v>
      </c>
      <c r="N630">
        <f t="shared" si="12"/>
        <v>24</v>
      </c>
      <c r="O630">
        <v>1</v>
      </c>
      <c r="P630">
        <v>-37</v>
      </c>
      <c r="Q630">
        <v>22.1</v>
      </c>
      <c r="R630">
        <v>247</v>
      </c>
    </row>
    <row r="631" spans="1:20" x14ac:dyDescent="0.3">
      <c r="A631" s="5">
        <v>44300</v>
      </c>
      <c r="B631" s="9">
        <v>10</v>
      </c>
      <c r="C631" t="s">
        <v>11</v>
      </c>
      <c r="D631" s="4" t="s">
        <v>10</v>
      </c>
      <c r="E631">
        <v>-60.305700000000002</v>
      </c>
      <c r="F631">
        <v>70</v>
      </c>
      <c r="G631">
        <v>17.613</v>
      </c>
      <c r="H631">
        <v>3.2153999999999998</v>
      </c>
      <c r="I631">
        <v>640.55690000000004</v>
      </c>
      <c r="J631">
        <v>13</v>
      </c>
      <c r="K631">
        <v>39.771599999999999</v>
      </c>
      <c r="L631">
        <v>0.19239999999999999</v>
      </c>
      <c r="M631">
        <v>25.906700000000001</v>
      </c>
      <c r="N631">
        <f t="shared" si="12"/>
        <v>26</v>
      </c>
      <c r="O631">
        <v>1</v>
      </c>
      <c r="P631">
        <v>-37</v>
      </c>
      <c r="Q631">
        <v>22.1</v>
      </c>
      <c r="R631">
        <v>247</v>
      </c>
    </row>
    <row r="632" spans="1:20" x14ac:dyDescent="0.3">
      <c r="A632" s="5">
        <v>44300</v>
      </c>
      <c r="B632" s="9">
        <v>10</v>
      </c>
      <c r="C632" t="s">
        <v>11</v>
      </c>
      <c r="D632" s="4" t="s">
        <v>10</v>
      </c>
      <c r="E632">
        <v>-71.646299999999997</v>
      </c>
      <c r="F632">
        <v>0</v>
      </c>
      <c r="G632">
        <v>0</v>
      </c>
      <c r="H632" t="s">
        <v>16</v>
      </c>
      <c r="I632">
        <v>784.98450000000003</v>
      </c>
      <c r="J632">
        <v>0</v>
      </c>
      <c r="K632" t="s">
        <v>16</v>
      </c>
      <c r="L632" t="s">
        <v>16</v>
      </c>
      <c r="M632" t="s">
        <v>16</v>
      </c>
      <c r="N632">
        <f t="shared" si="12"/>
        <v>0</v>
      </c>
      <c r="O632">
        <v>2</v>
      </c>
      <c r="P632">
        <v>-37</v>
      </c>
      <c r="Q632">
        <v>22.1</v>
      </c>
      <c r="R632">
        <v>247</v>
      </c>
      <c r="S632">
        <v>40</v>
      </c>
      <c r="T632">
        <v>-39.315914285714271</v>
      </c>
    </row>
    <row r="633" spans="1:20" x14ac:dyDescent="0.3">
      <c r="A633" s="5">
        <v>44300</v>
      </c>
      <c r="B633" s="9">
        <v>10</v>
      </c>
      <c r="C633" t="s">
        <v>11</v>
      </c>
      <c r="D633" s="4" t="s">
        <v>10</v>
      </c>
      <c r="E633">
        <v>-69.637900000000002</v>
      </c>
      <c r="F633">
        <v>5</v>
      </c>
      <c r="G633">
        <v>0</v>
      </c>
      <c r="H633" t="s">
        <v>16</v>
      </c>
      <c r="I633">
        <v>782.6454</v>
      </c>
      <c r="J633">
        <v>0</v>
      </c>
      <c r="K633" t="s">
        <v>16</v>
      </c>
      <c r="L633" t="s">
        <v>16</v>
      </c>
      <c r="M633" t="s">
        <v>16</v>
      </c>
      <c r="N633">
        <f t="shared" si="12"/>
        <v>0</v>
      </c>
      <c r="O633">
        <v>2</v>
      </c>
      <c r="P633">
        <v>-37</v>
      </c>
      <c r="Q633">
        <v>22.1</v>
      </c>
      <c r="R633">
        <v>247</v>
      </c>
    </row>
    <row r="634" spans="1:20" x14ac:dyDescent="0.3">
      <c r="A634" s="5">
        <v>44300</v>
      </c>
      <c r="B634" s="9">
        <v>10</v>
      </c>
      <c r="C634" t="s">
        <v>11</v>
      </c>
      <c r="D634" s="4" t="s">
        <v>10</v>
      </c>
      <c r="E634">
        <v>-70.399100000000004</v>
      </c>
      <c r="F634">
        <v>10</v>
      </c>
      <c r="G634">
        <v>0</v>
      </c>
      <c r="H634" t="s">
        <v>16</v>
      </c>
      <c r="I634">
        <v>608.69119999999998</v>
      </c>
      <c r="J634">
        <v>0</v>
      </c>
      <c r="K634" t="s">
        <v>16</v>
      </c>
      <c r="L634" t="s">
        <v>16</v>
      </c>
      <c r="M634" t="s">
        <v>16</v>
      </c>
      <c r="N634">
        <f t="shared" si="12"/>
        <v>0</v>
      </c>
      <c r="O634">
        <v>2</v>
      </c>
      <c r="P634">
        <v>-37</v>
      </c>
      <c r="Q634">
        <v>22.1</v>
      </c>
      <c r="R634">
        <v>247</v>
      </c>
    </row>
    <row r="635" spans="1:20" x14ac:dyDescent="0.3">
      <c r="A635" s="5">
        <v>44300</v>
      </c>
      <c r="B635" s="9">
        <v>10</v>
      </c>
      <c r="C635" t="s">
        <v>11</v>
      </c>
      <c r="D635" s="4" t="s">
        <v>10</v>
      </c>
      <c r="E635">
        <v>-70.737300000000005</v>
      </c>
      <c r="F635">
        <v>15</v>
      </c>
      <c r="G635">
        <v>0</v>
      </c>
      <c r="H635" t="s">
        <v>16</v>
      </c>
      <c r="I635">
        <v>781.80070000000001</v>
      </c>
      <c r="J635">
        <v>0</v>
      </c>
      <c r="K635" t="s">
        <v>16</v>
      </c>
      <c r="L635" t="s">
        <v>16</v>
      </c>
      <c r="M635" t="s">
        <v>16</v>
      </c>
      <c r="N635">
        <f t="shared" si="12"/>
        <v>0</v>
      </c>
      <c r="O635">
        <v>2</v>
      </c>
      <c r="P635">
        <v>-37</v>
      </c>
      <c r="Q635">
        <v>22.1</v>
      </c>
      <c r="R635">
        <v>247</v>
      </c>
    </row>
    <row r="636" spans="1:20" x14ac:dyDescent="0.3">
      <c r="A636" s="5">
        <v>44300</v>
      </c>
      <c r="B636" s="9">
        <v>10</v>
      </c>
      <c r="C636" t="s">
        <v>11</v>
      </c>
      <c r="D636" s="4" t="s">
        <v>10</v>
      </c>
      <c r="E636">
        <v>-69.220200000000006</v>
      </c>
      <c r="F636">
        <v>20</v>
      </c>
      <c r="G636">
        <v>0</v>
      </c>
      <c r="H636" t="s">
        <v>16</v>
      </c>
      <c r="I636">
        <v>694.76179999999999</v>
      </c>
      <c r="J636">
        <v>0</v>
      </c>
      <c r="K636" t="s">
        <v>16</v>
      </c>
      <c r="L636" t="s">
        <v>16</v>
      </c>
      <c r="M636" t="s">
        <v>16</v>
      </c>
      <c r="N636">
        <f t="shared" si="12"/>
        <v>0</v>
      </c>
      <c r="O636">
        <v>2</v>
      </c>
      <c r="P636">
        <v>-37</v>
      </c>
      <c r="Q636">
        <v>22.1</v>
      </c>
      <c r="R636">
        <v>247</v>
      </c>
    </row>
    <row r="637" spans="1:20" x14ac:dyDescent="0.3">
      <c r="A637" s="5">
        <v>44300</v>
      </c>
      <c r="B637" s="9">
        <v>10</v>
      </c>
      <c r="C637" t="s">
        <v>11</v>
      </c>
      <c r="D637" s="4" t="s">
        <v>10</v>
      </c>
      <c r="E637">
        <v>-66.731899999999996</v>
      </c>
      <c r="F637">
        <v>25</v>
      </c>
      <c r="G637">
        <v>0</v>
      </c>
      <c r="H637" t="s">
        <v>16</v>
      </c>
      <c r="I637">
        <v>659.26980000000003</v>
      </c>
      <c r="J637">
        <v>0</v>
      </c>
      <c r="K637" t="s">
        <v>16</v>
      </c>
      <c r="L637" t="s">
        <v>16</v>
      </c>
      <c r="M637" t="s">
        <v>16</v>
      </c>
      <c r="N637">
        <f t="shared" si="12"/>
        <v>0</v>
      </c>
      <c r="O637">
        <v>2</v>
      </c>
      <c r="P637">
        <v>-37</v>
      </c>
      <c r="Q637">
        <v>22.1</v>
      </c>
      <c r="R637">
        <v>247</v>
      </c>
    </row>
    <row r="638" spans="1:20" x14ac:dyDescent="0.3">
      <c r="A638" s="5">
        <v>44300</v>
      </c>
      <c r="B638" s="9">
        <v>10</v>
      </c>
      <c r="C638" t="s">
        <v>11</v>
      </c>
      <c r="D638" s="4" t="s">
        <v>10</v>
      </c>
      <c r="E638">
        <v>-66.273899999999998</v>
      </c>
      <c r="F638">
        <v>30</v>
      </c>
      <c r="G638">
        <v>0</v>
      </c>
      <c r="H638" t="s">
        <v>16</v>
      </c>
      <c r="I638">
        <v>653.49630000000002</v>
      </c>
      <c r="J638">
        <v>0</v>
      </c>
      <c r="K638" t="s">
        <v>16</v>
      </c>
      <c r="L638" t="s">
        <v>16</v>
      </c>
      <c r="M638" t="s">
        <v>16</v>
      </c>
      <c r="N638">
        <f t="shared" si="12"/>
        <v>0</v>
      </c>
      <c r="O638">
        <v>2</v>
      </c>
      <c r="P638">
        <v>-37</v>
      </c>
      <c r="Q638">
        <v>22.1</v>
      </c>
      <c r="R638">
        <v>247</v>
      </c>
    </row>
    <row r="639" spans="1:20" x14ac:dyDescent="0.3">
      <c r="A639" s="5">
        <v>44300</v>
      </c>
      <c r="B639" s="9">
        <v>10</v>
      </c>
      <c r="C639" t="s">
        <v>11</v>
      </c>
      <c r="D639" s="4" t="s">
        <v>10</v>
      </c>
      <c r="E639">
        <v>-67.132599999999996</v>
      </c>
      <c r="F639">
        <v>35</v>
      </c>
      <c r="G639">
        <v>0</v>
      </c>
      <c r="H639" t="s">
        <v>16</v>
      </c>
      <c r="I639">
        <v>642.64850000000001</v>
      </c>
      <c r="J639">
        <v>0</v>
      </c>
      <c r="K639" t="s">
        <v>16</v>
      </c>
      <c r="L639" t="s">
        <v>16</v>
      </c>
      <c r="M639" t="s">
        <v>16</v>
      </c>
      <c r="N639">
        <f t="shared" si="12"/>
        <v>0</v>
      </c>
      <c r="O639">
        <v>2</v>
      </c>
      <c r="P639">
        <v>-37</v>
      </c>
      <c r="Q639">
        <v>22.1</v>
      </c>
      <c r="R639">
        <v>247</v>
      </c>
    </row>
    <row r="640" spans="1:20" x14ac:dyDescent="0.3">
      <c r="A640" s="5">
        <v>44300</v>
      </c>
      <c r="B640" s="9">
        <v>10</v>
      </c>
      <c r="C640" t="s">
        <v>11</v>
      </c>
      <c r="D640" s="4" t="s">
        <v>10</v>
      </c>
      <c r="E640">
        <v>-67.511899999999997</v>
      </c>
      <c r="F640">
        <v>40</v>
      </c>
      <c r="G640">
        <v>27.968800000000002</v>
      </c>
      <c r="H640">
        <v>3.2307999999999999</v>
      </c>
      <c r="I640">
        <v>1272.172</v>
      </c>
      <c r="J640">
        <v>1</v>
      </c>
      <c r="K640">
        <v>40.468800000000002</v>
      </c>
      <c r="L640">
        <v>0</v>
      </c>
      <c r="M640" t="s">
        <v>16</v>
      </c>
      <c r="N640">
        <f t="shared" si="12"/>
        <v>2</v>
      </c>
      <c r="O640">
        <v>2</v>
      </c>
      <c r="P640">
        <v>-37</v>
      </c>
      <c r="Q640">
        <v>22.1</v>
      </c>
      <c r="R640">
        <v>247</v>
      </c>
    </row>
    <row r="641" spans="1:20" x14ac:dyDescent="0.3">
      <c r="A641" s="5">
        <v>44300</v>
      </c>
      <c r="B641" s="9">
        <v>10</v>
      </c>
      <c r="C641" t="s">
        <v>11</v>
      </c>
      <c r="D641" s="4" t="s">
        <v>10</v>
      </c>
      <c r="E641">
        <v>-66.984999999999999</v>
      </c>
      <c r="F641">
        <v>45</v>
      </c>
      <c r="G641">
        <v>11.975</v>
      </c>
      <c r="H641">
        <v>3.2692000000000001</v>
      </c>
      <c r="I641">
        <v>565.37750000000005</v>
      </c>
      <c r="J641">
        <v>5</v>
      </c>
      <c r="K641">
        <v>39.575000000000003</v>
      </c>
      <c r="L641">
        <v>0.22744</v>
      </c>
      <c r="M641">
        <v>10.7788</v>
      </c>
      <c r="N641">
        <f t="shared" si="12"/>
        <v>10</v>
      </c>
      <c r="O641">
        <v>2</v>
      </c>
      <c r="P641">
        <v>-37</v>
      </c>
      <c r="Q641">
        <v>22.1</v>
      </c>
      <c r="R641">
        <v>247</v>
      </c>
    </row>
    <row r="642" spans="1:20" x14ac:dyDescent="0.3">
      <c r="A642" s="5">
        <v>44300</v>
      </c>
      <c r="B642" s="9">
        <v>10</v>
      </c>
      <c r="C642" t="s">
        <v>11</v>
      </c>
      <c r="D642" s="4" t="s">
        <v>10</v>
      </c>
      <c r="E642">
        <v>-66.809600000000003</v>
      </c>
      <c r="F642">
        <v>50</v>
      </c>
      <c r="G642">
        <v>14.1295</v>
      </c>
      <c r="H642">
        <v>3.2077</v>
      </c>
      <c r="I642">
        <v>661.24689999999998</v>
      </c>
      <c r="J642">
        <v>7</v>
      </c>
      <c r="K642">
        <v>39.843800000000002</v>
      </c>
      <c r="L642">
        <v>0.16183</v>
      </c>
      <c r="M642">
        <v>13.152100000000001</v>
      </c>
      <c r="N642">
        <f t="shared" si="12"/>
        <v>14</v>
      </c>
      <c r="O642">
        <v>2</v>
      </c>
      <c r="P642">
        <v>-37</v>
      </c>
      <c r="Q642">
        <v>22.1</v>
      </c>
      <c r="R642">
        <v>247</v>
      </c>
    </row>
    <row r="643" spans="1:20" x14ac:dyDescent="0.3">
      <c r="A643" s="5">
        <v>44300</v>
      </c>
      <c r="B643" s="9">
        <v>10</v>
      </c>
      <c r="C643" t="s">
        <v>11</v>
      </c>
      <c r="D643" s="4" t="s">
        <v>10</v>
      </c>
      <c r="E643">
        <v>-65.4816</v>
      </c>
      <c r="F643">
        <v>55</v>
      </c>
      <c r="G643">
        <v>16.609400000000001</v>
      </c>
      <c r="H643">
        <v>3.2153999999999998</v>
      </c>
      <c r="I643">
        <v>595.89729999999997</v>
      </c>
      <c r="J643">
        <v>8</v>
      </c>
      <c r="K643">
        <v>39.414099999999998</v>
      </c>
      <c r="L643">
        <v>0.13602</v>
      </c>
      <c r="M643">
        <v>15.8443</v>
      </c>
      <c r="N643">
        <f t="shared" si="12"/>
        <v>16</v>
      </c>
      <c r="O643">
        <v>2</v>
      </c>
      <c r="P643">
        <v>-37</v>
      </c>
      <c r="Q643">
        <v>22.1</v>
      </c>
      <c r="R643">
        <v>247</v>
      </c>
    </row>
    <row r="644" spans="1:20" x14ac:dyDescent="0.3">
      <c r="A644" s="5">
        <v>44300</v>
      </c>
      <c r="B644" s="9">
        <v>10</v>
      </c>
      <c r="C644" t="s">
        <v>11</v>
      </c>
      <c r="D644" s="4" t="s">
        <v>10</v>
      </c>
      <c r="E644">
        <v>-65.054100000000005</v>
      </c>
      <c r="F644">
        <v>60</v>
      </c>
      <c r="G644">
        <v>18.631900000000002</v>
      </c>
      <c r="H644">
        <v>3.2</v>
      </c>
      <c r="I644">
        <v>728.56439999999998</v>
      </c>
      <c r="J644">
        <v>9</v>
      </c>
      <c r="K644">
        <v>38.941000000000003</v>
      </c>
      <c r="L644">
        <v>0.13397999999999999</v>
      </c>
      <c r="M644">
        <v>17.773800000000001</v>
      </c>
      <c r="N644">
        <f t="shared" si="12"/>
        <v>18</v>
      </c>
      <c r="O644">
        <v>2</v>
      </c>
      <c r="P644">
        <v>-37</v>
      </c>
      <c r="Q644">
        <v>22.1</v>
      </c>
      <c r="R644">
        <v>247</v>
      </c>
    </row>
    <row r="645" spans="1:20" x14ac:dyDescent="0.3">
      <c r="A645" s="5">
        <v>44300</v>
      </c>
      <c r="B645" s="9">
        <v>10</v>
      </c>
      <c r="C645" t="s">
        <v>11</v>
      </c>
      <c r="D645" s="4" t="s">
        <v>10</v>
      </c>
      <c r="E645">
        <v>-65.682299999999998</v>
      </c>
      <c r="F645">
        <v>65</v>
      </c>
      <c r="G645">
        <v>19.896899999999999</v>
      </c>
      <c r="H645">
        <v>3.1846000000000001</v>
      </c>
      <c r="I645">
        <v>683.17759999999998</v>
      </c>
      <c r="J645">
        <v>10</v>
      </c>
      <c r="K645">
        <v>38.6875</v>
      </c>
      <c r="L645">
        <v>0.14202999999999999</v>
      </c>
      <c r="M645">
        <v>19.986699999999999</v>
      </c>
      <c r="N645">
        <f t="shared" si="12"/>
        <v>20</v>
      </c>
      <c r="O645">
        <v>2</v>
      </c>
      <c r="P645">
        <v>-37</v>
      </c>
      <c r="Q645">
        <v>22.1</v>
      </c>
      <c r="R645">
        <v>247</v>
      </c>
    </row>
    <row r="646" spans="1:20" x14ac:dyDescent="0.3">
      <c r="A646" s="5">
        <v>44300</v>
      </c>
      <c r="B646" s="9">
        <v>10</v>
      </c>
      <c r="C646" t="s">
        <v>11</v>
      </c>
      <c r="D646" s="4" t="s">
        <v>10</v>
      </c>
      <c r="E646">
        <v>-63.821899999999999</v>
      </c>
      <c r="F646">
        <v>70</v>
      </c>
      <c r="G646">
        <v>21.161899999999999</v>
      </c>
      <c r="H646">
        <v>3.1615000000000002</v>
      </c>
      <c r="I646">
        <v>486.07670000000002</v>
      </c>
      <c r="J646">
        <v>11</v>
      </c>
      <c r="K646">
        <v>38.366500000000002</v>
      </c>
      <c r="L646">
        <v>0.15279000000000001</v>
      </c>
      <c r="M646">
        <v>21.4087</v>
      </c>
      <c r="N646">
        <f t="shared" si="12"/>
        <v>22</v>
      </c>
      <c r="O646">
        <v>2</v>
      </c>
      <c r="P646">
        <v>-37</v>
      </c>
      <c r="Q646">
        <v>22.1</v>
      </c>
      <c r="R646">
        <v>247</v>
      </c>
    </row>
    <row r="647" spans="1:20" x14ac:dyDescent="0.3">
      <c r="A647" s="5">
        <v>44300</v>
      </c>
      <c r="B647" s="9">
        <v>10</v>
      </c>
      <c r="C647" t="s">
        <v>11</v>
      </c>
      <c r="D647" s="4" t="s">
        <v>10</v>
      </c>
      <c r="E647">
        <v>-70.1233</v>
      </c>
      <c r="F647">
        <v>0</v>
      </c>
      <c r="G647">
        <v>0</v>
      </c>
      <c r="H647" t="s">
        <v>16</v>
      </c>
      <c r="I647">
        <v>566.03340000000003</v>
      </c>
      <c r="J647">
        <v>0</v>
      </c>
      <c r="K647" t="s">
        <v>16</v>
      </c>
      <c r="L647" t="s">
        <v>16</v>
      </c>
      <c r="M647" t="s">
        <v>16</v>
      </c>
      <c r="N647">
        <f t="shared" si="12"/>
        <v>0</v>
      </c>
      <c r="O647">
        <v>3</v>
      </c>
      <c r="P647">
        <v>-37</v>
      </c>
      <c r="Q647">
        <v>22.1</v>
      </c>
      <c r="R647">
        <v>247</v>
      </c>
      <c r="S647">
        <v>45</v>
      </c>
      <c r="T647">
        <v>-39.023633333333329</v>
      </c>
    </row>
    <row r="648" spans="1:20" x14ac:dyDescent="0.3">
      <c r="A648" s="5">
        <v>44300</v>
      </c>
      <c r="B648" s="9">
        <v>10</v>
      </c>
      <c r="C648" t="s">
        <v>11</v>
      </c>
      <c r="D648" s="4" t="s">
        <v>10</v>
      </c>
      <c r="E648">
        <v>-69.977500000000006</v>
      </c>
      <c r="F648">
        <v>5</v>
      </c>
      <c r="G648">
        <v>0</v>
      </c>
      <c r="H648" t="s">
        <v>16</v>
      </c>
      <c r="I648">
        <v>563.8954</v>
      </c>
      <c r="J648">
        <v>0</v>
      </c>
      <c r="K648" t="s">
        <v>16</v>
      </c>
      <c r="L648" t="s">
        <v>16</v>
      </c>
      <c r="M648" t="s">
        <v>16</v>
      </c>
      <c r="N648">
        <f t="shared" si="12"/>
        <v>0</v>
      </c>
      <c r="O648">
        <v>3</v>
      </c>
      <c r="P648">
        <v>-37</v>
      </c>
      <c r="Q648">
        <v>22.1</v>
      </c>
      <c r="R648">
        <v>247</v>
      </c>
    </row>
    <row r="649" spans="1:20" x14ac:dyDescent="0.3">
      <c r="A649" s="5">
        <v>44300</v>
      </c>
      <c r="B649" s="9">
        <v>10</v>
      </c>
      <c r="C649" t="s">
        <v>11</v>
      </c>
      <c r="D649" s="4" t="s">
        <v>10</v>
      </c>
      <c r="E649">
        <v>-68.708399999999997</v>
      </c>
      <c r="F649">
        <v>10</v>
      </c>
      <c r="G649">
        <v>0</v>
      </c>
      <c r="H649" t="s">
        <v>16</v>
      </c>
      <c r="I649">
        <v>504.06560000000002</v>
      </c>
      <c r="J649">
        <v>0</v>
      </c>
      <c r="K649" t="s">
        <v>16</v>
      </c>
      <c r="L649" t="s">
        <v>16</v>
      </c>
      <c r="M649" t="s">
        <v>16</v>
      </c>
      <c r="N649">
        <f t="shared" si="12"/>
        <v>0</v>
      </c>
      <c r="O649">
        <v>3</v>
      </c>
      <c r="P649">
        <v>-37</v>
      </c>
      <c r="Q649">
        <v>22.1</v>
      </c>
      <c r="R649">
        <v>247</v>
      </c>
    </row>
    <row r="650" spans="1:20" x14ac:dyDescent="0.3">
      <c r="A650" s="5">
        <v>44300</v>
      </c>
      <c r="B650" s="9">
        <v>10</v>
      </c>
      <c r="C650" t="s">
        <v>11</v>
      </c>
      <c r="D650" s="4" t="s">
        <v>10</v>
      </c>
      <c r="E650">
        <v>-69.322599999999994</v>
      </c>
      <c r="F650">
        <v>15</v>
      </c>
      <c r="G650">
        <v>0</v>
      </c>
      <c r="H650" t="s">
        <v>16</v>
      </c>
      <c r="I650">
        <v>471.8657</v>
      </c>
      <c r="J650">
        <v>0</v>
      </c>
      <c r="K650" t="s">
        <v>16</v>
      </c>
      <c r="L650" t="s">
        <v>16</v>
      </c>
      <c r="M650" t="s">
        <v>16</v>
      </c>
      <c r="N650">
        <f t="shared" si="12"/>
        <v>0</v>
      </c>
      <c r="O650">
        <v>3</v>
      </c>
      <c r="P650">
        <v>-37</v>
      </c>
      <c r="Q650">
        <v>22.1</v>
      </c>
      <c r="R650">
        <v>247</v>
      </c>
    </row>
    <row r="651" spans="1:20" x14ac:dyDescent="0.3">
      <c r="A651" s="5">
        <v>44300</v>
      </c>
      <c r="B651" s="9">
        <v>10</v>
      </c>
      <c r="C651" t="s">
        <v>11</v>
      </c>
      <c r="D651" s="4" t="s">
        <v>10</v>
      </c>
      <c r="E651">
        <v>-68.991</v>
      </c>
      <c r="F651">
        <v>20</v>
      </c>
      <c r="G651">
        <v>0</v>
      </c>
      <c r="H651" t="s">
        <v>16</v>
      </c>
      <c r="I651">
        <v>438.6139</v>
      </c>
      <c r="J651">
        <v>0</v>
      </c>
      <c r="K651" t="s">
        <v>16</v>
      </c>
      <c r="L651" t="s">
        <v>16</v>
      </c>
      <c r="M651" t="s">
        <v>16</v>
      </c>
      <c r="N651">
        <f t="shared" si="12"/>
        <v>0</v>
      </c>
      <c r="O651">
        <v>3</v>
      </c>
      <c r="P651">
        <v>-37</v>
      </c>
      <c r="Q651">
        <v>22.1</v>
      </c>
      <c r="R651">
        <v>247</v>
      </c>
    </row>
    <row r="652" spans="1:20" x14ac:dyDescent="0.3">
      <c r="A652" s="5">
        <v>44300</v>
      </c>
      <c r="B652" s="9">
        <v>10</v>
      </c>
      <c r="C652" t="s">
        <v>11</v>
      </c>
      <c r="D652" s="4" t="s">
        <v>10</v>
      </c>
      <c r="E652">
        <v>-67.925600000000003</v>
      </c>
      <c r="F652">
        <v>25</v>
      </c>
      <c r="G652">
        <v>0</v>
      </c>
      <c r="H652" t="s">
        <v>16</v>
      </c>
      <c r="I652">
        <v>480.25060000000002</v>
      </c>
      <c r="J652">
        <v>0</v>
      </c>
      <c r="K652" t="s">
        <v>16</v>
      </c>
      <c r="L652" t="s">
        <v>16</v>
      </c>
      <c r="M652" t="s">
        <v>16</v>
      </c>
      <c r="N652">
        <f t="shared" si="12"/>
        <v>0</v>
      </c>
      <c r="O652">
        <v>3</v>
      </c>
      <c r="P652">
        <v>-37</v>
      </c>
      <c r="Q652">
        <v>22.1</v>
      </c>
      <c r="R652">
        <v>247</v>
      </c>
    </row>
    <row r="653" spans="1:20" x14ac:dyDescent="0.3">
      <c r="A653" s="5">
        <v>44300</v>
      </c>
      <c r="B653" s="9">
        <v>10</v>
      </c>
      <c r="C653" t="s">
        <v>11</v>
      </c>
      <c r="D653" s="4" t="s">
        <v>10</v>
      </c>
      <c r="E653">
        <v>-68.158600000000007</v>
      </c>
      <c r="F653">
        <v>30</v>
      </c>
      <c r="G653">
        <v>0</v>
      </c>
      <c r="H653" t="s">
        <v>16</v>
      </c>
      <c r="I653">
        <v>485.15780000000001</v>
      </c>
      <c r="J653">
        <v>0</v>
      </c>
      <c r="K653" t="s">
        <v>16</v>
      </c>
      <c r="L653" t="s">
        <v>16</v>
      </c>
      <c r="M653" t="s">
        <v>16</v>
      </c>
      <c r="N653">
        <f t="shared" si="12"/>
        <v>0</v>
      </c>
      <c r="O653">
        <v>3</v>
      </c>
      <c r="P653">
        <v>-37</v>
      </c>
      <c r="Q653">
        <v>22.1</v>
      </c>
      <c r="R653">
        <v>247</v>
      </c>
    </row>
    <row r="654" spans="1:20" x14ac:dyDescent="0.3">
      <c r="A654" s="5">
        <v>44300</v>
      </c>
      <c r="B654" s="9">
        <v>10</v>
      </c>
      <c r="C654" t="s">
        <v>11</v>
      </c>
      <c r="D654" s="4" t="s">
        <v>10</v>
      </c>
      <c r="E654">
        <v>-67.649799999999999</v>
      </c>
      <c r="F654">
        <v>35</v>
      </c>
      <c r="G654">
        <v>0</v>
      </c>
      <c r="H654" t="s">
        <v>16</v>
      </c>
      <c r="I654">
        <v>568.24260000000004</v>
      </c>
      <c r="J654">
        <v>0</v>
      </c>
      <c r="K654" t="s">
        <v>16</v>
      </c>
      <c r="L654" t="s">
        <v>16</v>
      </c>
      <c r="M654" t="s">
        <v>16</v>
      </c>
      <c r="N654">
        <f t="shared" si="12"/>
        <v>0</v>
      </c>
      <c r="O654">
        <v>3</v>
      </c>
      <c r="P654">
        <v>-37</v>
      </c>
      <c r="Q654">
        <v>22.1</v>
      </c>
      <c r="R654">
        <v>247</v>
      </c>
    </row>
    <row r="655" spans="1:20" x14ac:dyDescent="0.3">
      <c r="A655" s="5">
        <v>44300</v>
      </c>
      <c r="B655" s="9">
        <v>10</v>
      </c>
      <c r="C655" t="s">
        <v>11</v>
      </c>
      <c r="D655" s="4" t="s">
        <v>10</v>
      </c>
      <c r="E655">
        <v>-67.100800000000007</v>
      </c>
      <c r="F655">
        <v>40</v>
      </c>
      <c r="G655">
        <v>0</v>
      </c>
      <c r="H655" t="s">
        <v>16</v>
      </c>
      <c r="I655">
        <v>573.22709999999995</v>
      </c>
      <c r="J655">
        <v>0</v>
      </c>
      <c r="K655" t="s">
        <v>16</v>
      </c>
      <c r="L655" t="s">
        <v>16</v>
      </c>
      <c r="M655" t="s">
        <v>16</v>
      </c>
      <c r="N655">
        <f t="shared" si="12"/>
        <v>0</v>
      </c>
      <c r="O655">
        <v>3</v>
      </c>
      <c r="P655">
        <v>-37</v>
      </c>
      <c r="Q655">
        <v>22.1</v>
      </c>
      <c r="R655">
        <v>247</v>
      </c>
    </row>
    <row r="656" spans="1:20" x14ac:dyDescent="0.3">
      <c r="A656" s="5">
        <v>44300</v>
      </c>
      <c r="B656" s="9">
        <v>10</v>
      </c>
      <c r="C656" t="s">
        <v>11</v>
      </c>
      <c r="D656" s="4" t="s">
        <v>10</v>
      </c>
      <c r="E656">
        <v>-67.263099999999994</v>
      </c>
      <c r="F656">
        <v>45</v>
      </c>
      <c r="G656">
        <v>30.0625</v>
      </c>
      <c r="H656">
        <v>3.1692</v>
      </c>
      <c r="I656">
        <v>617.995</v>
      </c>
      <c r="J656">
        <v>1</v>
      </c>
      <c r="K656">
        <v>39.031199999999998</v>
      </c>
      <c r="L656">
        <v>0</v>
      </c>
      <c r="M656" t="s">
        <v>16</v>
      </c>
      <c r="N656">
        <f t="shared" si="12"/>
        <v>2</v>
      </c>
      <c r="O656">
        <v>3</v>
      </c>
      <c r="P656">
        <v>-37</v>
      </c>
      <c r="Q656">
        <v>22.1</v>
      </c>
      <c r="R656">
        <v>247</v>
      </c>
    </row>
    <row r="657" spans="1:20" x14ac:dyDescent="0.3">
      <c r="A657" s="5">
        <v>44300</v>
      </c>
      <c r="B657" s="9">
        <v>10</v>
      </c>
      <c r="C657" t="s">
        <v>11</v>
      </c>
      <c r="D657" s="4" t="s">
        <v>10</v>
      </c>
      <c r="E657">
        <v>-65.242800000000003</v>
      </c>
      <c r="F657">
        <v>50</v>
      </c>
      <c r="G657">
        <v>13.9688</v>
      </c>
      <c r="H657">
        <v>3.1692</v>
      </c>
      <c r="I657">
        <v>556.32119999999998</v>
      </c>
      <c r="J657">
        <v>4</v>
      </c>
      <c r="K657">
        <v>37.320300000000003</v>
      </c>
      <c r="L657">
        <v>0.46483999999999998</v>
      </c>
      <c r="M657">
        <v>8.8391000000000002</v>
      </c>
      <c r="N657">
        <f t="shared" si="12"/>
        <v>8</v>
      </c>
      <c r="O657">
        <v>3</v>
      </c>
      <c r="P657">
        <v>-37</v>
      </c>
      <c r="Q657">
        <v>22.1</v>
      </c>
      <c r="R657">
        <v>247</v>
      </c>
    </row>
    <row r="658" spans="1:20" x14ac:dyDescent="0.3">
      <c r="A658" s="5">
        <v>44300</v>
      </c>
      <c r="B658" s="9">
        <v>10</v>
      </c>
      <c r="C658" t="s">
        <v>11</v>
      </c>
      <c r="D658" s="4" t="s">
        <v>10</v>
      </c>
      <c r="E658">
        <v>-66.120999999999995</v>
      </c>
      <c r="F658">
        <v>55</v>
      </c>
      <c r="G658">
        <v>15.401</v>
      </c>
      <c r="H658">
        <v>3.1922999999999999</v>
      </c>
      <c r="I658">
        <v>494.57299999999998</v>
      </c>
      <c r="J658">
        <v>6</v>
      </c>
      <c r="K658">
        <v>37.708300000000001</v>
      </c>
      <c r="L658">
        <v>0.18440000000000001</v>
      </c>
      <c r="M658">
        <v>12.0395</v>
      </c>
      <c r="N658">
        <f t="shared" si="12"/>
        <v>12</v>
      </c>
      <c r="O658">
        <v>3</v>
      </c>
      <c r="P658">
        <v>-37</v>
      </c>
      <c r="Q658">
        <v>22.1</v>
      </c>
      <c r="R658">
        <v>247</v>
      </c>
    </row>
    <row r="659" spans="1:20" x14ac:dyDescent="0.3">
      <c r="A659" s="5">
        <v>44300</v>
      </c>
      <c r="B659" s="9">
        <v>10</v>
      </c>
      <c r="C659" t="s">
        <v>11</v>
      </c>
      <c r="D659" s="4" t="s">
        <v>10</v>
      </c>
      <c r="E659">
        <v>-65.4011</v>
      </c>
      <c r="F659">
        <v>60</v>
      </c>
      <c r="G659">
        <v>16.191400000000002</v>
      </c>
      <c r="H659">
        <v>3.1615000000000002</v>
      </c>
      <c r="I659">
        <v>477.48759999999999</v>
      </c>
      <c r="J659">
        <v>8</v>
      </c>
      <c r="K659">
        <v>37.617199999999997</v>
      </c>
      <c r="L659">
        <v>0.16458999999999999</v>
      </c>
      <c r="M659">
        <v>15.027900000000001</v>
      </c>
      <c r="N659">
        <f t="shared" si="12"/>
        <v>16</v>
      </c>
      <c r="O659">
        <v>3</v>
      </c>
      <c r="P659">
        <v>-37</v>
      </c>
      <c r="Q659">
        <v>22.1</v>
      </c>
      <c r="R659">
        <v>247</v>
      </c>
    </row>
    <row r="660" spans="1:20" x14ac:dyDescent="0.3">
      <c r="A660" s="5">
        <v>44300</v>
      </c>
      <c r="B660" s="9">
        <v>10</v>
      </c>
      <c r="C660" t="s">
        <v>11</v>
      </c>
      <c r="D660" s="4" t="s">
        <v>10</v>
      </c>
      <c r="E660">
        <v>-64.870999999999995</v>
      </c>
      <c r="F660">
        <v>65</v>
      </c>
      <c r="G660">
        <v>14.605499999999999</v>
      </c>
      <c r="H660">
        <v>3.1768999999999998</v>
      </c>
      <c r="I660">
        <v>649.61320000000001</v>
      </c>
      <c r="J660">
        <v>8</v>
      </c>
      <c r="K660">
        <v>37.949199999999998</v>
      </c>
      <c r="L660">
        <v>0.15162</v>
      </c>
      <c r="M660">
        <v>16.851199999999999</v>
      </c>
      <c r="N660">
        <f t="shared" si="12"/>
        <v>16</v>
      </c>
      <c r="O660">
        <v>3</v>
      </c>
      <c r="P660">
        <v>-37</v>
      </c>
      <c r="Q660">
        <v>22.1</v>
      </c>
      <c r="R660">
        <v>247</v>
      </c>
    </row>
    <row r="661" spans="1:20" x14ac:dyDescent="0.3">
      <c r="A661" s="5">
        <v>44300</v>
      </c>
      <c r="B661" s="9">
        <v>10</v>
      </c>
      <c r="C661" t="s">
        <v>11</v>
      </c>
      <c r="D661" s="4" t="s">
        <v>10</v>
      </c>
      <c r="E661">
        <v>-64.653800000000004</v>
      </c>
      <c r="F661">
        <v>70</v>
      </c>
      <c r="G661">
        <v>15.3719</v>
      </c>
      <c r="H661">
        <v>3.1537999999999999</v>
      </c>
      <c r="I661">
        <v>378.00119999999998</v>
      </c>
      <c r="J661">
        <v>10</v>
      </c>
      <c r="K661">
        <v>37.762500000000003</v>
      </c>
      <c r="L661">
        <v>0.13691999999999999</v>
      </c>
      <c r="M661">
        <v>19.023499999999999</v>
      </c>
      <c r="N661">
        <f t="shared" si="12"/>
        <v>20</v>
      </c>
      <c r="O661">
        <v>3</v>
      </c>
      <c r="P661">
        <v>-37</v>
      </c>
      <c r="Q661">
        <v>22.1</v>
      </c>
      <c r="R661">
        <v>247</v>
      </c>
    </row>
    <row r="662" spans="1:20" x14ac:dyDescent="0.3">
      <c r="A662" s="5">
        <v>44300</v>
      </c>
      <c r="B662" s="9">
        <v>10</v>
      </c>
      <c r="C662" t="s">
        <v>11</v>
      </c>
      <c r="D662" s="4" t="s">
        <v>10</v>
      </c>
      <c r="E662">
        <v>-73.614699999999999</v>
      </c>
      <c r="F662">
        <v>0</v>
      </c>
      <c r="G662">
        <v>0</v>
      </c>
      <c r="H662" t="s">
        <v>16</v>
      </c>
      <c r="I662">
        <v>364.1275</v>
      </c>
      <c r="J662">
        <v>0</v>
      </c>
      <c r="K662" t="s">
        <v>16</v>
      </c>
      <c r="L662" t="s">
        <v>16</v>
      </c>
      <c r="M662" t="s">
        <v>16</v>
      </c>
      <c r="N662">
        <f t="shared" si="12"/>
        <v>0</v>
      </c>
      <c r="O662">
        <v>4</v>
      </c>
      <c r="P662">
        <v>-37</v>
      </c>
      <c r="Q662">
        <v>22.1</v>
      </c>
      <c r="R662">
        <v>247</v>
      </c>
      <c r="S662">
        <v>40</v>
      </c>
      <c r="T662">
        <v>-42.052171428571434</v>
      </c>
    </row>
    <row r="663" spans="1:20" x14ac:dyDescent="0.3">
      <c r="A663" s="5">
        <v>44300</v>
      </c>
      <c r="B663" s="9">
        <v>10</v>
      </c>
      <c r="C663" t="s">
        <v>11</v>
      </c>
      <c r="D663" s="4" t="s">
        <v>10</v>
      </c>
      <c r="E663">
        <v>-73.637</v>
      </c>
      <c r="F663">
        <v>5</v>
      </c>
      <c r="G663">
        <v>0</v>
      </c>
      <c r="H663" t="s">
        <v>16</v>
      </c>
      <c r="I663">
        <v>441.56560000000002</v>
      </c>
      <c r="J663">
        <v>0</v>
      </c>
      <c r="K663" t="s">
        <v>16</v>
      </c>
      <c r="L663" t="s">
        <v>16</v>
      </c>
      <c r="M663" t="s">
        <v>16</v>
      </c>
      <c r="N663">
        <f t="shared" si="12"/>
        <v>0</v>
      </c>
      <c r="O663">
        <v>4</v>
      </c>
      <c r="P663">
        <v>-37</v>
      </c>
      <c r="Q663">
        <v>22.1</v>
      </c>
      <c r="R663">
        <v>247</v>
      </c>
    </row>
    <row r="664" spans="1:20" x14ac:dyDescent="0.3">
      <c r="A664" s="5">
        <v>44300</v>
      </c>
      <c r="B664" s="9">
        <v>10</v>
      </c>
      <c r="C664" t="s">
        <v>11</v>
      </c>
      <c r="D664" s="4" t="s">
        <v>10</v>
      </c>
      <c r="E664">
        <v>-73.152299999999997</v>
      </c>
      <c r="F664">
        <v>10</v>
      </c>
      <c r="G664">
        <v>0</v>
      </c>
      <c r="H664" t="s">
        <v>16</v>
      </c>
      <c r="I664">
        <v>410.755</v>
      </c>
      <c r="J664">
        <v>0</v>
      </c>
      <c r="K664" t="s">
        <v>16</v>
      </c>
      <c r="L664" t="s">
        <v>16</v>
      </c>
      <c r="M664" t="s">
        <v>16</v>
      </c>
      <c r="N664">
        <f t="shared" si="12"/>
        <v>0</v>
      </c>
      <c r="O664">
        <v>4</v>
      </c>
      <c r="P664">
        <v>-37</v>
      </c>
      <c r="Q664">
        <v>22.1</v>
      </c>
      <c r="R664">
        <v>247</v>
      </c>
    </row>
    <row r="665" spans="1:20" x14ac:dyDescent="0.3">
      <c r="A665" s="5">
        <v>44300</v>
      </c>
      <c r="B665" s="9">
        <v>10</v>
      </c>
      <c r="C665" t="s">
        <v>11</v>
      </c>
      <c r="D665" s="4" t="s">
        <v>10</v>
      </c>
      <c r="E665">
        <v>-72.805000000000007</v>
      </c>
      <c r="F665">
        <v>15</v>
      </c>
      <c r="G665">
        <v>0</v>
      </c>
      <c r="H665" t="s">
        <v>16</v>
      </c>
      <c r="I665">
        <v>571.44179999999994</v>
      </c>
      <c r="J665">
        <v>0</v>
      </c>
      <c r="K665" t="s">
        <v>16</v>
      </c>
      <c r="L665" t="s">
        <v>16</v>
      </c>
      <c r="M665" t="s">
        <v>16</v>
      </c>
      <c r="N665">
        <f t="shared" si="12"/>
        <v>0</v>
      </c>
      <c r="O665">
        <v>4</v>
      </c>
      <c r="P665">
        <v>-37</v>
      </c>
      <c r="Q665">
        <v>22.1</v>
      </c>
      <c r="R665">
        <v>247</v>
      </c>
    </row>
    <row r="666" spans="1:20" x14ac:dyDescent="0.3">
      <c r="A666" s="5">
        <v>44300</v>
      </c>
      <c r="B666" s="9">
        <v>10</v>
      </c>
      <c r="C666" t="s">
        <v>11</v>
      </c>
      <c r="D666" s="4" t="s">
        <v>10</v>
      </c>
      <c r="E666">
        <v>-91.630300000000005</v>
      </c>
      <c r="F666">
        <v>20</v>
      </c>
      <c r="G666">
        <v>0</v>
      </c>
      <c r="H666" t="s">
        <v>16</v>
      </c>
      <c r="I666">
        <v>571.42639999999994</v>
      </c>
      <c r="J666">
        <v>0</v>
      </c>
      <c r="K666" t="s">
        <v>16</v>
      </c>
      <c r="L666" t="s">
        <v>16</v>
      </c>
      <c r="M666" t="s">
        <v>16</v>
      </c>
      <c r="N666">
        <f t="shared" si="12"/>
        <v>0</v>
      </c>
      <c r="O666">
        <v>4</v>
      </c>
      <c r="P666">
        <v>-37</v>
      </c>
      <c r="Q666">
        <v>22.1</v>
      </c>
      <c r="R666">
        <v>247</v>
      </c>
    </row>
    <row r="667" spans="1:20" x14ac:dyDescent="0.3">
      <c r="A667" s="5">
        <v>44300</v>
      </c>
      <c r="B667" s="9">
        <v>10</v>
      </c>
      <c r="C667" t="s">
        <v>11</v>
      </c>
      <c r="D667" s="4" t="s">
        <v>10</v>
      </c>
      <c r="E667">
        <v>-101.2393</v>
      </c>
      <c r="F667">
        <v>25</v>
      </c>
      <c r="G667">
        <v>0</v>
      </c>
      <c r="H667" t="s">
        <v>16</v>
      </c>
      <c r="I667">
        <v>311.9554</v>
      </c>
      <c r="J667">
        <v>0</v>
      </c>
      <c r="K667" t="s">
        <v>16</v>
      </c>
      <c r="L667" t="s">
        <v>16</v>
      </c>
      <c r="M667" t="s">
        <v>16</v>
      </c>
      <c r="N667">
        <f t="shared" si="12"/>
        <v>0</v>
      </c>
      <c r="O667">
        <v>4</v>
      </c>
      <c r="P667">
        <v>-37</v>
      </c>
      <c r="Q667">
        <v>22.1</v>
      </c>
      <c r="R667">
        <v>247</v>
      </c>
    </row>
    <row r="668" spans="1:20" x14ac:dyDescent="0.3">
      <c r="A668" s="5">
        <v>44300</v>
      </c>
      <c r="B668" s="9">
        <v>10</v>
      </c>
      <c r="C668" t="s">
        <v>11</v>
      </c>
      <c r="D668" s="4" t="s">
        <v>10</v>
      </c>
      <c r="E668">
        <v>-105.7608</v>
      </c>
      <c r="F668">
        <v>30</v>
      </c>
      <c r="G668">
        <v>0</v>
      </c>
      <c r="H668" t="s">
        <v>16</v>
      </c>
      <c r="I668">
        <v>346.42020000000002</v>
      </c>
      <c r="J668">
        <v>0</v>
      </c>
      <c r="K668" t="s">
        <v>16</v>
      </c>
      <c r="L668" t="s">
        <v>16</v>
      </c>
      <c r="M668" t="s">
        <v>16</v>
      </c>
      <c r="N668">
        <f t="shared" si="12"/>
        <v>0</v>
      </c>
      <c r="O668">
        <v>4</v>
      </c>
      <c r="P668">
        <v>-37</v>
      </c>
      <c r="Q668">
        <v>22.1</v>
      </c>
      <c r="R668">
        <v>247</v>
      </c>
    </row>
    <row r="669" spans="1:20" x14ac:dyDescent="0.3">
      <c r="A669" s="5">
        <v>44300</v>
      </c>
      <c r="B669" s="9">
        <v>10</v>
      </c>
      <c r="C669" t="s">
        <v>11</v>
      </c>
      <c r="D669" s="4" t="s">
        <v>10</v>
      </c>
      <c r="E669">
        <v>-76.400700000000001</v>
      </c>
      <c r="F669">
        <v>35</v>
      </c>
      <c r="G669">
        <v>0</v>
      </c>
      <c r="H669" t="s">
        <v>16</v>
      </c>
      <c r="I669">
        <v>888.36630000000002</v>
      </c>
      <c r="J669">
        <v>0</v>
      </c>
      <c r="K669" t="s">
        <v>16</v>
      </c>
      <c r="L669" t="s">
        <v>16</v>
      </c>
      <c r="M669" t="s">
        <v>16</v>
      </c>
      <c r="N669">
        <f t="shared" si="12"/>
        <v>0</v>
      </c>
      <c r="O669">
        <v>4</v>
      </c>
      <c r="P669">
        <v>-37</v>
      </c>
      <c r="Q669">
        <v>22.1</v>
      </c>
      <c r="R669">
        <v>247</v>
      </c>
    </row>
    <row r="670" spans="1:20" x14ac:dyDescent="0.3">
      <c r="A670" s="5">
        <v>44300</v>
      </c>
      <c r="B670" s="9">
        <v>10</v>
      </c>
      <c r="C670" t="s">
        <v>11</v>
      </c>
      <c r="D670" s="4" t="s">
        <v>10</v>
      </c>
      <c r="E670">
        <v>-75.745699999999999</v>
      </c>
      <c r="F670">
        <v>40</v>
      </c>
      <c r="G670">
        <v>1.7749999999999999</v>
      </c>
      <c r="H670">
        <v>3.2385000000000002</v>
      </c>
      <c r="I670">
        <v>810.69929999999999</v>
      </c>
      <c r="J670">
        <v>5</v>
      </c>
      <c r="K670">
        <v>44.587499999999999</v>
      </c>
      <c r="L670">
        <v>0.16294</v>
      </c>
      <c r="M670">
        <v>11.086499999999999</v>
      </c>
      <c r="N670">
        <f t="shared" si="12"/>
        <v>10</v>
      </c>
      <c r="O670">
        <v>4</v>
      </c>
      <c r="P670">
        <v>-37</v>
      </c>
      <c r="Q670">
        <v>22.1</v>
      </c>
      <c r="R670">
        <v>247</v>
      </c>
    </row>
    <row r="671" spans="1:20" x14ac:dyDescent="0.3">
      <c r="A671" s="5">
        <v>44300</v>
      </c>
      <c r="B671" s="9">
        <v>10</v>
      </c>
      <c r="C671" t="s">
        <v>11</v>
      </c>
      <c r="D671" s="4" t="s">
        <v>10</v>
      </c>
      <c r="E671">
        <v>-78.779499999999999</v>
      </c>
      <c r="F671">
        <v>45</v>
      </c>
      <c r="G671">
        <v>7.0572999999999997</v>
      </c>
      <c r="H671">
        <v>3.1154000000000002</v>
      </c>
      <c r="I671">
        <v>1164.3409999999999</v>
      </c>
      <c r="J671">
        <v>6</v>
      </c>
      <c r="K671">
        <v>45.177100000000003</v>
      </c>
      <c r="L671">
        <v>7.8964999999999994E-2</v>
      </c>
      <c r="M671">
        <v>13.3941</v>
      </c>
      <c r="N671">
        <f t="shared" si="12"/>
        <v>12</v>
      </c>
      <c r="O671">
        <v>4</v>
      </c>
      <c r="P671">
        <v>-37</v>
      </c>
      <c r="Q671">
        <v>22.1</v>
      </c>
      <c r="R671">
        <v>247</v>
      </c>
    </row>
    <row r="672" spans="1:20" x14ac:dyDescent="0.3">
      <c r="A672" s="5">
        <v>44300</v>
      </c>
      <c r="B672" s="9">
        <v>10</v>
      </c>
      <c r="C672" t="s">
        <v>11</v>
      </c>
      <c r="D672" s="4" t="s">
        <v>10</v>
      </c>
      <c r="E672">
        <v>-81.131</v>
      </c>
      <c r="F672">
        <v>50</v>
      </c>
      <c r="G672">
        <v>11.303599999999999</v>
      </c>
      <c r="H672">
        <v>3.1076999999999999</v>
      </c>
      <c r="I672">
        <v>1036.7079000000001</v>
      </c>
      <c r="J672">
        <v>7</v>
      </c>
      <c r="K672">
        <v>45.258899999999997</v>
      </c>
      <c r="L672">
        <v>5.3054999999999998E-2</v>
      </c>
      <c r="M672">
        <v>15.2788</v>
      </c>
      <c r="N672">
        <f t="shared" si="12"/>
        <v>14</v>
      </c>
      <c r="O672">
        <v>4</v>
      </c>
      <c r="P672">
        <v>-37</v>
      </c>
      <c r="Q672">
        <v>22.1</v>
      </c>
      <c r="R672">
        <v>247</v>
      </c>
    </row>
    <row r="673" spans="1:20" x14ac:dyDescent="0.3">
      <c r="A673" s="5">
        <v>44300</v>
      </c>
      <c r="B673" s="9">
        <v>10</v>
      </c>
      <c r="C673" t="s">
        <v>11</v>
      </c>
      <c r="D673" s="4" t="s">
        <v>10</v>
      </c>
      <c r="E673">
        <v>-82.827799999999996</v>
      </c>
      <c r="F673">
        <v>55</v>
      </c>
      <c r="G673">
        <v>14.699199999999999</v>
      </c>
      <c r="H673">
        <v>3.1076999999999999</v>
      </c>
      <c r="I673">
        <v>887.98270000000002</v>
      </c>
      <c r="J673">
        <v>8</v>
      </c>
      <c r="K673">
        <v>45.066400000000002</v>
      </c>
      <c r="L673">
        <v>5.6738999999999998E-2</v>
      </c>
      <c r="M673">
        <v>17.4346</v>
      </c>
      <c r="N673">
        <f t="shared" si="12"/>
        <v>16</v>
      </c>
      <c r="O673">
        <v>4</v>
      </c>
      <c r="P673">
        <v>-37</v>
      </c>
      <c r="Q673">
        <v>22.1</v>
      </c>
      <c r="R673">
        <v>247</v>
      </c>
    </row>
    <row r="674" spans="1:20" x14ac:dyDescent="0.3">
      <c r="A674" s="5">
        <v>44300</v>
      </c>
      <c r="B674" s="9">
        <v>10</v>
      </c>
      <c r="C674" t="s">
        <v>11</v>
      </c>
      <c r="D674" s="4" t="s">
        <v>10</v>
      </c>
      <c r="E674">
        <v>-82.038300000000007</v>
      </c>
      <c r="F674">
        <v>60</v>
      </c>
      <c r="G674">
        <v>17.420100000000001</v>
      </c>
      <c r="H674">
        <v>3.2077</v>
      </c>
      <c r="I674">
        <v>1156.6429000000001</v>
      </c>
      <c r="J674">
        <v>9</v>
      </c>
      <c r="K674">
        <v>45.1875</v>
      </c>
      <c r="L674">
        <v>4.4499999999999998E-2</v>
      </c>
      <c r="M674">
        <v>19.318999999999999</v>
      </c>
      <c r="N674">
        <f t="shared" si="12"/>
        <v>18</v>
      </c>
      <c r="O674">
        <v>4</v>
      </c>
      <c r="P674">
        <v>-37</v>
      </c>
      <c r="Q674">
        <v>22.1</v>
      </c>
      <c r="R674">
        <v>247</v>
      </c>
    </row>
    <row r="675" spans="1:20" x14ac:dyDescent="0.3">
      <c r="A675" s="5">
        <v>44300</v>
      </c>
      <c r="B675" s="9">
        <v>10</v>
      </c>
      <c r="C675" t="s">
        <v>11</v>
      </c>
      <c r="D675" s="4" t="s">
        <v>10</v>
      </c>
      <c r="E675">
        <v>-81.953699999999998</v>
      </c>
      <c r="F675">
        <v>65</v>
      </c>
      <c r="G675">
        <v>16.737500000000001</v>
      </c>
      <c r="H675">
        <v>3.1307999999999998</v>
      </c>
      <c r="I675">
        <v>923.84590000000003</v>
      </c>
      <c r="J675">
        <v>10</v>
      </c>
      <c r="K675">
        <v>44.631300000000003</v>
      </c>
      <c r="L675">
        <v>6.0984999999999998E-2</v>
      </c>
      <c r="M675">
        <v>21.9405</v>
      </c>
      <c r="N675">
        <f t="shared" si="12"/>
        <v>20</v>
      </c>
      <c r="O675">
        <v>4</v>
      </c>
      <c r="P675">
        <v>-37</v>
      </c>
      <c r="Q675">
        <v>22.1</v>
      </c>
      <c r="R675">
        <v>247</v>
      </c>
    </row>
    <row r="676" spans="1:20" x14ac:dyDescent="0.3">
      <c r="A676" s="5">
        <v>44300</v>
      </c>
      <c r="B676" s="9">
        <v>10</v>
      </c>
      <c r="C676" t="s">
        <v>11</v>
      </c>
      <c r="D676" s="4" t="s">
        <v>10</v>
      </c>
      <c r="E676">
        <v>-82.574799999999996</v>
      </c>
      <c r="F676">
        <v>70</v>
      </c>
      <c r="G676">
        <v>19.3977</v>
      </c>
      <c r="H676">
        <v>3.1</v>
      </c>
      <c r="I676">
        <v>834.02229999999997</v>
      </c>
      <c r="J676">
        <v>11</v>
      </c>
      <c r="K676">
        <v>44.215899999999998</v>
      </c>
      <c r="L676">
        <v>7.4151999999999996E-2</v>
      </c>
      <c r="M676">
        <v>22.675699999999999</v>
      </c>
      <c r="N676">
        <f t="shared" si="12"/>
        <v>22</v>
      </c>
      <c r="O676">
        <v>4</v>
      </c>
      <c r="P676">
        <v>-37</v>
      </c>
      <c r="Q676">
        <v>22.1</v>
      </c>
      <c r="R676">
        <v>247</v>
      </c>
    </row>
    <row r="677" spans="1:20" x14ac:dyDescent="0.3">
      <c r="A677" s="5">
        <v>44300</v>
      </c>
      <c r="B677" s="9">
        <v>10</v>
      </c>
      <c r="C677" t="s">
        <v>11</v>
      </c>
      <c r="D677" s="4" t="s">
        <v>10</v>
      </c>
      <c r="E677">
        <v>-72.150000000000006</v>
      </c>
      <c r="F677">
        <v>0</v>
      </c>
      <c r="G677">
        <v>0</v>
      </c>
      <c r="H677" t="s">
        <v>16</v>
      </c>
      <c r="I677">
        <v>1074.9783</v>
      </c>
      <c r="J677">
        <v>0</v>
      </c>
      <c r="K677" t="s">
        <v>16</v>
      </c>
      <c r="L677" t="s">
        <v>16</v>
      </c>
      <c r="M677" t="s">
        <v>16</v>
      </c>
      <c r="N677">
        <f t="shared" si="12"/>
        <v>0</v>
      </c>
      <c r="O677">
        <v>5</v>
      </c>
      <c r="P677">
        <v>-37</v>
      </c>
      <c r="Q677">
        <v>22.1</v>
      </c>
      <c r="R677">
        <v>247</v>
      </c>
      <c r="S677">
        <v>25</v>
      </c>
      <c r="T677">
        <v>-40.689049999999995</v>
      </c>
    </row>
    <row r="678" spans="1:20" x14ac:dyDescent="0.3">
      <c r="A678" s="5">
        <v>44300</v>
      </c>
      <c r="B678" s="9">
        <v>10</v>
      </c>
      <c r="C678" t="s">
        <v>11</v>
      </c>
      <c r="D678" s="4" t="s">
        <v>10</v>
      </c>
      <c r="E678">
        <v>-69.949799999999996</v>
      </c>
      <c r="F678">
        <v>5</v>
      </c>
      <c r="G678">
        <v>0</v>
      </c>
      <c r="H678" t="s">
        <v>16</v>
      </c>
      <c r="I678">
        <v>1487.3545999999999</v>
      </c>
      <c r="J678">
        <v>0</v>
      </c>
      <c r="K678" t="s">
        <v>16</v>
      </c>
      <c r="L678" t="s">
        <v>16</v>
      </c>
      <c r="M678" t="s">
        <v>16</v>
      </c>
      <c r="N678">
        <f t="shared" si="12"/>
        <v>0</v>
      </c>
      <c r="O678">
        <v>5</v>
      </c>
      <c r="P678">
        <v>-37</v>
      </c>
      <c r="Q678">
        <v>22.1</v>
      </c>
      <c r="R678">
        <v>247</v>
      </c>
    </row>
    <row r="679" spans="1:20" x14ac:dyDescent="0.3">
      <c r="A679" s="5">
        <v>44300</v>
      </c>
      <c r="B679" s="9">
        <v>10</v>
      </c>
      <c r="C679" t="s">
        <v>11</v>
      </c>
      <c r="D679" s="4" t="s">
        <v>10</v>
      </c>
      <c r="E679">
        <v>-70.938299999999998</v>
      </c>
      <c r="F679">
        <v>10</v>
      </c>
      <c r="G679">
        <v>0</v>
      </c>
      <c r="H679" t="s">
        <v>16</v>
      </c>
      <c r="I679">
        <v>1117.3175000000001</v>
      </c>
      <c r="J679">
        <v>0</v>
      </c>
      <c r="K679" t="s">
        <v>16</v>
      </c>
      <c r="L679" t="s">
        <v>16</v>
      </c>
      <c r="M679" t="s">
        <v>16</v>
      </c>
      <c r="N679">
        <f t="shared" si="12"/>
        <v>0</v>
      </c>
      <c r="O679">
        <v>5</v>
      </c>
      <c r="P679">
        <v>-37</v>
      </c>
      <c r="Q679">
        <v>22.1</v>
      </c>
      <c r="R679">
        <v>247</v>
      </c>
    </row>
    <row r="680" spans="1:20" x14ac:dyDescent="0.3">
      <c r="A680" s="5">
        <v>44300</v>
      </c>
      <c r="B680" s="9">
        <v>10</v>
      </c>
      <c r="C680" t="s">
        <v>11</v>
      </c>
      <c r="D680" s="4" t="s">
        <v>10</v>
      </c>
      <c r="E680">
        <v>-69.308000000000007</v>
      </c>
      <c r="F680">
        <v>15</v>
      </c>
      <c r="G680">
        <v>0</v>
      </c>
      <c r="H680" t="s">
        <v>16</v>
      </c>
      <c r="I680">
        <v>1039.9010000000001</v>
      </c>
      <c r="J680">
        <v>0</v>
      </c>
      <c r="K680" t="s">
        <v>16</v>
      </c>
      <c r="L680" t="s">
        <v>16</v>
      </c>
      <c r="M680" t="s">
        <v>16</v>
      </c>
      <c r="N680">
        <f t="shared" si="12"/>
        <v>0</v>
      </c>
      <c r="O680">
        <v>5</v>
      </c>
      <c r="P680">
        <v>-37</v>
      </c>
      <c r="Q680">
        <v>22.1</v>
      </c>
      <c r="R680">
        <v>247</v>
      </c>
    </row>
    <row r="681" spans="1:20" x14ac:dyDescent="0.3">
      <c r="A681" s="5">
        <v>44300</v>
      </c>
      <c r="B681" s="9">
        <v>10</v>
      </c>
      <c r="C681" t="s">
        <v>11</v>
      </c>
      <c r="D681" s="4" t="s">
        <v>10</v>
      </c>
      <c r="E681">
        <v>-69.826899999999995</v>
      </c>
      <c r="F681">
        <v>20</v>
      </c>
      <c r="G681">
        <v>0</v>
      </c>
      <c r="H681" t="s">
        <v>16</v>
      </c>
      <c r="I681">
        <v>1166.5408</v>
      </c>
      <c r="J681">
        <v>0</v>
      </c>
      <c r="K681" t="s">
        <v>16</v>
      </c>
      <c r="L681" t="s">
        <v>16</v>
      </c>
      <c r="M681" t="s">
        <v>16</v>
      </c>
      <c r="N681">
        <f t="shared" si="12"/>
        <v>0</v>
      </c>
      <c r="O681">
        <v>5</v>
      </c>
      <c r="P681">
        <v>-37</v>
      </c>
      <c r="Q681">
        <v>22.1</v>
      </c>
      <c r="R681">
        <v>247</v>
      </c>
    </row>
    <row r="682" spans="1:20" x14ac:dyDescent="0.3">
      <c r="A682" s="5">
        <v>44300</v>
      </c>
      <c r="B682" s="9">
        <v>10</v>
      </c>
      <c r="C682" t="s">
        <v>11</v>
      </c>
      <c r="D682" s="4" t="s">
        <v>10</v>
      </c>
      <c r="E682">
        <v>-69.824799999999996</v>
      </c>
      <c r="F682">
        <v>25</v>
      </c>
      <c r="G682">
        <v>10.322900000000001</v>
      </c>
      <c r="H682">
        <v>3.1385000000000001</v>
      </c>
      <c r="I682">
        <v>1095.9963</v>
      </c>
      <c r="J682">
        <v>3</v>
      </c>
      <c r="K682">
        <v>44.427100000000003</v>
      </c>
      <c r="L682">
        <v>0.19717999999999999</v>
      </c>
      <c r="M682">
        <v>7.3936999999999999</v>
      </c>
      <c r="N682">
        <f t="shared" si="12"/>
        <v>6</v>
      </c>
      <c r="O682">
        <v>5</v>
      </c>
      <c r="P682">
        <v>-37</v>
      </c>
      <c r="Q682">
        <v>22.1</v>
      </c>
      <c r="R682">
        <v>247</v>
      </c>
    </row>
    <row r="683" spans="1:20" x14ac:dyDescent="0.3">
      <c r="A683" s="5">
        <v>44300</v>
      </c>
      <c r="B683" s="9">
        <v>10</v>
      </c>
      <c r="C683" t="s">
        <v>11</v>
      </c>
      <c r="D683" s="4" t="s">
        <v>10</v>
      </c>
      <c r="E683">
        <v>-71.764099999999999</v>
      </c>
      <c r="F683">
        <v>30</v>
      </c>
      <c r="G683">
        <v>14.1562</v>
      </c>
      <c r="H683">
        <v>3.1307999999999998</v>
      </c>
      <c r="I683">
        <v>999.82360000000006</v>
      </c>
      <c r="J683">
        <v>5</v>
      </c>
      <c r="K683">
        <v>44.818800000000003</v>
      </c>
      <c r="L683">
        <v>0.10169</v>
      </c>
      <c r="M683">
        <v>10.386900000000001</v>
      </c>
      <c r="N683">
        <f t="shared" si="12"/>
        <v>10</v>
      </c>
      <c r="O683">
        <v>5</v>
      </c>
      <c r="P683">
        <v>-37</v>
      </c>
      <c r="Q683">
        <v>22.1</v>
      </c>
      <c r="R683">
        <v>247</v>
      </c>
    </row>
    <row r="684" spans="1:20" x14ac:dyDescent="0.3">
      <c r="A684" s="5">
        <v>44300</v>
      </c>
      <c r="B684" s="9">
        <v>10</v>
      </c>
      <c r="C684" t="s">
        <v>11</v>
      </c>
      <c r="D684" s="4" t="s">
        <v>10</v>
      </c>
      <c r="E684">
        <v>-73.279300000000006</v>
      </c>
      <c r="F684">
        <v>35</v>
      </c>
      <c r="G684">
        <v>18.182300000000001</v>
      </c>
      <c r="H684">
        <v>3.0922999999999998</v>
      </c>
      <c r="I684">
        <v>1006.8656999999999</v>
      </c>
      <c r="J684">
        <v>6</v>
      </c>
      <c r="K684">
        <v>44.723999999999997</v>
      </c>
      <c r="L684">
        <v>9.7906999999999994E-2</v>
      </c>
      <c r="M684">
        <v>12.2309</v>
      </c>
      <c r="N684">
        <f t="shared" si="12"/>
        <v>12</v>
      </c>
      <c r="O684">
        <v>5</v>
      </c>
      <c r="P684">
        <v>-37</v>
      </c>
      <c r="Q684">
        <v>22.1</v>
      </c>
      <c r="R684">
        <v>247</v>
      </c>
    </row>
    <row r="685" spans="1:20" x14ac:dyDescent="0.3">
      <c r="A685" s="5">
        <v>44300</v>
      </c>
      <c r="B685" s="9">
        <v>10</v>
      </c>
      <c r="C685" t="s">
        <v>11</v>
      </c>
      <c r="D685" s="4" t="s">
        <v>10</v>
      </c>
      <c r="E685">
        <v>-73.272499999999994</v>
      </c>
      <c r="F685">
        <v>40</v>
      </c>
      <c r="G685">
        <v>20.875</v>
      </c>
      <c r="H685">
        <v>3.0769000000000002</v>
      </c>
      <c r="I685">
        <v>1036.1231</v>
      </c>
      <c r="J685">
        <v>7</v>
      </c>
      <c r="K685">
        <v>44.6295</v>
      </c>
      <c r="L685">
        <v>5.3225000000000001E-2</v>
      </c>
      <c r="M685">
        <v>14.419600000000001</v>
      </c>
      <c r="N685">
        <f t="shared" si="12"/>
        <v>14</v>
      </c>
      <c r="O685">
        <v>5</v>
      </c>
      <c r="P685">
        <v>-37</v>
      </c>
      <c r="Q685">
        <v>22.1</v>
      </c>
      <c r="R685">
        <v>247</v>
      </c>
    </row>
    <row r="686" spans="1:20" x14ac:dyDescent="0.3">
      <c r="A686" s="5">
        <v>44300</v>
      </c>
      <c r="B686" s="9">
        <v>10</v>
      </c>
      <c r="C686" t="s">
        <v>11</v>
      </c>
      <c r="D686" s="4" t="s">
        <v>10</v>
      </c>
      <c r="E686">
        <v>-75.081400000000002</v>
      </c>
      <c r="F686">
        <v>45</v>
      </c>
      <c r="G686">
        <v>22.769500000000001</v>
      </c>
      <c r="H686">
        <v>2.9845999999999999</v>
      </c>
      <c r="I686">
        <v>1169.539</v>
      </c>
      <c r="J686">
        <v>8</v>
      </c>
      <c r="K686">
        <v>45.644500000000001</v>
      </c>
      <c r="L686">
        <v>5.1396999999999998E-2</v>
      </c>
      <c r="M686">
        <v>16.599499999999999</v>
      </c>
      <c r="N686">
        <f t="shared" si="12"/>
        <v>16</v>
      </c>
      <c r="O686">
        <v>5</v>
      </c>
      <c r="P686">
        <v>-37</v>
      </c>
      <c r="Q686">
        <v>22.1</v>
      </c>
      <c r="R686">
        <v>247</v>
      </c>
    </row>
    <row r="687" spans="1:20" x14ac:dyDescent="0.3">
      <c r="A687" s="5">
        <v>44300</v>
      </c>
      <c r="B687" s="9">
        <v>10</v>
      </c>
      <c r="C687" t="s">
        <v>11</v>
      </c>
      <c r="D687" s="4" t="s">
        <v>10</v>
      </c>
      <c r="E687">
        <v>-75.632800000000003</v>
      </c>
      <c r="F687">
        <v>50</v>
      </c>
      <c r="G687">
        <v>24.069400000000002</v>
      </c>
      <c r="H687">
        <v>3.0230999999999999</v>
      </c>
      <c r="I687">
        <v>1065.328</v>
      </c>
      <c r="J687">
        <v>9</v>
      </c>
      <c r="K687">
        <v>45.180599999999998</v>
      </c>
      <c r="L687">
        <v>6.1080000000000002E-2</v>
      </c>
      <c r="M687">
        <v>18.5443</v>
      </c>
      <c r="N687">
        <f t="shared" si="12"/>
        <v>18</v>
      </c>
      <c r="O687">
        <v>5</v>
      </c>
      <c r="P687">
        <v>-37</v>
      </c>
      <c r="Q687">
        <v>22.1</v>
      </c>
      <c r="R687">
        <v>247</v>
      </c>
    </row>
    <row r="688" spans="1:20" x14ac:dyDescent="0.3">
      <c r="A688" s="5">
        <v>44300</v>
      </c>
      <c r="B688" s="9">
        <v>10</v>
      </c>
      <c r="C688" t="s">
        <v>11</v>
      </c>
      <c r="D688" s="4" t="s">
        <v>10</v>
      </c>
      <c r="E688">
        <v>-74.454099999999997</v>
      </c>
      <c r="F688">
        <v>55</v>
      </c>
      <c r="G688">
        <v>25.024999999999999</v>
      </c>
      <c r="H688">
        <v>2.9769000000000001</v>
      </c>
      <c r="I688">
        <v>916.56870000000004</v>
      </c>
      <c r="J688">
        <v>10</v>
      </c>
      <c r="K688">
        <v>44.731299999999997</v>
      </c>
      <c r="L688">
        <v>7.3334999999999997E-2</v>
      </c>
      <c r="M688">
        <v>20.454499999999999</v>
      </c>
      <c r="N688">
        <f t="shared" si="12"/>
        <v>20</v>
      </c>
      <c r="O688">
        <v>5</v>
      </c>
      <c r="P688">
        <v>-37</v>
      </c>
      <c r="Q688">
        <v>22.1</v>
      </c>
      <c r="R688">
        <v>247</v>
      </c>
    </row>
    <row r="689" spans="1:20" x14ac:dyDescent="0.3">
      <c r="A689" s="5">
        <v>44300</v>
      </c>
      <c r="B689" s="9">
        <v>10</v>
      </c>
      <c r="C689" t="s">
        <v>11</v>
      </c>
      <c r="D689" s="4" t="s">
        <v>10</v>
      </c>
      <c r="E689">
        <v>-75.251000000000005</v>
      </c>
      <c r="F689">
        <v>60</v>
      </c>
      <c r="G689">
        <v>26.551100000000002</v>
      </c>
      <c r="H689">
        <v>2.9615</v>
      </c>
      <c r="I689">
        <v>939.64110000000005</v>
      </c>
      <c r="J689">
        <v>11</v>
      </c>
      <c r="K689">
        <v>44.494300000000003</v>
      </c>
      <c r="L689">
        <v>6.6319000000000003E-2</v>
      </c>
      <c r="M689">
        <v>21.649699999999999</v>
      </c>
      <c r="N689">
        <f t="shared" si="12"/>
        <v>22</v>
      </c>
      <c r="O689">
        <v>5</v>
      </c>
      <c r="P689">
        <v>-37</v>
      </c>
      <c r="Q689">
        <v>22.1</v>
      </c>
      <c r="R689">
        <v>247</v>
      </c>
    </row>
    <row r="690" spans="1:20" x14ac:dyDescent="0.3">
      <c r="A690" s="5">
        <v>44300</v>
      </c>
      <c r="B690" s="9">
        <v>10</v>
      </c>
      <c r="C690" t="s">
        <v>11</v>
      </c>
      <c r="D690" s="4" t="s">
        <v>10</v>
      </c>
      <c r="E690">
        <v>-74.690600000000003</v>
      </c>
      <c r="F690">
        <v>65</v>
      </c>
      <c r="G690">
        <v>24.974399999999999</v>
      </c>
      <c r="H690">
        <v>3.0076999999999998</v>
      </c>
      <c r="I690">
        <v>1032.664</v>
      </c>
      <c r="J690">
        <v>11</v>
      </c>
      <c r="K690">
        <v>44.968800000000002</v>
      </c>
      <c r="L690">
        <v>7.6862E-2</v>
      </c>
      <c r="M690">
        <v>23.153500000000001</v>
      </c>
      <c r="N690">
        <f t="shared" si="12"/>
        <v>22</v>
      </c>
      <c r="O690">
        <v>5</v>
      </c>
      <c r="P690">
        <v>-37</v>
      </c>
      <c r="Q690">
        <v>22.1</v>
      </c>
      <c r="R690">
        <v>247</v>
      </c>
    </row>
    <row r="691" spans="1:20" x14ac:dyDescent="0.3">
      <c r="A691" s="5">
        <v>44300</v>
      </c>
      <c r="B691" s="9">
        <v>10</v>
      </c>
      <c r="C691" t="s">
        <v>11</v>
      </c>
      <c r="D691" s="4" t="s">
        <v>10</v>
      </c>
      <c r="E691">
        <v>-73.224800000000002</v>
      </c>
      <c r="F691">
        <v>70</v>
      </c>
      <c r="G691">
        <v>25.341100000000001</v>
      </c>
      <c r="H691">
        <v>2.9615</v>
      </c>
      <c r="I691">
        <v>1074.3874000000001</v>
      </c>
      <c r="J691">
        <v>12</v>
      </c>
      <c r="K691">
        <v>43.929699999999997</v>
      </c>
      <c r="L691">
        <v>9.7205E-2</v>
      </c>
      <c r="M691">
        <v>24.460799999999999</v>
      </c>
      <c r="N691">
        <f t="shared" si="12"/>
        <v>24</v>
      </c>
      <c r="O691">
        <v>5</v>
      </c>
      <c r="P691">
        <v>-37</v>
      </c>
      <c r="Q691">
        <v>22.1</v>
      </c>
      <c r="R691">
        <v>247</v>
      </c>
    </row>
    <row r="692" spans="1:20" x14ac:dyDescent="0.3">
      <c r="A692" s="5">
        <v>44300</v>
      </c>
      <c r="B692" s="9">
        <v>10</v>
      </c>
      <c r="C692" t="s">
        <v>11</v>
      </c>
      <c r="D692" s="4" t="s">
        <v>10</v>
      </c>
      <c r="E692">
        <v>-73.391800000000003</v>
      </c>
      <c r="F692">
        <v>0</v>
      </c>
      <c r="G692">
        <v>0</v>
      </c>
      <c r="H692" t="s">
        <v>16</v>
      </c>
      <c r="I692">
        <v>1120.7456999999999</v>
      </c>
      <c r="J692">
        <v>0</v>
      </c>
      <c r="K692" t="s">
        <v>16</v>
      </c>
      <c r="L692" t="s">
        <v>16</v>
      </c>
      <c r="M692" t="s">
        <v>16</v>
      </c>
      <c r="N692">
        <f t="shared" si="12"/>
        <v>0</v>
      </c>
      <c r="O692">
        <v>6</v>
      </c>
      <c r="P692">
        <v>-37</v>
      </c>
      <c r="Q692">
        <v>22.1</v>
      </c>
      <c r="R692">
        <v>247</v>
      </c>
      <c r="S692">
        <v>25</v>
      </c>
      <c r="T692">
        <v>-43.076059999999998</v>
      </c>
    </row>
    <row r="693" spans="1:20" x14ac:dyDescent="0.3">
      <c r="A693" s="5">
        <v>44300</v>
      </c>
      <c r="B693" s="9">
        <v>10</v>
      </c>
      <c r="C693" t="s">
        <v>11</v>
      </c>
      <c r="D693" s="4" t="s">
        <v>10</v>
      </c>
      <c r="E693">
        <v>-73.589500000000001</v>
      </c>
      <c r="F693">
        <v>5</v>
      </c>
      <c r="G693">
        <v>0</v>
      </c>
      <c r="H693" t="s">
        <v>16</v>
      </c>
      <c r="I693">
        <v>1217.2556</v>
      </c>
      <c r="J693">
        <v>0</v>
      </c>
      <c r="K693" t="s">
        <v>16</v>
      </c>
      <c r="L693" t="s">
        <v>16</v>
      </c>
      <c r="M693" t="s">
        <v>16</v>
      </c>
      <c r="N693">
        <f t="shared" si="12"/>
        <v>0</v>
      </c>
      <c r="O693">
        <v>6</v>
      </c>
      <c r="P693">
        <v>-37</v>
      </c>
      <c r="Q693">
        <v>22.1</v>
      </c>
      <c r="R693">
        <v>247</v>
      </c>
    </row>
    <row r="694" spans="1:20" x14ac:dyDescent="0.3">
      <c r="A694" s="5">
        <v>44300</v>
      </c>
      <c r="B694" s="9">
        <v>10</v>
      </c>
      <c r="C694" t="s">
        <v>11</v>
      </c>
      <c r="D694" s="4" t="s">
        <v>10</v>
      </c>
      <c r="E694">
        <v>-73.705299999999994</v>
      </c>
      <c r="F694">
        <v>10</v>
      </c>
      <c r="G694">
        <v>0</v>
      </c>
      <c r="H694" t="s">
        <v>16</v>
      </c>
      <c r="I694">
        <v>1185.9684</v>
      </c>
      <c r="J694">
        <v>0</v>
      </c>
      <c r="K694" t="s">
        <v>16</v>
      </c>
      <c r="L694" t="s">
        <v>16</v>
      </c>
      <c r="M694" t="s">
        <v>16</v>
      </c>
      <c r="N694">
        <f t="shared" si="12"/>
        <v>0</v>
      </c>
      <c r="O694">
        <v>6</v>
      </c>
      <c r="P694">
        <v>-37</v>
      </c>
      <c r="Q694">
        <v>22.1</v>
      </c>
      <c r="R694">
        <v>247</v>
      </c>
    </row>
    <row r="695" spans="1:20" x14ac:dyDescent="0.3">
      <c r="A695" s="5">
        <v>44300</v>
      </c>
      <c r="B695" s="9">
        <v>10</v>
      </c>
      <c r="C695" t="s">
        <v>11</v>
      </c>
      <c r="D695" s="4" t="s">
        <v>10</v>
      </c>
      <c r="E695">
        <v>-74.850200000000001</v>
      </c>
      <c r="F695">
        <v>15</v>
      </c>
      <c r="G695">
        <v>0</v>
      </c>
      <c r="H695" t="s">
        <v>16</v>
      </c>
      <c r="I695">
        <v>1177.1379999999999</v>
      </c>
      <c r="J695">
        <v>0</v>
      </c>
      <c r="K695" t="s">
        <v>16</v>
      </c>
      <c r="L695" t="s">
        <v>16</v>
      </c>
      <c r="M695" t="s">
        <v>16</v>
      </c>
      <c r="N695">
        <f t="shared" ref="N695:N758" si="13">J695*2</f>
        <v>0</v>
      </c>
      <c r="O695">
        <v>6</v>
      </c>
      <c r="P695">
        <v>-37</v>
      </c>
      <c r="Q695">
        <v>22.1</v>
      </c>
      <c r="R695">
        <v>247</v>
      </c>
    </row>
    <row r="696" spans="1:20" x14ac:dyDescent="0.3">
      <c r="A696" s="5">
        <v>44300</v>
      </c>
      <c r="B696" s="9">
        <v>10</v>
      </c>
      <c r="C696" t="s">
        <v>11</v>
      </c>
      <c r="D696" s="4" t="s">
        <v>10</v>
      </c>
      <c r="E696">
        <v>-73.946700000000007</v>
      </c>
      <c r="F696">
        <v>20</v>
      </c>
      <c r="G696">
        <v>0</v>
      </c>
      <c r="H696" t="s">
        <v>16</v>
      </c>
      <c r="I696">
        <v>1066.7265</v>
      </c>
      <c r="J696">
        <v>0</v>
      </c>
      <c r="K696" t="s">
        <v>16</v>
      </c>
      <c r="L696" t="s">
        <v>16</v>
      </c>
      <c r="M696" t="s">
        <v>16</v>
      </c>
      <c r="N696">
        <f t="shared" si="13"/>
        <v>0</v>
      </c>
      <c r="O696">
        <v>6</v>
      </c>
      <c r="P696">
        <v>-37</v>
      </c>
      <c r="Q696">
        <v>22.1</v>
      </c>
      <c r="R696">
        <v>247</v>
      </c>
    </row>
    <row r="697" spans="1:20" x14ac:dyDescent="0.3">
      <c r="A697" s="5">
        <v>44300</v>
      </c>
      <c r="B697" s="9">
        <v>10</v>
      </c>
      <c r="C697" t="s">
        <v>11</v>
      </c>
      <c r="D697" s="4" t="s">
        <v>10</v>
      </c>
      <c r="E697">
        <v>-73.720500000000001</v>
      </c>
      <c r="F697">
        <v>25</v>
      </c>
      <c r="G697">
        <v>12.020799999999999</v>
      </c>
      <c r="H697">
        <v>3.0154000000000001</v>
      </c>
      <c r="I697">
        <v>1185.6590000000001</v>
      </c>
      <c r="J697">
        <v>3</v>
      </c>
      <c r="K697">
        <v>39.291699999999999</v>
      </c>
      <c r="L697">
        <v>0.43079000000000001</v>
      </c>
      <c r="M697">
        <v>6.6577999999999999</v>
      </c>
      <c r="N697">
        <f t="shared" si="13"/>
        <v>6</v>
      </c>
      <c r="O697">
        <v>6</v>
      </c>
      <c r="P697">
        <v>-37</v>
      </c>
      <c r="Q697">
        <v>22.1</v>
      </c>
      <c r="R697">
        <v>247</v>
      </c>
    </row>
    <row r="698" spans="1:20" x14ac:dyDescent="0.3">
      <c r="A698" s="5">
        <v>44300</v>
      </c>
      <c r="B698" s="9">
        <v>10</v>
      </c>
      <c r="C698" t="s">
        <v>11</v>
      </c>
      <c r="D698" s="4" t="s">
        <v>10</v>
      </c>
      <c r="E698">
        <v>-73.493399999999994</v>
      </c>
      <c r="F698">
        <v>30</v>
      </c>
      <c r="G698">
        <v>12.387499999999999</v>
      </c>
      <c r="H698">
        <v>3.0385</v>
      </c>
      <c r="I698">
        <v>1265.6868999999999</v>
      </c>
      <c r="J698">
        <v>5</v>
      </c>
      <c r="K698">
        <v>39.731299999999997</v>
      </c>
      <c r="L698">
        <v>0.16941999999999999</v>
      </c>
      <c r="M698">
        <v>9.4251000000000005</v>
      </c>
      <c r="N698">
        <f t="shared" si="13"/>
        <v>10</v>
      </c>
      <c r="O698">
        <v>6</v>
      </c>
      <c r="P698">
        <v>-37</v>
      </c>
      <c r="Q698">
        <v>22.1</v>
      </c>
      <c r="R698">
        <v>247</v>
      </c>
    </row>
    <row r="699" spans="1:20" x14ac:dyDescent="0.3">
      <c r="A699" s="5">
        <v>44300</v>
      </c>
      <c r="B699" s="9">
        <v>10</v>
      </c>
      <c r="C699" t="s">
        <v>11</v>
      </c>
      <c r="D699" s="4" t="s">
        <v>10</v>
      </c>
      <c r="E699">
        <v>-76.192700000000002</v>
      </c>
      <c r="F699">
        <v>35</v>
      </c>
      <c r="G699">
        <v>17.052099999999999</v>
      </c>
      <c r="H699">
        <v>3.0230999999999999</v>
      </c>
      <c r="I699">
        <v>1052.9640999999999</v>
      </c>
      <c r="J699">
        <v>6</v>
      </c>
      <c r="K699">
        <v>40.796900000000001</v>
      </c>
      <c r="L699">
        <v>0.10353</v>
      </c>
      <c r="M699">
        <v>11.9246</v>
      </c>
      <c r="N699">
        <f t="shared" si="13"/>
        <v>12</v>
      </c>
      <c r="O699">
        <v>6</v>
      </c>
      <c r="P699">
        <v>-37</v>
      </c>
      <c r="Q699">
        <v>22.1</v>
      </c>
      <c r="R699">
        <v>247</v>
      </c>
    </row>
    <row r="700" spans="1:20" x14ac:dyDescent="0.3">
      <c r="A700" s="5">
        <v>44300</v>
      </c>
      <c r="B700" s="9">
        <v>10</v>
      </c>
      <c r="C700" t="s">
        <v>11</v>
      </c>
      <c r="D700" s="4" t="s">
        <v>10</v>
      </c>
      <c r="E700">
        <v>-74.7363</v>
      </c>
      <c r="F700">
        <v>40</v>
      </c>
      <c r="G700">
        <v>18.834800000000001</v>
      </c>
      <c r="H700">
        <v>3.0308000000000002</v>
      </c>
      <c r="I700">
        <v>1137.8588999999999</v>
      </c>
      <c r="J700">
        <v>7</v>
      </c>
      <c r="K700">
        <v>41.575899999999997</v>
      </c>
      <c r="L700">
        <v>9.4486000000000001E-2</v>
      </c>
      <c r="M700">
        <v>15.1515</v>
      </c>
      <c r="N700">
        <f t="shared" si="13"/>
        <v>14</v>
      </c>
      <c r="O700">
        <v>6</v>
      </c>
      <c r="P700">
        <v>-37</v>
      </c>
      <c r="Q700">
        <v>22.1</v>
      </c>
      <c r="R700">
        <v>247</v>
      </c>
    </row>
    <row r="701" spans="1:20" x14ac:dyDescent="0.3">
      <c r="A701" s="5">
        <v>44300</v>
      </c>
      <c r="B701" s="9">
        <v>10</v>
      </c>
      <c r="C701" t="s">
        <v>11</v>
      </c>
      <c r="D701" s="4" t="s">
        <v>10</v>
      </c>
      <c r="E701">
        <v>-76.486699999999999</v>
      </c>
      <c r="F701">
        <v>45</v>
      </c>
      <c r="G701">
        <v>19.7422</v>
      </c>
      <c r="H701">
        <v>2.9538000000000002</v>
      </c>
      <c r="I701">
        <v>1118.3632</v>
      </c>
      <c r="J701">
        <v>8</v>
      </c>
      <c r="K701">
        <v>41.5625</v>
      </c>
      <c r="L701">
        <v>6.4659999999999995E-2</v>
      </c>
      <c r="M701">
        <v>15.9308</v>
      </c>
      <c r="N701">
        <f t="shared" si="13"/>
        <v>16</v>
      </c>
      <c r="O701">
        <v>6</v>
      </c>
      <c r="P701">
        <v>-37</v>
      </c>
      <c r="Q701">
        <v>22.1</v>
      </c>
      <c r="R701">
        <v>247</v>
      </c>
    </row>
    <row r="702" spans="1:20" x14ac:dyDescent="0.3">
      <c r="A702" s="5">
        <v>44300</v>
      </c>
      <c r="B702" s="9">
        <v>10</v>
      </c>
      <c r="C702" t="s">
        <v>11</v>
      </c>
      <c r="D702" s="4" t="s">
        <v>10</v>
      </c>
      <c r="E702">
        <v>-75.129900000000006</v>
      </c>
      <c r="F702">
        <v>50</v>
      </c>
      <c r="G702">
        <v>21.010400000000001</v>
      </c>
      <c r="H702">
        <v>2.9462000000000002</v>
      </c>
      <c r="I702">
        <v>1210.9344000000001</v>
      </c>
      <c r="J702">
        <v>9</v>
      </c>
      <c r="K702">
        <v>41.4236</v>
      </c>
      <c r="L702">
        <v>0.10462</v>
      </c>
      <c r="M702">
        <v>18.535699999999999</v>
      </c>
      <c r="N702">
        <f t="shared" si="13"/>
        <v>18</v>
      </c>
      <c r="O702">
        <v>6</v>
      </c>
      <c r="P702">
        <v>-37</v>
      </c>
      <c r="Q702">
        <v>22.1</v>
      </c>
      <c r="R702">
        <v>247</v>
      </c>
    </row>
    <row r="703" spans="1:20" x14ac:dyDescent="0.3">
      <c r="A703" s="5">
        <v>44300</v>
      </c>
      <c r="B703" s="9">
        <v>10</v>
      </c>
      <c r="C703" t="s">
        <v>11</v>
      </c>
      <c r="D703" s="4" t="s">
        <v>10</v>
      </c>
      <c r="E703">
        <v>-73.132999999999996</v>
      </c>
      <c r="F703">
        <v>55</v>
      </c>
      <c r="G703">
        <v>21.571899999999999</v>
      </c>
      <c r="H703">
        <v>2.9230999999999998</v>
      </c>
      <c r="I703">
        <v>1207.9363000000001</v>
      </c>
      <c r="J703">
        <v>10</v>
      </c>
      <c r="K703">
        <v>40.453099999999999</v>
      </c>
      <c r="L703">
        <v>0.10675</v>
      </c>
      <c r="M703">
        <v>19.305</v>
      </c>
      <c r="N703">
        <f t="shared" si="13"/>
        <v>20</v>
      </c>
      <c r="O703">
        <v>6</v>
      </c>
      <c r="P703">
        <v>-37</v>
      </c>
      <c r="Q703">
        <v>22.1</v>
      </c>
      <c r="R703">
        <v>247</v>
      </c>
    </row>
    <row r="704" spans="1:20" x14ac:dyDescent="0.3">
      <c r="A704" s="5">
        <v>44300</v>
      </c>
      <c r="B704" s="9">
        <v>10</v>
      </c>
      <c r="C704" t="s">
        <v>11</v>
      </c>
      <c r="D704" s="4" t="s">
        <v>10</v>
      </c>
      <c r="E704">
        <v>-65.724500000000006</v>
      </c>
      <c r="F704">
        <v>60</v>
      </c>
      <c r="G704">
        <v>22.971599999999999</v>
      </c>
      <c r="H704">
        <v>3.0385</v>
      </c>
      <c r="I704">
        <v>1056.6337000000001</v>
      </c>
      <c r="J704">
        <v>11</v>
      </c>
      <c r="K704">
        <v>39.204500000000003</v>
      </c>
      <c r="L704">
        <v>0.14202000000000001</v>
      </c>
      <c r="M704">
        <v>21.0261</v>
      </c>
      <c r="N704">
        <f t="shared" si="13"/>
        <v>22</v>
      </c>
      <c r="O704">
        <v>6</v>
      </c>
      <c r="P704">
        <v>-37</v>
      </c>
      <c r="Q704">
        <v>22.1</v>
      </c>
      <c r="R704">
        <v>247</v>
      </c>
    </row>
    <row r="705" spans="1:20" x14ac:dyDescent="0.3">
      <c r="A705" s="5">
        <v>44300</v>
      </c>
      <c r="B705" s="9">
        <v>10</v>
      </c>
      <c r="C705" t="s">
        <v>11</v>
      </c>
      <c r="D705" s="4" t="s">
        <v>10</v>
      </c>
      <c r="E705">
        <v>-74.160600000000002</v>
      </c>
      <c r="F705">
        <v>65</v>
      </c>
      <c r="G705">
        <v>23.235800000000001</v>
      </c>
      <c r="H705">
        <v>2.9769000000000001</v>
      </c>
      <c r="I705">
        <v>1216.3985</v>
      </c>
      <c r="J705">
        <v>11</v>
      </c>
      <c r="K705">
        <v>39.349400000000003</v>
      </c>
      <c r="L705">
        <v>0.12797</v>
      </c>
      <c r="M705">
        <v>21.057099999999998</v>
      </c>
      <c r="N705">
        <f t="shared" si="13"/>
        <v>22</v>
      </c>
      <c r="O705">
        <v>6</v>
      </c>
      <c r="P705">
        <v>-37</v>
      </c>
      <c r="Q705">
        <v>22.1</v>
      </c>
      <c r="R705">
        <v>247</v>
      </c>
    </row>
    <row r="706" spans="1:20" x14ac:dyDescent="0.3">
      <c r="A706" s="5">
        <v>44300</v>
      </c>
      <c r="B706" s="9">
        <v>10</v>
      </c>
      <c r="C706" t="s">
        <v>11</v>
      </c>
      <c r="D706" s="4" t="s">
        <v>10</v>
      </c>
      <c r="E706">
        <v>-74.731499999999997</v>
      </c>
      <c r="F706">
        <v>70</v>
      </c>
      <c r="G706">
        <v>22.698899999999998</v>
      </c>
      <c r="H706">
        <v>3.0230999999999999</v>
      </c>
      <c r="I706">
        <v>1234.0408</v>
      </c>
      <c r="J706">
        <v>11</v>
      </c>
      <c r="K706">
        <v>39.2102</v>
      </c>
      <c r="L706">
        <v>0.15139</v>
      </c>
      <c r="M706">
        <v>22.007000000000001</v>
      </c>
      <c r="N706">
        <f t="shared" si="13"/>
        <v>22</v>
      </c>
      <c r="O706">
        <v>6</v>
      </c>
      <c r="P706">
        <v>-37</v>
      </c>
      <c r="Q706">
        <v>22.1</v>
      </c>
      <c r="R706">
        <v>247</v>
      </c>
    </row>
    <row r="707" spans="1:20" x14ac:dyDescent="0.3">
      <c r="A707" s="5">
        <v>44300</v>
      </c>
      <c r="B707" s="9">
        <v>10</v>
      </c>
      <c r="C707" t="s">
        <v>11</v>
      </c>
      <c r="D707" s="4" t="s">
        <v>10</v>
      </c>
      <c r="E707">
        <v>-76.9208</v>
      </c>
      <c r="F707">
        <v>0</v>
      </c>
      <c r="G707">
        <v>0</v>
      </c>
      <c r="H707" t="s">
        <v>16</v>
      </c>
      <c r="I707">
        <v>1133.1188</v>
      </c>
      <c r="J707">
        <v>0</v>
      </c>
      <c r="K707" t="s">
        <v>16</v>
      </c>
      <c r="L707" t="s">
        <v>16</v>
      </c>
      <c r="M707" t="s">
        <v>16</v>
      </c>
      <c r="N707">
        <f t="shared" si="13"/>
        <v>0</v>
      </c>
      <c r="O707">
        <v>7</v>
      </c>
      <c r="P707">
        <v>-37</v>
      </c>
      <c r="Q707">
        <v>22.1</v>
      </c>
      <c r="R707">
        <v>247</v>
      </c>
      <c r="S707">
        <v>25</v>
      </c>
      <c r="T707">
        <v>-43.856340000000003</v>
      </c>
    </row>
    <row r="708" spans="1:20" x14ac:dyDescent="0.3">
      <c r="A708" s="5">
        <v>44300</v>
      </c>
      <c r="B708" s="9">
        <v>10</v>
      </c>
      <c r="C708" t="s">
        <v>11</v>
      </c>
      <c r="D708" s="4" t="s">
        <v>10</v>
      </c>
      <c r="E708">
        <v>-75.137799999999999</v>
      </c>
      <c r="F708">
        <v>5</v>
      </c>
      <c r="G708">
        <v>0</v>
      </c>
      <c r="H708" t="s">
        <v>16</v>
      </c>
      <c r="I708">
        <v>1150.4579000000001</v>
      </c>
      <c r="J708">
        <v>0</v>
      </c>
      <c r="K708" t="s">
        <v>16</v>
      </c>
      <c r="L708" t="s">
        <v>16</v>
      </c>
      <c r="M708" t="s">
        <v>16</v>
      </c>
      <c r="N708">
        <f t="shared" si="13"/>
        <v>0</v>
      </c>
      <c r="O708">
        <v>7</v>
      </c>
      <c r="P708">
        <v>-37</v>
      </c>
      <c r="Q708">
        <v>22.1</v>
      </c>
      <c r="R708">
        <v>247</v>
      </c>
    </row>
    <row r="709" spans="1:20" x14ac:dyDescent="0.3">
      <c r="A709" s="5">
        <v>44300</v>
      </c>
      <c r="B709" s="9">
        <v>10</v>
      </c>
      <c r="C709" t="s">
        <v>11</v>
      </c>
      <c r="D709" s="4" t="s">
        <v>10</v>
      </c>
      <c r="E709">
        <v>-73.031999999999996</v>
      </c>
      <c r="F709">
        <v>10</v>
      </c>
      <c r="G709">
        <v>0</v>
      </c>
      <c r="H709" t="s">
        <v>16</v>
      </c>
      <c r="I709">
        <v>1221.4232999999999</v>
      </c>
      <c r="J709">
        <v>0</v>
      </c>
      <c r="K709" t="s">
        <v>16</v>
      </c>
      <c r="L709" t="s">
        <v>16</v>
      </c>
      <c r="M709" t="s">
        <v>16</v>
      </c>
      <c r="N709">
        <f t="shared" si="13"/>
        <v>0</v>
      </c>
      <c r="O709">
        <v>7</v>
      </c>
      <c r="P709">
        <v>-37</v>
      </c>
      <c r="Q709">
        <v>22.1</v>
      </c>
      <c r="R709">
        <v>247</v>
      </c>
    </row>
    <row r="710" spans="1:20" x14ac:dyDescent="0.3">
      <c r="A710" s="5">
        <v>44300</v>
      </c>
      <c r="B710" s="9">
        <v>10</v>
      </c>
      <c r="C710" t="s">
        <v>11</v>
      </c>
      <c r="D710" s="4" t="s">
        <v>10</v>
      </c>
      <c r="E710">
        <v>-75.059399999999997</v>
      </c>
      <c r="F710">
        <v>15</v>
      </c>
      <c r="G710">
        <v>0</v>
      </c>
      <c r="H710" t="s">
        <v>16</v>
      </c>
      <c r="I710">
        <v>1184.1337000000001</v>
      </c>
      <c r="J710">
        <v>0</v>
      </c>
      <c r="K710" t="s">
        <v>16</v>
      </c>
      <c r="L710" t="s">
        <v>16</v>
      </c>
      <c r="M710" t="s">
        <v>16</v>
      </c>
      <c r="N710">
        <f t="shared" si="13"/>
        <v>0</v>
      </c>
      <c r="O710">
        <v>7</v>
      </c>
      <c r="P710">
        <v>-37</v>
      </c>
      <c r="Q710">
        <v>22.1</v>
      </c>
      <c r="R710">
        <v>247</v>
      </c>
    </row>
    <row r="711" spans="1:20" x14ac:dyDescent="0.3">
      <c r="A711" s="5">
        <v>44300</v>
      </c>
      <c r="B711" s="9">
        <v>10</v>
      </c>
      <c r="C711" t="s">
        <v>11</v>
      </c>
      <c r="D711" s="4" t="s">
        <v>10</v>
      </c>
      <c r="E711">
        <v>-73.332899999999995</v>
      </c>
      <c r="F711">
        <v>20</v>
      </c>
      <c r="G711">
        <v>0</v>
      </c>
      <c r="H711" t="s">
        <v>16</v>
      </c>
      <c r="I711">
        <v>1190.2723000000001</v>
      </c>
      <c r="J711">
        <v>0</v>
      </c>
      <c r="K711" t="s">
        <v>16</v>
      </c>
      <c r="L711" t="s">
        <v>16</v>
      </c>
      <c r="M711" t="s">
        <v>16</v>
      </c>
      <c r="N711">
        <f t="shared" si="13"/>
        <v>0</v>
      </c>
      <c r="O711">
        <v>7</v>
      </c>
      <c r="P711">
        <v>-37</v>
      </c>
      <c r="Q711">
        <v>22.1</v>
      </c>
      <c r="R711">
        <v>247</v>
      </c>
    </row>
    <row r="712" spans="1:20" x14ac:dyDescent="0.3">
      <c r="A712" s="5">
        <v>44300</v>
      </c>
      <c r="B712" s="9">
        <v>10</v>
      </c>
      <c r="C712" t="s">
        <v>11</v>
      </c>
      <c r="D712" s="4" t="s">
        <v>10</v>
      </c>
      <c r="E712">
        <v>-74.326899999999995</v>
      </c>
      <c r="F712">
        <v>25</v>
      </c>
      <c r="G712">
        <v>32.343800000000002</v>
      </c>
      <c r="H712">
        <v>3.0385</v>
      </c>
      <c r="I712">
        <v>1372.9672</v>
      </c>
      <c r="J712">
        <v>1</v>
      </c>
      <c r="K712">
        <v>39.718800000000002</v>
      </c>
      <c r="L712">
        <v>0</v>
      </c>
      <c r="M712" t="s">
        <v>16</v>
      </c>
      <c r="N712">
        <f t="shared" si="13"/>
        <v>2</v>
      </c>
      <c r="O712">
        <v>7</v>
      </c>
      <c r="P712">
        <v>-37</v>
      </c>
      <c r="Q712">
        <v>22.1</v>
      </c>
      <c r="R712">
        <v>247</v>
      </c>
    </row>
    <row r="713" spans="1:20" x14ac:dyDescent="0.3">
      <c r="A713" s="5">
        <v>44300</v>
      </c>
      <c r="B713" s="9">
        <v>10</v>
      </c>
      <c r="C713" t="s">
        <v>11</v>
      </c>
      <c r="D713" s="4" t="s">
        <v>10</v>
      </c>
      <c r="E713">
        <v>-76.174199999999999</v>
      </c>
      <c r="F713">
        <v>30</v>
      </c>
      <c r="G713">
        <v>16.593800000000002</v>
      </c>
      <c r="H713">
        <v>3.0769000000000002</v>
      </c>
      <c r="I713">
        <v>1127.7846999999999</v>
      </c>
      <c r="J713">
        <v>4</v>
      </c>
      <c r="K713">
        <v>39.578099999999999</v>
      </c>
      <c r="L713">
        <v>0.16319</v>
      </c>
      <c r="M713">
        <v>8.9444999999999997</v>
      </c>
      <c r="N713">
        <f t="shared" si="13"/>
        <v>8</v>
      </c>
      <c r="O713">
        <v>7</v>
      </c>
      <c r="P713">
        <v>-37</v>
      </c>
      <c r="Q713">
        <v>22.1</v>
      </c>
      <c r="R713">
        <v>247</v>
      </c>
    </row>
    <row r="714" spans="1:20" x14ac:dyDescent="0.3">
      <c r="A714" s="5">
        <v>44300</v>
      </c>
      <c r="B714" s="9">
        <v>10</v>
      </c>
      <c r="C714" t="s">
        <v>11</v>
      </c>
      <c r="D714" s="4" t="s">
        <v>10</v>
      </c>
      <c r="E714">
        <v>-75.778199999999998</v>
      </c>
      <c r="F714">
        <v>35</v>
      </c>
      <c r="G714">
        <v>17.043700000000001</v>
      </c>
      <c r="H714">
        <v>3.0308000000000002</v>
      </c>
      <c r="I714">
        <v>1266.9771000000001</v>
      </c>
      <c r="J714">
        <v>5</v>
      </c>
      <c r="K714">
        <v>40.256300000000003</v>
      </c>
      <c r="L714">
        <v>0.14041000000000001</v>
      </c>
      <c r="M714">
        <v>11.324999999999999</v>
      </c>
      <c r="N714">
        <f t="shared" si="13"/>
        <v>10</v>
      </c>
      <c r="O714">
        <v>7</v>
      </c>
      <c r="P714">
        <v>-37</v>
      </c>
      <c r="Q714">
        <v>22.1</v>
      </c>
      <c r="R714">
        <v>247</v>
      </c>
    </row>
    <row r="715" spans="1:20" x14ac:dyDescent="0.3">
      <c r="A715" s="5">
        <v>44300</v>
      </c>
      <c r="B715" s="9">
        <v>10</v>
      </c>
      <c r="C715" t="s">
        <v>11</v>
      </c>
      <c r="D715" s="4" t="s">
        <v>10</v>
      </c>
      <c r="E715">
        <v>-72.745500000000007</v>
      </c>
      <c r="F715">
        <v>40</v>
      </c>
      <c r="G715">
        <v>18.258900000000001</v>
      </c>
      <c r="H715">
        <v>3</v>
      </c>
      <c r="I715">
        <v>981.63679999999999</v>
      </c>
      <c r="J715">
        <v>7</v>
      </c>
      <c r="K715">
        <v>40.638399999999997</v>
      </c>
      <c r="L715">
        <v>9.4837000000000005E-2</v>
      </c>
      <c r="M715">
        <v>13.5166</v>
      </c>
      <c r="N715">
        <f t="shared" si="13"/>
        <v>14</v>
      </c>
      <c r="O715">
        <v>7</v>
      </c>
      <c r="P715">
        <v>-37</v>
      </c>
      <c r="Q715">
        <v>22.1</v>
      </c>
      <c r="R715">
        <v>247</v>
      </c>
    </row>
    <row r="716" spans="1:20" x14ac:dyDescent="0.3">
      <c r="A716" s="5">
        <v>44300</v>
      </c>
      <c r="B716" s="9">
        <v>10</v>
      </c>
      <c r="C716" t="s">
        <v>11</v>
      </c>
      <c r="D716" s="4" t="s">
        <v>10</v>
      </c>
      <c r="E716">
        <v>-75.323599999999999</v>
      </c>
      <c r="F716">
        <v>45</v>
      </c>
      <c r="G716">
        <v>16.290199999999999</v>
      </c>
      <c r="H716">
        <v>2.9769000000000001</v>
      </c>
      <c r="I716">
        <v>1039.8113000000001</v>
      </c>
      <c r="J716">
        <v>7</v>
      </c>
      <c r="K716">
        <v>40.25</v>
      </c>
      <c r="L716">
        <v>0.10914</v>
      </c>
      <c r="M716">
        <v>14.687900000000001</v>
      </c>
      <c r="N716">
        <f t="shared" si="13"/>
        <v>14</v>
      </c>
      <c r="O716">
        <v>7</v>
      </c>
      <c r="P716">
        <v>-37</v>
      </c>
      <c r="Q716">
        <v>22.1</v>
      </c>
      <c r="R716">
        <v>247</v>
      </c>
    </row>
    <row r="717" spans="1:20" x14ac:dyDescent="0.3">
      <c r="A717" s="5">
        <v>44300</v>
      </c>
      <c r="B717" s="9">
        <v>10</v>
      </c>
      <c r="C717" t="s">
        <v>11</v>
      </c>
      <c r="D717" s="4" t="s">
        <v>10</v>
      </c>
      <c r="E717">
        <v>-73.670100000000005</v>
      </c>
      <c r="F717">
        <v>50</v>
      </c>
      <c r="G717">
        <v>17.059000000000001</v>
      </c>
      <c r="H717">
        <v>2.9923000000000002</v>
      </c>
      <c r="I717">
        <v>1136.5903000000001</v>
      </c>
      <c r="J717">
        <v>9</v>
      </c>
      <c r="K717">
        <v>39.941000000000003</v>
      </c>
      <c r="L717">
        <v>8.4490999999999997E-2</v>
      </c>
      <c r="M717">
        <v>17.586300000000001</v>
      </c>
      <c r="N717">
        <f t="shared" si="13"/>
        <v>18</v>
      </c>
      <c r="O717">
        <v>7</v>
      </c>
      <c r="P717">
        <v>-37</v>
      </c>
      <c r="Q717">
        <v>22.1</v>
      </c>
      <c r="R717">
        <v>247</v>
      </c>
    </row>
    <row r="718" spans="1:20" x14ac:dyDescent="0.3">
      <c r="A718" s="5">
        <v>44300</v>
      </c>
      <c r="B718" s="9">
        <v>10</v>
      </c>
      <c r="C718" t="s">
        <v>11</v>
      </c>
      <c r="D718" s="4" t="s">
        <v>10</v>
      </c>
      <c r="E718">
        <v>-75.935900000000004</v>
      </c>
      <c r="F718">
        <v>55</v>
      </c>
      <c r="G718">
        <v>15.4826</v>
      </c>
      <c r="H718">
        <v>3.0769000000000002</v>
      </c>
      <c r="I718">
        <v>1397.0452</v>
      </c>
      <c r="J718">
        <v>9</v>
      </c>
      <c r="K718">
        <v>39.614600000000003</v>
      </c>
      <c r="L718">
        <v>9.1041999999999998E-2</v>
      </c>
      <c r="M718">
        <v>18.561499999999999</v>
      </c>
      <c r="N718">
        <f t="shared" si="13"/>
        <v>18</v>
      </c>
      <c r="O718">
        <v>7</v>
      </c>
      <c r="P718">
        <v>-37</v>
      </c>
      <c r="Q718">
        <v>22.1</v>
      </c>
      <c r="R718">
        <v>247</v>
      </c>
    </row>
    <row r="719" spans="1:20" x14ac:dyDescent="0.3">
      <c r="A719" s="5">
        <v>44300</v>
      </c>
      <c r="B719" s="9">
        <v>10</v>
      </c>
      <c r="C719" t="s">
        <v>11</v>
      </c>
      <c r="D719" s="4" t="s">
        <v>10</v>
      </c>
      <c r="E719">
        <v>-73.220600000000005</v>
      </c>
      <c r="F719">
        <v>60</v>
      </c>
      <c r="G719">
        <v>17.915600000000001</v>
      </c>
      <c r="H719">
        <v>3.0076999999999998</v>
      </c>
      <c r="I719">
        <v>973.59529999999995</v>
      </c>
      <c r="J719">
        <v>10</v>
      </c>
      <c r="K719">
        <v>39.9375</v>
      </c>
      <c r="L719">
        <v>9.5469999999999999E-2</v>
      </c>
      <c r="M719">
        <v>19.388200000000001</v>
      </c>
      <c r="N719">
        <f t="shared" si="13"/>
        <v>20</v>
      </c>
      <c r="O719">
        <v>7</v>
      </c>
      <c r="P719">
        <v>-37</v>
      </c>
      <c r="Q719">
        <v>22.1</v>
      </c>
      <c r="R719">
        <v>247</v>
      </c>
    </row>
    <row r="720" spans="1:20" x14ac:dyDescent="0.3">
      <c r="A720" s="5">
        <v>44300</v>
      </c>
      <c r="B720" s="9">
        <v>10</v>
      </c>
      <c r="C720" t="s">
        <v>11</v>
      </c>
      <c r="D720" s="4" t="s">
        <v>10</v>
      </c>
      <c r="E720">
        <v>-73.271299999999997</v>
      </c>
      <c r="F720">
        <v>65</v>
      </c>
      <c r="G720">
        <v>19.906199999999998</v>
      </c>
      <c r="H720">
        <v>3.0615000000000001</v>
      </c>
      <c r="I720">
        <v>986.81309999999996</v>
      </c>
      <c r="J720">
        <v>11</v>
      </c>
      <c r="K720">
        <v>39.184699999999999</v>
      </c>
      <c r="L720">
        <v>0.12648999999999999</v>
      </c>
      <c r="M720">
        <v>21.150600000000001</v>
      </c>
      <c r="N720">
        <f t="shared" si="13"/>
        <v>22</v>
      </c>
      <c r="O720">
        <v>7</v>
      </c>
      <c r="P720">
        <v>-37</v>
      </c>
      <c r="Q720">
        <v>22.1</v>
      </c>
      <c r="R720">
        <v>247</v>
      </c>
    </row>
    <row r="721" spans="1:21" s="12" customFormat="1" ht="15" thickBot="1" x14ac:dyDescent="0.35">
      <c r="A721" s="10">
        <v>44300</v>
      </c>
      <c r="B721" s="11">
        <v>10</v>
      </c>
      <c r="C721" s="12" t="s">
        <v>11</v>
      </c>
      <c r="D721" s="13" t="s">
        <v>10</v>
      </c>
      <c r="E721" s="12">
        <v>-74.227199999999996</v>
      </c>
      <c r="F721" s="12">
        <v>70</v>
      </c>
      <c r="G721" s="12">
        <v>18.838100000000001</v>
      </c>
      <c r="H721" s="12">
        <v>2.9845999999999999</v>
      </c>
      <c r="I721" s="12">
        <v>1177.2463</v>
      </c>
      <c r="J721" s="12">
        <v>11</v>
      </c>
      <c r="K721" s="12">
        <v>38.343800000000002</v>
      </c>
      <c r="L721" s="12">
        <v>0.15551999999999999</v>
      </c>
      <c r="M721" s="12">
        <v>22.261800000000001</v>
      </c>
      <c r="N721" s="12">
        <f t="shared" si="13"/>
        <v>22</v>
      </c>
      <c r="O721" s="12">
        <v>7</v>
      </c>
      <c r="P721" s="12">
        <v>-37</v>
      </c>
      <c r="Q721" s="12">
        <v>22.1</v>
      </c>
      <c r="R721" s="12">
        <v>247</v>
      </c>
    </row>
    <row r="722" spans="1:21" x14ac:dyDescent="0.3">
      <c r="A722" s="5">
        <v>44322</v>
      </c>
      <c r="B722" s="9">
        <v>11</v>
      </c>
      <c r="C722" t="s">
        <v>11</v>
      </c>
      <c r="D722" s="4" t="s">
        <v>10</v>
      </c>
      <c r="E722">
        <v>-74.708500000000001</v>
      </c>
      <c r="F722">
        <v>0</v>
      </c>
      <c r="G722">
        <v>0</v>
      </c>
      <c r="H722" t="s">
        <v>16</v>
      </c>
      <c r="I722">
        <v>1067.0173</v>
      </c>
      <c r="J722">
        <v>0</v>
      </c>
      <c r="K722" t="s">
        <v>16</v>
      </c>
      <c r="L722" t="s">
        <v>16</v>
      </c>
      <c r="M722" t="s">
        <v>16</v>
      </c>
      <c r="N722">
        <f t="shared" si="13"/>
        <v>0</v>
      </c>
      <c r="O722">
        <v>1</v>
      </c>
      <c r="P722">
        <v>-50</v>
      </c>
      <c r="Q722">
        <v>31</v>
      </c>
      <c r="R722">
        <v>294</v>
      </c>
      <c r="S722">
        <v>35</v>
      </c>
      <c r="T722" s="14">
        <v>-39.49315</v>
      </c>
      <c r="U722">
        <f>AVERAGE(T722,T737,T752,T767,T782,T797)</f>
        <v>-40.716632903439155</v>
      </c>
    </row>
    <row r="723" spans="1:21" x14ac:dyDescent="0.3">
      <c r="A723" s="5">
        <v>44322</v>
      </c>
      <c r="B723" s="9">
        <v>11</v>
      </c>
      <c r="C723" t="s">
        <v>11</v>
      </c>
      <c r="D723" s="4" t="s">
        <v>10</v>
      </c>
      <c r="E723">
        <v>-76.694900000000004</v>
      </c>
      <c r="F723">
        <v>5</v>
      </c>
      <c r="G723">
        <v>0</v>
      </c>
      <c r="H723" t="s">
        <v>16</v>
      </c>
      <c r="I723">
        <v>801.63679999999999</v>
      </c>
      <c r="J723">
        <v>0</v>
      </c>
      <c r="K723" t="s">
        <v>16</v>
      </c>
      <c r="L723" t="s">
        <v>16</v>
      </c>
      <c r="M723" t="s">
        <v>16</v>
      </c>
      <c r="N723">
        <f t="shared" si="13"/>
        <v>0</v>
      </c>
      <c r="O723">
        <v>1</v>
      </c>
      <c r="P723">
        <v>-50</v>
      </c>
      <c r="Q723">
        <v>31</v>
      </c>
      <c r="R723">
        <v>294</v>
      </c>
    </row>
    <row r="724" spans="1:21" x14ac:dyDescent="0.3">
      <c r="A724" s="5">
        <v>44322</v>
      </c>
      <c r="B724" s="9">
        <v>11</v>
      </c>
      <c r="C724" t="s">
        <v>11</v>
      </c>
      <c r="D724" s="4" t="s">
        <v>10</v>
      </c>
      <c r="E724">
        <v>-73.3262</v>
      </c>
      <c r="F724">
        <v>10</v>
      </c>
      <c r="G724">
        <v>0</v>
      </c>
      <c r="H724" t="s">
        <v>16</v>
      </c>
      <c r="I724">
        <v>794.28530000000001</v>
      </c>
      <c r="J724">
        <v>0</v>
      </c>
      <c r="K724" t="s">
        <v>16</v>
      </c>
      <c r="L724" t="s">
        <v>16</v>
      </c>
      <c r="M724" t="s">
        <v>16</v>
      </c>
      <c r="N724">
        <f t="shared" si="13"/>
        <v>0</v>
      </c>
      <c r="O724">
        <v>1</v>
      </c>
      <c r="P724">
        <v>-50</v>
      </c>
      <c r="Q724">
        <v>31</v>
      </c>
      <c r="R724">
        <v>294</v>
      </c>
    </row>
    <row r="725" spans="1:21" x14ac:dyDescent="0.3">
      <c r="A725" s="5">
        <v>44322</v>
      </c>
      <c r="B725" s="9">
        <v>11</v>
      </c>
      <c r="C725" t="s">
        <v>11</v>
      </c>
      <c r="D725" s="4" t="s">
        <v>10</v>
      </c>
      <c r="E725">
        <v>-73.252099999999999</v>
      </c>
      <c r="F725">
        <v>15</v>
      </c>
      <c r="G725">
        <v>0</v>
      </c>
      <c r="H725" t="s">
        <v>16</v>
      </c>
      <c r="I725">
        <v>1006.974</v>
      </c>
      <c r="J725">
        <v>0</v>
      </c>
      <c r="K725" t="s">
        <v>16</v>
      </c>
      <c r="L725" t="s">
        <v>16</v>
      </c>
      <c r="M725" t="s">
        <v>16</v>
      </c>
      <c r="N725">
        <f t="shared" si="13"/>
        <v>0</v>
      </c>
      <c r="O725">
        <v>1</v>
      </c>
      <c r="P725">
        <v>-50</v>
      </c>
      <c r="Q725">
        <v>31</v>
      </c>
      <c r="R725">
        <v>294</v>
      </c>
    </row>
    <row r="726" spans="1:21" x14ac:dyDescent="0.3">
      <c r="A726" s="5">
        <v>44322</v>
      </c>
      <c r="B726" s="9">
        <v>11</v>
      </c>
      <c r="C726" t="s">
        <v>11</v>
      </c>
      <c r="D726" s="4" t="s">
        <v>10</v>
      </c>
      <c r="E726">
        <v>-73.048900000000003</v>
      </c>
      <c r="F726">
        <v>20</v>
      </c>
      <c r="G726">
        <v>0</v>
      </c>
      <c r="H726" t="s">
        <v>16</v>
      </c>
      <c r="I726">
        <v>684.74940000000004</v>
      </c>
      <c r="J726">
        <v>0</v>
      </c>
      <c r="K726" t="s">
        <v>16</v>
      </c>
      <c r="L726" t="s">
        <v>16</v>
      </c>
      <c r="M726" t="s">
        <v>16</v>
      </c>
      <c r="N726">
        <f t="shared" si="13"/>
        <v>0</v>
      </c>
      <c r="O726">
        <v>1</v>
      </c>
      <c r="P726">
        <v>-50</v>
      </c>
      <c r="Q726">
        <v>31</v>
      </c>
      <c r="R726">
        <v>294</v>
      </c>
    </row>
    <row r="727" spans="1:21" x14ac:dyDescent="0.3">
      <c r="A727" s="5">
        <v>44322</v>
      </c>
      <c r="B727" s="9">
        <v>11</v>
      </c>
      <c r="C727" t="s">
        <v>11</v>
      </c>
      <c r="D727" s="4" t="s">
        <v>10</v>
      </c>
      <c r="E727">
        <v>-72.291700000000006</v>
      </c>
      <c r="F727">
        <v>25</v>
      </c>
      <c r="G727">
        <v>0</v>
      </c>
      <c r="H727" t="s">
        <v>16</v>
      </c>
      <c r="I727">
        <v>742.16269999999997</v>
      </c>
      <c r="J727">
        <v>0</v>
      </c>
      <c r="K727" t="s">
        <v>16</v>
      </c>
      <c r="L727" t="s">
        <v>16</v>
      </c>
      <c r="M727" t="s">
        <v>16</v>
      </c>
      <c r="N727">
        <f t="shared" si="13"/>
        <v>0</v>
      </c>
      <c r="O727">
        <v>1</v>
      </c>
      <c r="P727">
        <v>-50</v>
      </c>
      <c r="Q727">
        <v>31</v>
      </c>
      <c r="R727">
        <v>294</v>
      </c>
    </row>
    <row r="728" spans="1:21" x14ac:dyDescent="0.3">
      <c r="A728" s="5">
        <v>44322</v>
      </c>
      <c r="B728" s="9">
        <v>11</v>
      </c>
      <c r="C728" t="s">
        <v>11</v>
      </c>
      <c r="D728" s="4" t="s">
        <v>10</v>
      </c>
      <c r="E728">
        <v>-71.828000000000003</v>
      </c>
      <c r="F728">
        <v>30</v>
      </c>
      <c r="G728">
        <v>0</v>
      </c>
      <c r="H728" t="s">
        <v>16</v>
      </c>
      <c r="I728">
        <v>923.55510000000004</v>
      </c>
      <c r="J728">
        <v>0</v>
      </c>
      <c r="K728" t="s">
        <v>16</v>
      </c>
      <c r="L728" t="s">
        <v>16</v>
      </c>
      <c r="M728" t="s">
        <v>16</v>
      </c>
      <c r="N728">
        <f t="shared" si="13"/>
        <v>0</v>
      </c>
      <c r="O728">
        <v>1</v>
      </c>
      <c r="P728">
        <v>-50</v>
      </c>
      <c r="Q728">
        <v>31</v>
      </c>
      <c r="R728">
        <v>294</v>
      </c>
    </row>
    <row r="729" spans="1:21" x14ac:dyDescent="0.3">
      <c r="A729" s="5">
        <v>44322</v>
      </c>
      <c r="B729" s="9">
        <v>11</v>
      </c>
      <c r="C729" t="s">
        <v>11</v>
      </c>
      <c r="D729" s="4" t="s">
        <v>10</v>
      </c>
      <c r="E729">
        <v>-73.852900000000005</v>
      </c>
      <c r="F729">
        <v>35</v>
      </c>
      <c r="G729">
        <v>17.578099999999999</v>
      </c>
      <c r="H729">
        <v>2.4</v>
      </c>
      <c r="I729">
        <v>1022.633</v>
      </c>
      <c r="J729">
        <v>2</v>
      </c>
      <c r="K729">
        <v>43.984400000000001</v>
      </c>
      <c r="L729">
        <v>1.0496000000000001</v>
      </c>
      <c r="M729">
        <v>8.7489000000000008</v>
      </c>
      <c r="N729">
        <f t="shared" si="13"/>
        <v>4</v>
      </c>
      <c r="O729">
        <v>1</v>
      </c>
      <c r="P729">
        <v>-50</v>
      </c>
      <c r="Q729">
        <v>31</v>
      </c>
      <c r="R729">
        <v>294</v>
      </c>
    </row>
    <row r="730" spans="1:21" x14ac:dyDescent="0.3">
      <c r="A730" s="5">
        <v>44322</v>
      </c>
      <c r="B730" s="9">
        <v>11</v>
      </c>
      <c r="C730" t="s">
        <v>11</v>
      </c>
      <c r="D730" s="4" t="s">
        <v>10</v>
      </c>
      <c r="E730">
        <v>-74.282899999999998</v>
      </c>
      <c r="F730">
        <v>40</v>
      </c>
      <c r="G730">
        <v>25.843800000000002</v>
      </c>
      <c r="H730">
        <v>2.4333</v>
      </c>
      <c r="I730">
        <v>722.9425</v>
      </c>
      <c r="J730">
        <v>3</v>
      </c>
      <c r="K730">
        <v>44.6875</v>
      </c>
      <c r="L730">
        <v>0.56172999999999995</v>
      </c>
      <c r="M730">
        <v>9.0212000000000003</v>
      </c>
      <c r="N730">
        <f t="shared" si="13"/>
        <v>6</v>
      </c>
      <c r="O730">
        <v>1</v>
      </c>
      <c r="P730">
        <v>-50</v>
      </c>
      <c r="Q730">
        <v>31</v>
      </c>
      <c r="R730">
        <v>294</v>
      </c>
    </row>
    <row r="731" spans="1:21" x14ac:dyDescent="0.3">
      <c r="A731" s="5">
        <v>44322</v>
      </c>
      <c r="B731" s="9">
        <v>11</v>
      </c>
      <c r="C731" t="s">
        <v>11</v>
      </c>
      <c r="D731" s="4" t="s">
        <v>10</v>
      </c>
      <c r="E731">
        <v>-73.632499999999993</v>
      </c>
      <c r="F731">
        <v>45</v>
      </c>
      <c r="G731">
        <v>28.1172</v>
      </c>
      <c r="H731">
        <v>2.375</v>
      </c>
      <c r="I731">
        <v>870.61879999999996</v>
      </c>
      <c r="J731">
        <v>4</v>
      </c>
      <c r="K731">
        <v>46.203099999999999</v>
      </c>
      <c r="L731">
        <v>0.16394</v>
      </c>
      <c r="M731">
        <v>10.02</v>
      </c>
      <c r="N731">
        <f t="shared" si="13"/>
        <v>8</v>
      </c>
      <c r="O731">
        <v>1</v>
      </c>
      <c r="P731">
        <v>-50</v>
      </c>
      <c r="Q731">
        <v>31</v>
      </c>
      <c r="R731">
        <v>294</v>
      </c>
    </row>
    <row r="732" spans="1:21" x14ac:dyDescent="0.3">
      <c r="A732" s="5">
        <v>44322</v>
      </c>
      <c r="B732" s="9">
        <v>11</v>
      </c>
      <c r="C732" t="s">
        <v>11</v>
      </c>
      <c r="D732" s="4" t="s">
        <v>10</v>
      </c>
      <c r="E732">
        <v>-72.136399999999995</v>
      </c>
      <c r="F732">
        <v>50</v>
      </c>
      <c r="G732">
        <v>29.356200000000001</v>
      </c>
      <c r="H732">
        <v>2.44</v>
      </c>
      <c r="I732">
        <v>905.625</v>
      </c>
      <c r="J732">
        <v>5</v>
      </c>
      <c r="K732">
        <v>45.825000000000003</v>
      </c>
      <c r="L732">
        <v>6.1650000000000003E-2</v>
      </c>
      <c r="M732">
        <v>12.1433</v>
      </c>
      <c r="N732">
        <f t="shared" si="13"/>
        <v>10</v>
      </c>
      <c r="O732">
        <v>1</v>
      </c>
      <c r="P732">
        <v>-50</v>
      </c>
      <c r="Q732">
        <v>31</v>
      </c>
      <c r="R732">
        <v>294</v>
      </c>
    </row>
    <row r="733" spans="1:21" x14ac:dyDescent="0.3">
      <c r="A733" s="5">
        <v>44322</v>
      </c>
      <c r="B733" s="9">
        <v>11</v>
      </c>
      <c r="C733" t="s">
        <v>11</v>
      </c>
      <c r="D733" s="4" t="s">
        <v>10</v>
      </c>
      <c r="E733">
        <v>-70.061700000000002</v>
      </c>
      <c r="F733">
        <v>55</v>
      </c>
      <c r="G733">
        <v>26.491099999999999</v>
      </c>
      <c r="H733">
        <v>2.4</v>
      </c>
      <c r="I733">
        <v>919.35019999999997</v>
      </c>
      <c r="J733">
        <v>7</v>
      </c>
      <c r="K733">
        <v>45.593800000000002</v>
      </c>
      <c r="L733">
        <v>0.11824999999999999</v>
      </c>
      <c r="M733">
        <v>13.599299999999999</v>
      </c>
      <c r="N733">
        <f t="shared" si="13"/>
        <v>14</v>
      </c>
      <c r="O733">
        <v>1</v>
      </c>
      <c r="P733">
        <v>-50</v>
      </c>
      <c r="Q733">
        <v>31</v>
      </c>
      <c r="R733">
        <v>294</v>
      </c>
    </row>
    <row r="734" spans="1:21" x14ac:dyDescent="0.3">
      <c r="A734" s="5">
        <v>44322</v>
      </c>
      <c r="B734" s="9">
        <v>11</v>
      </c>
      <c r="C734" t="s">
        <v>11</v>
      </c>
      <c r="D734" s="4" t="s">
        <v>10</v>
      </c>
      <c r="E734">
        <v>-68.758499999999998</v>
      </c>
      <c r="F734">
        <v>60</v>
      </c>
      <c r="G734">
        <v>28.1875</v>
      </c>
      <c r="H734">
        <v>2.4125000000000001</v>
      </c>
      <c r="I734">
        <v>743.09100000000001</v>
      </c>
      <c r="J734">
        <v>8</v>
      </c>
      <c r="K734">
        <v>45.667999999999999</v>
      </c>
      <c r="L734">
        <v>0.10170999999999999</v>
      </c>
      <c r="M734">
        <v>15.5245</v>
      </c>
      <c r="N734">
        <f t="shared" si="13"/>
        <v>16</v>
      </c>
      <c r="O734">
        <v>1</v>
      </c>
      <c r="P734">
        <v>-50</v>
      </c>
      <c r="Q734">
        <v>31</v>
      </c>
      <c r="R734">
        <v>294</v>
      </c>
    </row>
    <row r="735" spans="1:21" x14ac:dyDescent="0.3">
      <c r="A735" s="5">
        <v>44322</v>
      </c>
      <c r="B735" s="9">
        <v>11</v>
      </c>
      <c r="C735" t="s">
        <v>11</v>
      </c>
      <c r="D735" s="4" t="s">
        <v>10</v>
      </c>
      <c r="E735">
        <v>-67.707700000000003</v>
      </c>
      <c r="F735">
        <v>65</v>
      </c>
      <c r="G735">
        <v>23.144500000000001</v>
      </c>
      <c r="H735">
        <v>2.4125000000000001</v>
      </c>
      <c r="I735">
        <v>795.06190000000004</v>
      </c>
      <c r="J735">
        <v>8</v>
      </c>
      <c r="K735">
        <v>45.828099999999999</v>
      </c>
      <c r="L735">
        <v>2.1496999999999999E-2</v>
      </c>
      <c r="M735">
        <v>16.1812</v>
      </c>
      <c r="N735">
        <f t="shared" si="13"/>
        <v>16</v>
      </c>
      <c r="O735">
        <v>1</v>
      </c>
      <c r="P735">
        <v>-50</v>
      </c>
      <c r="Q735">
        <v>31</v>
      </c>
      <c r="R735">
        <v>294</v>
      </c>
    </row>
    <row r="736" spans="1:21" x14ac:dyDescent="0.3">
      <c r="A736" s="5">
        <v>44322</v>
      </c>
      <c r="B736" s="9">
        <v>11</v>
      </c>
      <c r="C736" t="s">
        <v>11</v>
      </c>
      <c r="D736" s="4" t="s">
        <v>10</v>
      </c>
      <c r="E736">
        <v>-68.005300000000005</v>
      </c>
      <c r="F736">
        <v>70</v>
      </c>
      <c r="G736">
        <v>27.0273</v>
      </c>
      <c r="H736">
        <v>2.4125000000000001</v>
      </c>
      <c r="I736">
        <v>723.01980000000003</v>
      </c>
      <c r="J736">
        <v>8</v>
      </c>
      <c r="K736">
        <v>45.867199999999997</v>
      </c>
      <c r="L736">
        <v>2.1165E-2</v>
      </c>
      <c r="M736">
        <v>17.048200000000001</v>
      </c>
      <c r="N736">
        <f t="shared" si="13"/>
        <v>16</v>
      </c>
      <c r="O736">
        <v>1</v>
      </c>
      <c r="P736">
        <v>-50</v>
      </c>
      <c r="Q736">
        <v>31</v>
      </c>
      <c r="R736">
        <v>294</v>
      </c>
    </row>
    <row r="737" spans="1:20" x14ac:dyDescent="0.3">
      <c r="A737" s="5">
        <v>44322</v>
      </c>
      <c r="B737" s="9">
        <v>11</v>
      </c>
      <c r="C737" t="s">
        <v>11</v>
      </c>
      <c r="D737" s="4" t="s">
        <v>10</v>
      </c>
      <c r="E737">
        <v>-67.573499999999996</v>
      </c>
      <c r="F737">
        <v>0</v>
      </c>
      <c r="G737">
        <v>0</v>
      </c>
      <c r="H737" t="s">
        <v>16</v>
      </c>
      <c r="I737">
        <v>1043.3385000000001</v>
      </c>
      <c r="J737">
        <v>0</v>
      </c>
      <c r="K737" t="s">
        <v>16</v>
      </c>
      <c r="L737" t="s">
        <v>16</v>
      </c>
      <c r="M737" t="s">
        <v>16</v>
      </c>
      <c r="N737">
        <f t="shared" si="13"/>
        <v>0</v>
      </c>
      <c r="O737">
        <v>2</v>
      </c>
      <c r="P737">
        <v>-50</v>
      </c>
      <c r="Q737">
        <v>31</v>
      </c>
      <c r="R737">
        <v>294</v>
      </c>
      <c r="S737">
        <v>30</v>
      </c>
      <c r="T737">
        <v>-41.89467777777778</v>
      </c>
    </row>
    <row r="738" spans="1:20" x14ac:dyDescent="0.3">
      <c r="A738" s="5">
        <v>44322</v>
      </c>
      <c r="B738" s="9">
        <v>11</v>
      </c>
      <c r="C738" t="s">
        <v>11</v>
      </c>
      <c r="D738" s="4" t="s">
        <v>10</v>
      </c>
      <c r="E738">
        <v>-74.066199999999995</v>
      </c>
      <c r="F738">
        <v>5</v>
      </c>
      <c r="G738">
        <v>0</v>
      </c>
      <c r="H738" t="s">
        <v>16</v>
      </c>
      <c r="I738">
        <v>1201.2129</v>
      </c>
      <c r="J738">
        <v>0</v>
      </c>
      <c r="K738" t="s">
        <v>16</v>
      </c>
      <c r="L738" t="s">
        <v>16</v>
      </c>
      <c r="M738" t="s">
        <v>16</v>
      </c>
      <c r="N738">
        <f t="shared" si="13"/>
        <v>0</v>
      </c>
      <c r="O738">
        <v>2</v>
      </c>
      <c r="P738">
        <v>-50</v>
      </c>
      <c r="Q738">
        <v>31</v>
      </c>
      <c r="R738">
        <v>294</v>
      </c>
    </row>
    <row r="739" spans="1:20" x14ac:dyDescent="0.3">
      <c r="A739" s="5">
        <v>44322</v>
      </c>
      <c r="B739" s="9">
        <v>11</v>
      </c>
      <c r="C739" t="s">
        <v>11</v>
      </c>
      <c r="D739" s="4" t="s">
        <v>10</v>
      </c>
      <c r="E739">
        <v>-75.473399999999998</v>
      </c>
      <c r="F739">
        <v>10</v>
      </c>
      <c r="G739">
        <v>0</v>
      </c>
      <c r="H739" t="s">
        <v>16</v>
      </c>
      <c r="I739">
        <v>906.4171</v>
      </c>
      <c r="J739" s="1">
        <v>0</v>
      </c>
      <c r="K739" t="s">
        <v>16</v>
      </c>
      <c r="L739" t="s">
        <v>16</v>
      </c>
      <c r="M739" t="s">
        <v>16</v>
      </c>
      <c r="N739">
        <f t="shared" si="13"/>
        <v>0</v>
      </c>
      <c r="O739">
        <v>2</v>
      </c>
      <c r="P739">
        <v>-50</v>
      </c>
      <c r="Q739">
        <v>31</v>
      </c>
      <c r="R739">
        <v>294</v>
      </c>
    </row>
    <row r="740" spans="1:20" x14ac:dyDescent="0.3">
      <c r="A740" s="5">
        <v>44322</v>
      </c>
      <c r="B740" s="9">
        <v>11</v>
      </c>
      <c r="C740" t="s">
        <v>11</v>
      </c>
      <c r="D740" s="4" t="s">
        <v>10</v>
      </c>
      <c r="E740">
        <v>-68.837999999999994</v>
      </c>
      <c r="F740">
        <v>15</v>
      </c>
      <c r="G740">
        <v>0</v>
      </c>
      <c r="H740" t="s">
        <v>16</v>
      </c>
      <c r="I740">
        <v>813.21159999999998</v>
      </c>
      <c r="J740">
        <v>0</v>
      </c>
      <c r="K740" t="s">
        <v>16</v>
      </c>
      <c r="L740" t="s">
        <v>16</v>
      </c>
      <c r="M740" t="s">
        <v>16</v>
      </c>
      <c r="N740">
        <f t="shared" si="13"/>
        <v>0</v>
      </c>
      <c r="O740">
        <v>2</v>
      </c>
      <c r="P740">
        <v>-50</v>
      </c>
      <c r="Q740">
        <v>31</v>
      </c>
      <c r="R740">
        <v>294</v>
      </c>
    </row>
    <row r="741" spans="1:20" x14ac:dyDescent="0.3">
      <c r="A741" s="5">
        <v>44322</v>
      </c>
      <c r="B741" s="9">
        <v>11</v>
      </c>
      <c r="C741" t="s">
        <v>11</v>
      </c>
      <c r="D741" s="4" t="s">
        <v>10</v>
      </c>
      <c r="E741">
        <v>-64.268500000000003</v>
      </c>
      <c r="F741">
        <v>20</v>
      </c>
      <c r="G741">
        <v>0</v>
      </c>
      <c r="H741" t="s">
        <v>16</v>
      </c>
      <c r="I741">
        <v>1222.5217</v>
      </c>
      <c r="J741" s="1">
        <v>0</v>
      </c>
      <c r="K741" t="s">
        <v>16</v>
      </c>
      <c r="L741" t="s">
        <v>16</v>
      </c>
      <c r="M741" t="s">
        <v>16</v>
      </c>
      <c r="N741">
        <f t="shared" si="13"/>
        <v>0</v>
      </c>
      <c r="O741">
        <v>2</v>
      </c>
      <c r="P741">
        <v>-50</v>
      </c>
      <c r="Q741">
        <v>31</v>
      </c>
      <c r="R741">
        <v>294</v>
      </c>
    </row>
    <row r="742" spans="1:20" x14ac:dyDescent="0.3">
      <c r="A742" s="5">
        <v>44322</v>
      </c>
      <c r="B742" s="9">
        <v>11</v>
      </c>
      <c r="C742" t="s">
        <v>11</v>
      </c>
      <c r="D742" s="4" t="s">
        <v>10</v>
      </c>
      <c r="E742">
        <v>-60.786099999999998</v>
      </c>
      <c r="F742">
        <v>25</v>
      </c>
      <c r="G742">
        <v>0</v>
      </c>
      <c r="H742" t="s">
        <v>16</v>
      </c>
      <c r="I742">
        <v>1094.9010000000001</v>
      </c>
      <c r="J742" s="1">
        <v>0</v>
      </c>
      <c r="K742" t="s">
        <v>16</v>
      </c>
      <c r="L742" t="s">
        <v>16</v>
      </c>
      <c r="M742" t="s">
        <v>16</v>
      </c>
      <c r="N742">
        <f t="shared" si="13"/>
        <v>0</v>
      </c>
      <c r="O742">
        <v>2</v>
      </c>
      <c r="P742">
        <v>-50</v>
      </c>
      <c r="Q742">
        <v>31</v>
      </c>
      <c r="R742">
        <v>294</v>
      </c>
    </row>
    <row r="743" spans="1:20" x14ac:dyDescent="0.3">
      <c r="A743" s="5">
        <v>44322</v>
      </c>
      <c r="B743" s="9">
        <v>11</v>
      </c>
      <c r="C743" t="s">
        <v>11</v>
      </c>
      <c r="D743" s="4" t="s">
        <v>10</v>
      </c>
      <c r="E743">
        <v>-63.625900000000001</v>
      </c>
      <c r="F743">
        <v>30</v>
      </c>
      <c r="G743">
        <v>10.109400000000001</v>
      </c>
      <c r="H743">
        <v>2.4750000000000001</v>
      </c>
      <c r="I743">
        <v>935.83540000000005</v>
      </c>
      <c r="J743" s="1">
        <v>4</v>
      </c>
      <c r="K743">
        <v>43.445300000000003</v>
      </c>
      <c r="L743">
        <v>7.8223000000000001E-2</v>
      </c>
      <c r="M743">
        <v>7.5949</v>
      </c>
      <c r="N743">
        <f t="shared" si="13"/>
        <v>8</v>
      </c>
      <c r="O743">
        <v>2</v>
      </c>
      <c r="P743">
        <v>-50</v>
      </c>
      <c r="Q743">
        <v>31</v>
      </c>
      <c r="R743">
        <v>294</v>
      </c>
    </row>
    <row r="744" spans="1:20" x14ac:dyDescent="0.3">
      <c r="A744" s="5">
        <v>44322</v>
      </c>
      <c r="B744" s="9">
        <v>11</v>
      </c>
      <c r="C744" t="s">
        <v>11</v>
      </c>
      <c r="D744" s="4" t="s">
        <v>10</v>
      </c>
      <c r="E744">
        <v>-63.868099999999998</v>
      </c>
      <c r="F744">
        <v>35</v>
      </c>
      <c r="G744">
        <v>4.0547000000000004</v>
      </c>
      <c r="H744">
        <v>2.4624999999999999</v>
      </c>
      <c r="I744">
        <v>997.91769999999997</v>
      </c>
      <c r="J744" s="1">
        <v>4</v>
      </c>
      <c r="K744">
        <v>43.960900000000002</v>
      </c>
      <c r="L744">
        <v>0.14354</v>
      </c>
      <c r="M744">
        <v>8.0043000000000006</v>
      </c>
      <c r="N744">
        <f t="shared" si="13"/>
        <v>8</v>
      </c>
      <c r="O744">
        <v>2</v>
      </c>
      <c r="P744">
        <v>-50</v>
      </c>
      <c r="Q744">
        <v>31</v>
      </c>
      <c r="R744">
        <v>294</v>
      </c>
    </row>
    <row r="745" spans="1:20" x14ac:dyDescent="0.3">
      <c r="A745" s="5">
        <v>44322</v>
      </c>
      <c r="B745" s="9">
        <v>11</v>
      </c>
      <c r="C745" t="s">
        <v>11</v>
      </c>
      <c r="D745" s="4" t="s">
        <v>10</v>
      </c>
      <c r="E745">
        <v>-63.931199999999997</v>
      </c>
      <c r="F745">
        <v>40</v>
      </c>
      <c r="G745">
        <v>10.1562</v>
      </c>
      <c r="H745">
        <v>2.4750000000000001</v>
      </c>
      <c r="I745">
        <v>856.745</v>
      </c>
      <c r="J745" s="1">
        <v>5</v>
      </c>
      <c r="K745">
        <v>44.281199999999998</v>
      </c>
      <c r="L745">
        <v>6.3275999999999999E-2</v>
      </c>
      <c r="M745">
        <v>10.3977</v>
      </c>
      <c r="N745">
        <f t="shared" si="13"/>
        <v>10</v>
      </c>
      <c r="O745">
        <v>2</v>
      </c>
      <c r="P745">
        <v>-50</v>
      </c>
      <c r="Q745">
        <v>31</v>
      </c>
      <c r="R745">
        <v>294</v>
      </c>
    </row>
    <row r="746" spans="1:20" x14ac:dyDescent="0.3">
      <c r="A746" s="5">
        <v>44322</v>
      </c>
      <c r="B746" s="9">
        <v>11</v>
      </c>
      <c r="C746" t="s">
        <v>11</v>
      </c>
      <c r="D746" s="4" t="s">
        <v>10</v>
      </c>
      <c r="E746">
        <v>-71.806100000000001</v>
      </c>
      <c r="F746">
        <v>45</v>
      </c>
      <c r="G746">
        <v>5.25</v>
      </c>
      <c r="H746">
        <v>2.4375</v>
      </c>
      <c r="I746">
        <v>543.25800000000004</v>
      </c>
      <c r="J746" s="2">
        <v>4</v>
      </c>
      <c r="K746">
        <v>46</v>
      </c>
      <c r="L746">
        <v>1.1049E-2</v>
      </c>
      <c r="M746">
        <v>9.8424999999999994</v>
      </c>
      <c r="N746">
        <f t="shared" si="13"/>
        <v>8</v>
      </c>
      <c r="O746">
        <v>2</v>
      </c>
      <c r="P746">
        <v>-50</v>
      </c>
      <c r="Q746">
        <v>31</v>
      </c>
      <c r="R746">
        <v>294</v>
      </c>
    </row>
    <row r="747" spans="1:20" x14ac:dyDescent="0.3">
      <c r="A747" s="5">
        <v>44322</v>
      </c>
      <c r="B747" s="9">
        <v>11</v>
      </c>
      <c r="C747" t="s">
        <v>11</v>
      </c>
      <c r="D747" s="4" t="s">
        <v>10</v>
      </c>
      <c r="E747">
        <v>-67.061400000000006</v>
      </c>
      <c r="F747">
        <v>50</v>
      </c>
      <c r="G747">
        <v>10.833299999999999</v>
      </c>
      <c r="H747">
        <v>2.4249999999999998</v>
      </c>
      <c r="I747">
        <v>667.82489999999996</v>
      </c>
      <c r="J747" s="2">
        <v>6</v>
      </c>
      <c r="K747">
        <v>46.796900000000001</v>
      </c>
      <c r="L747">
        <v>2.3466000000000001E-2</v>
      </c>
      <c r="M747">
        <v>12.056900000000001</v>
      </c>
      <c r="N747">
        <f t="shared" si="13"/>
        <v>12</v>
      </c>
      <c r="O747">
        <v>2</v>
      </c>
      <c r="P747">
        <v>-50</v>
      </c>
      <c r="Q747">
        <v>31</v>
      </c>
      <c r="R747">
        <v>294</v>
      </c>
    </row>
    <row r="748" spans="1:20" x14ac:dyDescent="0.3">
      <c r="A748" s="5">
        <v>44322</v>
      </c>
      <c r="B748" s="9">
        <v>11</v>
      </c>
      <c r="C748" t="s">
        <v>11</v>
      </c>
      <c r="D748" s="4" t="s">
        <v>10</v>
      </c>
      <c r="E748">
        <v>-72.349800000000002</v>
      </c>
      <c r="F748">
        <v>55</v>
      </c>
      <c r="G748">
        <v>3.0312000000000001</v>
      </c>
      <c r="H748">
        <v>2.4624999999999999</v>
      </c>
      <c r="I748">
        <v>535.56619999999998</v>
      </c>
      <c r="J748" s="2">
        <v>6</v>
      </c>
      <c r="K748">
        <v>45.843800000000002</v>
      </c>
      <c r="L748">
        <v>3.8414999999999998E-2</v>
      </c>
      <c r="M748">
        <v>12.966799999999999</v>
      </c>
      <c r="N748">
        <f t="shared" si="13"/>
        <v>12</v>
      </c>
      <c r="O748">
        <v>2</v>
      </c>
      <c r="P748">
        <v>-50</v>
      </c>
      <c r="Q748">
        <v>31</v>
      </c>
      <c r="R748">
        <v>294</v>
      </c>
    </row>
    <row r="749" spans="1:20" x14ac:dyDescent="0.3">
      <c r="A749" s="5">
        <v>44322</v>
      </c>
      <c r="B749" s="9">
        <v>11</v>
      </c>
      <c r="C749" t="s">
        <v>11</v>
      </c>
      <c r="D749" s="4" t="s">
        <v>10</v>
      </c>
      <c r="E749">
        <v>-65.115399999999994</v>
      </c>
      <c r="F749">
        <v>60</v>
      </c>
      <c r="G749">
        <v>7.0892999999999997</v>
      </c>
      <c r="H749">
        <v>2.4125000000000001</v>
      </c>
      <c r="I749">
        <v>812.43190000000004</v>
      </c>
      <c r="J749" s="2">
        <v>7</v>
      </c>
      <c r="K749">
        <v>46.946399999999997</v>
      </c>
      <c r="L749">
        <v>3.1432000000000002E-2</v>
      </c>
      <c r="M749">
        <v>15.064</v>
      </c>
      <c r="N749">
        <f t="shared" si="13"/>
        <v>14</v>
      </c>
      <c r="O749">
        <v>2</v>
      </c>
      <c r="P749">
        <v>-50</v>
      </c>
      <c r="Q749">
        <v>31</v>
      </c>
      <c r="R749">
        <v>294</v>
      </c>
    </row>
    <row r="750" spans="1:20" x14ac:dyDescent="0.3">
      <c r="A750" s="5">
        <v>44322</v>
      </c>
      <c r="B750" s="9">
        <v>11</v>
      </c>
      <c r="C750" t="s">
        <v>11</v>
      </c>
      <c r="D750" s="4" t="s">
        <v>10</v>
      </c>
      <c r="E750">
        <v>-70.117000000000004</v>
      </c>
      <c r="F750">
        <v>65</v>
      </c>
      <c r="G750">
        <v>0.83482000000000001</v>
      </c>
      <c r="H750">
        <v>2.4624999999999999</v>
      </c>
      <c r="I750">
        <v>1208.1157000000001</v>
      </c>
      <c r="J750" s="2">
        <v>7</v>
      </c>
      <c r="K750">
        <v>46.343800000000002</v>
      </c>
      <c r="L750">
        <v>2.4041E-2</v>
      </c>
      <c r="M750">
        <v>15.4999</v>
      </c>
      <c r="N750">
        <f t="shared" si="13"/>
        <v>14</v>
      </c>
      <c r="O750">
        <v>2</v>
      </c>
      <c r="P750">
        <v>-50</v>
      </c>
      <c r="Q750">
        <v>31</v>
      </c>
      <c r="R750">
        <v>294</v>
      </c>
    </row>
    <row r="751" spans="1:20" x14ac:dyDescent="0.3">
      <c r="A751" s="5">
        <v>44322</v>
      </c>
      <c r="B751" s="9">
        <v>11</v>
      </c>
      <c r="C751" t="s">
        <v>11</v>
      </c>
      <c r="D751" s="4" t="s">
        <v>10</v>
      </c>
      <c r="E751">
        <v>-73.422300000000007</v>
      </c>
      <c r="F751">
        <v>70</v>
      </c>
      <c r="G751">
        <v>0.55803999999999998</v>
      </c>
      <c r="H751">
        <v>2.4500000000000002</v>
      </c>
      <c r="I751">
        <v>975.19179999999994</v>
      </c>
      <c r="J751" s="2">
        <v>7</v>
      </c>
      <c r="K751">
        <v>45.808</v>
      </c>
      <c r="L751">
        <v>2.2679999999999999E-2</v>
      </c>
      <c r="M751">
        <v>15.776999999999999</v>
      </c>
      <c r="N751">
        <f t="shared" si="13"/>
        <v>14</v>
      </c>
      <c r="O751">
        <v>2</v>
      </c>
      <c r="P751">
        <v>-50</v>
      </c>
      <c r="Q751">
        <v>31</v>
      </c>
      <c r="R751">
        <v>294</v>
      </c>
    </row>
    <row r="752" spans="1:20" x14ac:dyDescent="0.3">
      <c r="A752" s="5">
        <v>44322</v>
      </c>
      <c r="B752" s="9">
        <v>11</v>
      </c>
      <c r="C752" t="s">
        <v>11</v>
      </c>
      <c r="D752" s="4" t="s">
        <v>10</v>
      </c>
      <c r="E752">
        <v>-76.888000000000005</v>
      </c>
      <c r="F752">
        <v>0</v>
      </c>
      <c r="G752">
        <v>0</v>
      </c>
      <c r="H752" t="s">
        <v>16</v>
      </c>
      <c r="I752">
        <v>860.37750000000005</v>
      </c>
      <c r="J752">
        <v>0</v>
      </c>
      <c r="K752" t="s">
        <v>16</v>
      </c>
      <c r="L752" t="s">
        <v>16</v>
      </c>
      <c r="M752" t="s">
        <v>16</v>
      </c>
      <c r="N752">
        <f t="shared" si="13"/>
        <v>0</v>
      </c>
      <c r="O752">
        <v>3</v>
      </c>
      <c r="P752">
        <v>-50</v>
      </c>
      <c r="Q752">
        <v>31</v>
      </c>
      <c r="R752">
        <v>294</v>
      </c>
      <c r="S752">
        <v>40</v>
      </c>
      <c r="T752">
        <v>-40.748057142857142</v>
      </c>
    </row>
    <row r="753" spans="1:20" x14ac:dyDescent="0.3">
      <c r="A753" s="5">
        <v>44322</v>
      </c>
      <c r="B753" s="9">
        <v>11</v>
      </c>
      <c r="C753" t="s">
        <v>11</v>
      </c>
      <c r="D753" s="4" t="s">
        <v>10</v>
      </c>
      <c r="E753">
        <v>-75.559299999999993</v>
      </c>
      <c r="F753">
        <v>5</v>
      </c>
      <c r="G753">
        <v>0</v>
      </c>
      <c r="H753" t="s">
        <v>16</v>
      </c>
      <c r="I753">
        <v>1229.2976000000001</v>
      </c>
      <c r="J753">
        <v>0</v>
      </c>
      <c r="K753" t="s">
        <v>16</v>
      </c>
      <c r="L753" t="s">
        <v>16</v>
      </c>
      <c r="M753" t="s">
        <v>16</v>
      </c>
      <c r="N753">
        <f t="shared" si="13"/>
        <v>0</v>
      </c>
      <c r="O753">
        <v>3</v>
      </c>
      <c r="P753">
        <v>-50</v>
      </c>
      <c r="Q753">
        <v>31</v>
      </c>
      <c r="R753">
        <v>294</v>
      </c>
    </row>
    <row r="754" spans="1:20" x14ac:dyDescent="0.3">
      <c r="A754" s="5">
        <v>44322</v>
      </c>
      <c r="B754" s="9">
        <v>11</v>
      </c>
      <c r="C754" t="s">
        <v>11</v>
      </c>
      <c r="D754" s="4" t="s">
        <v>10</v>
      </c>
      <c r="E754">
        <v>-73.055599999999998</v>
      </c>
      <c r="F754">
        <v>10</v>
      </c>
      <c r="G754">
        <v>0</v>
      </c>
      <c r="H754" t="s">
        <v>16</v>
      </c>
      <c r="I754">
        <v>1053.453</v>
      </c>
      <c r="J754">
        <v>0</v>
      </c>
      <c r="K754" t="s">
        <v>16</v>
      </c>
      <c r="L754" t="s">
        <v>16</v>
      </c>
      <c r="M754" t="s">
        <v>16</v>
      </c>
      <c r="N754">
        <f t="shared" si="13"/>
        <v>0</v>
      </c>
      <c r="O754">
        <v>3</v>
      </c>
      <c r="P754">
        <v>-50</v>
      </c>
      <c r="Q754">
        <v>31</v>
      </c>
      <c r="R754">
        <v>294</v>
      </c>
    </row>
    <row r="755" spans="1:20" x14ac:dyDescent="0.3">
      <c r="A755" s="5">
        <v>44322</v>
      </c>
      <c r="B755" s="9">
        <v>11</v>
      </c>
      <c r="C755" t="s">
        <v>11</v>
      </c>
      <c r="D755" s="4" t="s">
        <v>10</v>
      </c>
      <c r="E755">
        <v>-76.124799999999993</v>
      </c>
      <c r="F755">
        <v>15</v>
      </c>
      <c r="G755">
        <v>0</v>
      </c>
      <c r="H755" t="s">
        <v>16</v>
      </c>
      <c r="I755">
        <v>937.8682</v>
      </c>
      <c r="J755" s="1">
        <v>0</v>
      </c>
      <c r="K755" t="s">
        <v>16</v>
      </c>
      <c r="L755" t="s">
        <v>16</v>
      </c>
      <c r="M755" t="s">
        <v>16</v>
      </c>
      <c r="N755">
        <f t="shared" si="13"/>
        <v>0</v>
      </c>
      <c r="O755">
        <v>3</v>
      </c>
      <c r="P755">
        <v>-50</v>
      </c>
      <c r="Q755">
        <v>31</v>
      </c>
      <c r="R755">
        <v>294</v>
      </c>
    </row>
    <row r="756" spans="1:20" x14ac:dyDescent="0.3">
      <c r="A756" s="5">
        <v>44322</v>
      </c>
      <c r="B756" s="9">
        <v>11</v>
      </c>
      <c r="C756" t="s">
        <v>11</v>
      </c>
      <c r="D756" s="4" t="s">
        <v>10</v>
      </c>
      <c r="E756">
        <v>-78.522999999999996</v>
      </c>
      <c r="F756">
        <v>20</v>
      </c>
      <c r="G756">
        <v>0</v>
      </c>
      <c r="H756" t="s">
        <v>16</v>
      </c>
      <c r="I756">
        <v>997.22149999999999</v>
      </c>
      <c r="J756" s="1">
        <v>0</v>
      </c>
      <c r="K756" t="s">
        <v>16</v>
      </c>
      <c r="L756" t="s">
        <v>16</v>
      </c>
      <c r="M756" t="s">
        <v>16</v>
      </c>
      <c r="N756">
        <f t="shared" si="13"/>
        <v>0</v>
      </c>
      <c r="O756">
        <v>3</v>
      </c>
      <c r="P756">
        <v>-50</v>
      </c>
      <c r="Q756">
        <v>31</v>
      </c>
      <c r="R756">
        <v>294</v>
      </c>
    </row>
    <row r="757" spans="1:20" x14ac:dyDescent="0.3">
      <c r="A757" s="5">
        <v>44322</v>
      </c>
      <c r="B757" s="9">
        <v>11</v>
      </c>
      <c r="C757" t="s">
        <v>11</v>
      </c>
      <c r="D757" s="4" t="s">
        <v>10</v>
      </c>
      <c r="E757">
        <v>-77.534300000000002</v>
      </c>
      <c r="F757">
        <v>25</v>
      </c>
      <c r="G757">
        <v>0</v>
      </c>
      <c r="H757" t="s">
        <v>16</v>
      </c>
      <c r="I757">
        <v>826.22220000000004</v>
      </c>
      <c r="J757" s="1">
        <v>0</v>
      </c>
      <c r="K757" t="s">
        <v>16</v>
      </c>
      <c r="L757" t="s">
        <v>16</v>
      </c>
      <c r="M757" t="s">
        <v>16</v>
      </c>
      <c r="N757">
        <f t="shared" si="13"/>
        <v>0</v>
      </c>
      <c r="O757">
        <v>3</v>
      </c>
      <c r="P757">
        <v>-50</v>
      </c>
      <c r="Q757">
        <v>31</v>
      </c>
      <c r="R757">
        <v>294</v>
      </c>
    </row>
    <row r="758" spans="1:20" x14ac:dyDescent="0.3">
      <c r="A758" s="5">
        <v>44322</v>
      </c>
      <c r="B758" s="9">
        <v>11</v>
      </c>
      <c r="C758" t="s">
        <v>11</v>
      </c>
      <c r="D758" s="4" t="s">
        <v>10</v>
      </c>
      <c r="E758">
        <v>-77.339100000000002</v>
      </c>
      <c r="F758">
        <v>30</v>
      </c>
      <c r="G758">
        <v>0</v>
      </c>
      <c r="H758" t="s">
        <v>16</v>
      </c>
      <c r="I758">
        <v>1369.6349</v>
      </c>
      <c r="J758" s="1">
        <v>0</v>
      </c>
      <c r="K758" t="s">
        <v>16</v>
      </c>
      <c r="L758" t="s">
        <v>16</v>
      </c>
      <c r="M758" t="s">
        <v>16</v>
      </c>
      <c r="N758">
        <f t="shared" si="13"/>
        <v>0</v>
      </c>
      <c r="O758">
        <v>3</v>
      </c>
      <c r="P758">
        <v>-50</v>
      </c>
      <c r="Q758">
        <v>31</v>
      </c>
      <c r="R758">
        <v>294</v>
      </c>
    </row>
    <row r="759" spans="1:20" x14ac:dyDescent="0.3">
      <c r="A759" s="5">
        <v>44322</v>
      </c>
      <c r="B759" s="9">
        <v>11</v>
      </c>
      <c r="C759" t="s">
        <v>11</v>
      </c>
      <c r="D759" s="4" t="s">
        <v>10</v>
      </c>
      <c r="E759">
        <v>-72.051000000000002</v>
      </c>
      <c r="F759">
        <v>35</v>
      </c>
      <c r="G759">
        <v>0</v>
      </c>
      <c r="H759" t="s">
        <v>16</v>
      </c>
      <c r="I759">
        <v>753.41269999999997</v>
      </c>
      <c r="J759">
        <v>0</v>
      </c>
      <c r="K759" t="s">
        <v>16</v>
      </c>
      <c r="L759" t="s">
        <v>16</v>
      </c>
      <c r="M759" t="s">
        <v>16</v>
      </c>
      <c r="N759">
        <f t="shared" ref="N759:N837" si="14">J759*2</f>
        <v>0</v>
      </c>
      <c r="O759">
        <v>3</v>
      </c>
      <c r="P759">
        <v>-50</v>
      </c>
      <c r="Q759">
        <v>31</v>
      </c>
      <c r="R759">
        <v>294</v>
      </c>
    </row>
    <row r="760" spans="1:20" x14ac:dyDescent="0.3">
      <c r="A760" s="5">
        <v>44322</v>
      </c>
      <c r="B760" s="9">
        <v>11</v>
      </c>
      <c r="C760" t="s">
        <v>11</v>
      </c>
      <c r="D760" s="4" t="s">
        <v>10</v>
      </c>
      <c r="E760">
        <v>-76.604500000000002</v>
      </c>
      <c r="F760">
        <v>40</v>
      </c>
      <c r="G760">
        <v>34.5</v>
      </c>
      <c r="H760">
        <v>2.4874999999999998</v>
      </c>
      <c r="I760">
        <v>1173.6355000000001</v>
      </c>
      <c r="J760" s="1">
        <v>1</v>
      </c>
      <c r="K760">
        <v>41.5</v>
      </c>
      <c r="L760">
        <v>0</v>
      </c>
      <c r="M760" t="s">
        <v>16</v>
      </c>
      <c r="N760">
        <f t="shared" si="14"/>
        <v>2</v>
      </c>
      <c r="O760">
        <v>3</v>
      </c>
      <c r="P760">
        <v>-50</v>
      </c>
      <c r="Q760">
        <v>31</v>
      </c>
      <c r="R760">
        <v>294</v>
      </c>
    </row>
    <row r="761" spans="1:20" x14ac:dyDescent="0.3">
      <c r="A761" s="5">
        <v>44322</v>
      </c>
      <c r="B761" s="9">
        <v>11</v>
      </c>
      <c r="C761" t="s">
        <v>11</v>
      </c>
      <c r="D761" s="4" t="s">
        <v>10</v>
      </c>
      <c r="E761">
        <v>-80.331000000000003</v>
      </c>
      <c r="F761">
        <v>45</v>
      </c>
      <c r="G761">
        <v>16.1875</v>
      </c>
      <c r="H761">
        <v>2.4750000000000001</v>
      </c>
      <c r="I761">
        <v>924.4307</v>
      </c>
      <c r="J761" s="1">
        <v>1</v>
      </c>
      <c r="K761">
        <v>40.968800000000002</v>
      </c>
      <c r="L761">
        <v>0</v>
      </c>
      <c r="M761" t="s">
        <v>16</v>
      </c>
      <c r="N761">
        <f t="shared" si="14"/>
        <v>2</v>
      </c>
      <c r="O761">
        <v>3</v>
      </c>
      <c r="P761">
        <v>-50</v>
      </c>
      <c r="Q761">
        <v>31</v>
      </c>
      <c r="R761">
        <v>294</v>
      </c>
    </row>
    <row r="762" spans="1:20" x14ac:dyDescent="0.3">
      <c r="A762" s="5">
        <v>44322</v>
      </c>
      <c r="B762" s="9">
        <v>11</v>
      </c>
      <c r="C762" t="s">
        <v>11</v>
      </c>
      <c r="D762" s="4" t="s">
        <v>10</v>
      </c>
      <c r="E762">
        <v>-75.255600000000001</v>
      </c>
      <c r="F762">
        <v>50</v>
      </c>
      <c r="G762">
        <v>1.1771</v>
      </c>
      <c r="H762">
        <v>2.5249999999999999</v>
      </c>
      <c r="I762">
        <v>1069.604</v>
      </c>
      <c r="J762">
        <v>3</v>
      </c>
      <c r="K762">
        <v>43.229199999999999</v>
      </c>
      <c r="L762">
        <v>0.44491999999999998</v>
      </c>
      <c r="M762">
        <v>10.5876</v>
      </c>
      <c r="N762">
        <f t="shared" si="14"/>
        <v>6</v>
      </c>
      <c r="O762">
        <v>3</v>
      </c>
      <c r="P762">
        <v>-50</v>
      </c>
      <c r="Q762">
        <v>31</v>
      </c>
      <c r="R762">
        <v>294</v>
      </c>
    </row>
    <row r="763" spans="1:20" x14ac:dyDescent="0.3">
      <c r="A763" s="5">
        <v>44322</v>
      </c>
      <c r="B763" s="9">
        <v>11</v>
      </c>
      <c r="C763" t="s">
        <v>11</v>
      </c>
      <c r="D763" s="4" t="s">
        <v>10</v>
      </c>
      <c r="E763">
        <v>-74.919899999999998</v>
      </c>
      <c r="F763">
        <v>55</v>
      </c>
      <c r="G763">
        <v>3.8374999999999999</v>
      </c>
      <c r="H763">
        <v>2.5249999999999999</v>
      </c>
      <c r="I763">
        <v>828.02909999999997</v>
      </c>
      <c r="J763">
        <v>5</v>
      </c>
      <c r="K763">
        <v>43.274999999999999</v>
      </c>
      <c r="L763">
        <v>0.11033999999999999</v>
      </c>
      <c r="M763">
        <v>12.135899999999999</v>
      </c>
      <c r="N763">
        <f t="shared" si="14"/>
        <v>10</v>
      </c>
      <c r="O763">
        <v>3</v>
      </c>
      <c r="P763">
        <v>-50</v>
      </c>
      <c r="Q763">
        <v>31</v>
      </c>
      <c r="R763">
        <v>294</v>
      </c>
    </row>
    <row r="764" spans="1:20" x14ac:dyDescent="0.3">
      <c r="A764" s="5">
        <v>44322</v>
      </c>
      <c r="B764" s="9">
        <v>11</v>
      </c>
      <c r="C764" t="s">
        <v>11</v>
      </c>
      <c r="D764" s="4" t="s">
        <v>10</v>
      </c>
      <c r="E764">
        <v>-68.970600000000005</v>
      </c>
      <c r="F764">
        <v>60</v>
      </c>
      <c r="G764">
        <v>1.8021</v>
      </c>
      <c r="H764">
        <v>2.5625</v>
      </c>
      <c r="I764">
        <v>678.73140000000001</v>
      </c>
      <c r="J764">
        <v>6</v>
      </c>
      <c r="K764">
        <v>43.802100000000003</v>
      </c>
      <c r="L764">
        <v>4.1493000000000002E-2</v>
      </c>
      <c r="M764">
        <v>13.014099999999999</v>
      </c>
      <c r="N764">
        <f t="shared" si="14"/>
        <v>12</v>
      </c>
      <c r="O764">
        <v>3</v>
      </c>
      <c r="P764">
        <v>-50</v>
      </c>
      <c r="Q764">
        <v>31</v>
      </c>
      <c r="R764">
        <v>294</v>
      </c>
    </row>
    <row r="765" spans="1:20" x14ac:dyDescent="0.3">
      <c r="A765" s="5">
        <v>44322</v>
      </c>
      <c r="B765" s="9">
        <v>11</v>
      </c>
      <c r="C765" t="s">
        <v>11</v>
      </c>
      <c r="D765" s="4" t="s">
        <v>10</v>
      </c>
      <c r="E765">
        <v>-75.078400000000002</v>
      </c>
      <c r="F765">
        <v>65</v>
      </c>
      <c r="G765">
        <v>7.9375</v>
      </c>
      <c r="H765">
        <v>2.5125000000000002</v>
      </c>
      <c r="I765">
        <v>898.37869999999998</v>
      </c>
      <c r="J765">
        <v>7</v>
      </c>
      <c r="K765">
        <v>43.674100000000003</v>
      </c>
      <c r="L765">
        <v>1.7263000000000001E-2</v>
      </c>
      <c r="M765">
        <v>14.214600000000001</v>
      </c>
      <c r="N765">
        <f t="shared" si="14"/>
        <v>14</v>
      </c>
      <c r="O765">
        <v>3</v>
      </c>
      <c r="P765">
        <v>-50</v>
      </c>
      <c r="Q765">
        <v>31</v>
      </c>
      <c r="R765">
        <v>294</v>
      </c>
    </row>
    <row r="766" spans="1:20" x14ac:dyDescent="0.3">
      <c r="A766" s="5">
        <v>44322</v>
      </c>
      <c r="B766" s="9">
        <v>11</v>
      </c>
      <c r="C766" t="s">
        <v>11</v>
      </c>
      <c r="D766" s="4" t="s">
        <v>10</v>
      </c>
      <c r="E766">
        <v>-75.540999999999997</v>
      </c>
      <c r="F766">
        <v>70</v>
      </c>
      <c r="G766">
        <v>0.49553999999999998</v>
      </c>
      <c r="H766">
        <v>2.5874999999999999</v>
      </c>
      <c r="I766">
        <v>1240.7952</v>
      </c>
      <c r="J766">
        <v>7</v>
      </c>
      <c r="K766">
        <v>44.017899999999997</v>
      </c>
      <c r="L766">
        <v>2.1388000000000001E-2</v>
      </c>
      <c r="M766">
        <v>15.2478</v>
      </c>
      <c r="N766">
        <f t="shared" si="14"/>
        <v>14</v>
      </c>
      <c r="O766">
        <v>3</v>
      </c>
      <c r="P766">
        <v>-50</v>
      </c>
      <c r="Q766">
        <v>31</v>
      </c>
      <c r="R766">
        <v>294</v>
      </c>
    </row>
    <row r="767" spans="1:20" x14ac:dyDescent="0.3">
      <c r="A767" s="5">
        <v>44322</v>
      </c>
      <c r="B767" s="9">
        <v>11</v>
      </c>
      <c r="C767" t="s">
        <v>11</v>
      </c>
      <c r="D767" s="4" t="s">
        <v>10</v>
      </c>
      <c r="E767">
        <v>-67.855699999999999</v>
      </c>
      <c r="F767">
        <v>0</v>
      </c>
      <c r="G767">
        <v>0</v>
      </c>
      <c r="H767" t="s">
        <v>16</v>
      </c>
      <c r="I767">
        <v>810.06500000000005</v>
      </c>
      <c r="J767">
        <v>0</v>
      </c>
      <c r="K767" t="s">
        <v>16</v>
      </c>
      <c r="L767" t="s">
        <v>16</v>
      </c>
      <c r="M767" t="s">
        <v>16</v>
      </c>
      <c r="N767">
        <f t="shared" si="14"/>
        <v>0</v>
      </c>
      <c r="O767">
        <v>4</v>
      </c>
      <c r="P767">
        <v>-50</v>
      </c>
      <c r="Q767">
        <v>31</v>
      </c>
      <c r="R767">
        <v>294</v>
      </c>
      <c r="S767">
        <v>35</v>
      </c>
      <c r="T767">
        <v>-40.899412500000004</v>
      </c>
    </row>
    <row r="768" spans="1:20" x14ac:dyDescent="0.3">
      <c r="A768" s="5">
        <v>44322</v>
      </c>
      <c r="B768" s="9">
        <v>11</v>
      </c>
      <c r="C768" t="s">
        <v>11</v>
      </c>
      <c r="D768" s="4" t="s">
        <v>10</v>
      </c>
      <c r="E768">
        <v>-68.962100000000007</v>
      </c>
      <c r="F768">
        <v>5</v>
      </c>
      <c r="G768">
        <v>0</v>
      </c>
      <c r="H768" t="s">
        <v>16</v>
      </c>
      <c r="I768">
        <v>453.81810000000002</v>
      </c>
      <c r="J768">
        <v>0</v>
      </c>
      <c r="K768" t="s">
        <v>16</v>
      </c>
      <c r="L768" t="s">
        <v>16</v>
      </c>
      <c r="M768" t="s">
        <v>16</v>
      </c>
      <c r="N768">
        <f t="shared" si="14"/>
        <v>0</v>
      </c>
      <c r="O768">
        <v>4</v>
      </c>
      <c r="P768">
        <v>-50</v>
      </c>
      <c r="Q768">
        <v>31</v>
      </c>
      <c r="R768">
        <v>294</v>
      </c>
    </row>
    <row r="769" spans="1:20" x14ac:dyDescent="0.3">
      <c r="A769" s="5">
        <v>44322</v>
      </c>
      <c r="B769" s="9">
        <v>11</v>
      </c>
      <c r="C769" t="s">
        <v>11</v>
      </c>
      <c r="D769" s="4" t="s">
        <v>10</v>
      </c>
      <c r="E769">
        <v>-68.150700000000001</v>
      </c>
      <c r="F769">
        <v>10</v>
      </c>
      <c r="G769">
        <v>0</v>
      </c>
      <c r="H769" t="s">
        <v>16</v>
      </c>
      <c r="I769">
        <v>802.37</v>
      </c>
      <c r="J769">
        <v>0</v>
      </c>
      <c r="K769" t="s">
        <v>16</v>
      </c>
      <c r="L769" t="s">
        <v>16</v>
      </c>
      <c r="M769" t="s">
        <v>16</v>
      </c>
      <c r="N769">
        <f t="shared" si="14"/>
        <v>0</v>
      </c>
      <c r="O769">
        <v>4</v>
      </c>
      <c r="P769">
        <v>-50</v>
      </c>
      <c r="Q769">
        <v>31</v>
      </c>
      <c r="R769">
        <v>294</v>
      </c>
    </row>
    <row r="770" spans="1:20" x14ac:dyDescent="0.3">
      <c r="A770" s="5">
        <v>44322</v>
      </c>
      <c r="B770" s="9">
        <v>11</v>
      </c>
      <c r="C770" t="s">
        <v>11</v>
      </c>
      <c r="D770" s="4" t="s">
        <v>10</v>
      </c>
      <c r="E770">
        <v>-67.428399999999996</v>
      </c>
      <c r="F770">
        <v>15</v>
      </c>
      <c r="G770">
        <v>0</v>
      </c>
      <c r="H770" t="s">
        <v>16</v>
      </c>
      <c r="I770">
        <v>955.21659999999997</v>
      </c>
      <c r="J770">
        <v>0</v>
      </c>
      <c r="K770" t="s">
        <v>16</v>
      </c>
      <c r="L770" t="s">
        <v>16</v>
      </c>
      <c r="M770" t="s">
        <v>16</v>
      </c>
      <c r="N770">
        <f t="shared" si="14"/>
        <v>0</v>
      </c>
      <c r="O770">
        <v>4</v>
      </c>
      <c r="P770">
        <v>-50</v>
      </c>
      <c r="Q770">
        <v>31</v>
      </c>
      <c r="R770">
        <v>294</v>
      </c>
    </row>
    <row r="771" spans="1:20" x14ac:dyDescent="0.3">
      <c r="A771" s="5">
        <v>44322</v>
      </c>
      <c r="B771" s="9">
        <v>11</v>
      </c>
      <c r="C771" t="s">
        <v>11</v>
      </c>
      <c r="D771" s="4" t="s">
        <v>10</v>
      </c>
      <c r="E771">
        <v>-63.461199999999998</v>
      </c>
      <c r="F771">
        <v>20</v>
      </c>
      <c r="G771">
        <v>0</v>
      </c>
      <c r="H771" t="s">
        <v>16</v>
      </c>
      <c r="I771">
        <v>1332.8187</v>
      </c>
      <c r="J771" s="1">
        <v>0</v>
      </c>
      <c r="K771" t="s">
        <v>16</v>
      </c>
      <c r="L771" t="s">
        <v>16</v>
      </c>
      <c r="M771" t="s">
        <v>16</v>
      </c>
      <c r="N771">
        <f t="shared" si="14"/>
        <v>0</v>
      </c>
      <c r="O771">
        <v>4</v>
      </c>
      <c r="P771">
        <v>-50</v>
      </c>
      <c r="Q771">
        <v>31</v>
      </c>
      <c r="R771">
        <v>294</v>
      </c>
    </row>
    <row r="772" spans="1:20" x14ac:dyDescent="0.3">
      <c r="A772" s="5">
        <v>44322</v>
      </c>
      <c r="B772" s="9">
        <v>11</v>
      </c>
      <c r="C772" t="s">
        <v>11</v>
      </c>
      <c r="D772" s="4" t="s">
        <v>10</v>
      </c>
      <c r="E772">
        <v>-69.486699999999999</v>
      </c>
      <c r="F772">
        <v>25</v>
      </c>
      <c r="G772">
        <v>0</v>
      </c>
      <c r="H772" t="s">
        <v>16</v>
      </c>
      <c r="I772">
        <v>308.67259999999999</v>
      </c>
      <c r="J772">
        <v>0</v>
      </c>
      <c r="K772" t="s">
        <v>16</v>
      </c>
      <c r="L772" t="s">
        <v>16</v>
      </c>
      <c r="M772" t="s">
        <v>16</v>
      </c>
      <c r="N772">
        <f t="shared" si="14"/>
        <v>0</v>
      </c>
      <c r="O772">
        <v>4</v>
      </c>
      <c r="P772">
        <v>-50</v>
      </c>
      <c r="Q772">
        <v>31</v>
      </c>
      <c r="R772">
        <v>294</v>
      </c>
    </row>
    <row r="773" spans="1:20" x14ac:dyDescent="0.3">
      <c r="A773" s="5">
        <v>44322</v>
      </c>
      <c r="B773" s="9">
        <v>11</v>
      </c>
      <c r="C773" t="s">
        <v>11</v>
      </c>
      <c r="D773" s="4" t="s">
        <v>10</v>
      </c>
      <c r="E773">
        <v>-70.308599999999998</v>
      </c>
      <c r="F773">
        <v>30</v>
      </c>
      <c r="G773">
        <v>0</v>
      </c>
      <c r="H773" t="s">
        <v>16</v>
      </c>
      <c r="I773">
        <v>986.64909999999998</v>
      </c>
      <c r="J773">
        <v>0</v>
      </c>
      <c r="K773" t="s">
        <v>16</v>
      </c>
      <c r="L773" t="s">
        <v>16</v>
      </c>
      <c r="M773" t="s">
        <v>16</v>
      </c>
      <c r="N773">
        <f t="shared" si="14"/>
        <v>0</v>
      </c>
      <c r="O773">
        <v>4</v>
      </c>
      <c r="P773">
        <v>-50</v>
      </c>
      <c r="Q773">
        <v>31</v>
      </c>
      <c r="R773">
        <v>294</v>
      </c>
    </row>
    <row r="774" spans="1:20" x14ac:dyDescent="0.3">
      <c r="A774" s="5">
        <v>44322</v>
      </c>
      <c r="B774" s="9">
        <v>11</v>
      </c>
      <c r="C774" t="s">
        <v>11</v>
      </c>
      <c r="D774" s="4" t="s">
        <v>10</v>
      </c>
      <c r="E774">
        <v>-71.583200000000005</v>
      </c>
      <c r="F774">
        <v>35</v>
      </c>
      <c r="G774">
        <v>23.343800000000002</v>
      </c>
      <c r="H774">
        <v>2.625</v>
      </c>
      <c r="I774">
        <v>567.96100000000001</v>
      </c>
      <c r="J774" s="2">
        <v>2</v>
      </c>
      <c r="K774">
        <v>39.734400000000001</v>
      </c>
      <c r="L774">
        <v>0.36459999999999998</v>
      </c>
      <c r="M774">
        <v>8.0709999999999997</v>
      </c>
      <c r="N774">
        <f t="shared" si="14"/>
        <v>4</v>
      </c>
      <c r="O774">
        <v>4</v>
      </c>
      <c r="P774">
        <v>-50</v>
      </c>
      <c r="Q774">
        <v>31</v>
      </c>
      <c r="R774">
        <v>294</v>
      </c>
    </row>
    <row r="775" spans="1:20" x14ac:dyDescent="0.3">
      <c r="A775" s="5">
        <v>44322</v>
      </c>
      <c r="B775" s="9">
        <v>11</v>
      </c>
      <c r="C775" t="s">
        <v>11</v>
      </c>
      <c r="D775" s="4" t="s">
        <v>10</v>
      </c>
      <c r="E775">
        <v>-71.302000000000007</v>
      </c>
      <c r="F775">
        <v>40</v>
      </c>
      <c r="G775">
        <v>21.177099999999999</v>
      </c>
      <c r="H775">
        <v>2.625</v>
      </c>
      <c r="I775">
        <v>986.7079</v>
      </c>
      <c r="J775">
        <v>3</v>
      </c>
      <c r="K775">
        <v>40.364600000000003</v>
      </c>
      <c r="L775">
        <v>0.19497</v>
      </c>
      <c r="M775">
        <v>6.4619999999999997</v>
      </c>
      <c r="N775">
        <f t="shared" si="14"/>
        <v>6</v>
      </c>
      <c r="O775">
        <v>4</v>
      </c>
      <c r="P775">
        <v>-50</v>
      </c>
      <c r="Q775">
        <v>31</v>
      </c>
      <c r="R775">
        <v>294</v>
      </c>
    </row>
    <row r="776" spans="1:20" x14ac:dyDescent="0.3">
      <c r="A776" s="5">
        <v>44322</v>
      </c>
      <c r="B776" s="9">
        <v>11</v>
      </c>
      <c r="C776" t="s">
        <v>11</v>
      </c>
      <c r="D776" s="4" t="s">
        <v>10</v>
      </c>
      <c r="E776">
        <v>-72.4148</v>
      </c>
      <c r="F776">
        <v>45</v>
      </c>
      <c r="G776">
        <v>12.862500000000001</v>
      </c>
      <c r="H776">
        <v>2.6</v>
      </c>
      <c r="I776">
        <v>735.69309999999996</v>
      </c>
      <c r="J776">
        <v>5</v>
      </c>
      <c r="K776">
        <v>41.818800000000003</v>
      </c>
      <c r="L776">
        <v>3.6817000000000003E-2</v>
      </c>
      <c r="M776">
        <v>10.0402</v>
      </c>
      <c r="N776">
        <f t="shared" si="14"/>
        <v>10</v>
      </c>
      <c r="O776">
        <v>4</v>
      </c>
      <c r="P776">
        <v>-50</v>
      </c>
      <c r="Q776">
        <v>31</v>
      </c>
      <c r="R776">
        <v>294</v>
      </c>
    </row>
    <row r="777" spans="1:20" x14ac:dyDescent="0.3">
      <c r="A777" s="5">
        <v>44322</v>
      </c>
      <c r="B777" s="9">
        <v>11</v>
      </c>
      <c r="C777" t="s">
        <v>11</v>
      </c>
      <c r="D777" s="4" t="s">
        <v>10</v>
      </c>
      <c r="E777">
        <v>-72.495099999999994</v>
      </c>
      <c r="F777">
        <v>50</v>
      </c>
      <c r="G777">
        <v>10.606299999999999</v>
      </c>
      <c r="H777">
        <v>2.5874999999999999</v>
      </c>
      <c r="I777">
        <v>1066.4078</v>
      </c>
      <c r="J777">
        <v>5</v>
      </c>
      <c r="K777">
        <v>42.012500000000003</v>
      </c>
      <c r="L777">
        <v>3.9181000000000001E-2</v>
      </c>
      <c r="M777">
        <v>11.4613</v>
      </c>
      <c r="N777">
        <f t="shared" si="14"/>
        <v>10</v>
      </c>
      <c r="O777">
        <v>4</v>
      </c>
      <c r="P777">
        <v>-50</v>
      </c>
      <c r="Q777">
        <v>31</v>
      </c>
      <c r="R777">
        <v>294</v>
      </c>
    </row>
    <row r="778" spans="1:20" x14ac:dyDescent="0.3">
      <c r="A778" s="5">
        <v>44322</v>
      </c>
      <c r="B778" s="9">
        <v>11</v>
      </c>
      <c r="C778" t="s">
        <v>11</v>
      </c>
      <c r="D778" s="4" t="s">
        <v>10</v>
      </c>
      <c r="E778">
        <v>-75.974000000000004</v>
      </c>
      <c r="F778">
        <v>55</v>
      </c>
      <c r="G778">
        <v>9.7750000000000004</v>
      </c>
      <c r="H778">
        <v>2.5750000000000002</v>
      </c>
      <c r="I778">
        <v>970.50739999999996</v>
      </c>
      <c r="J778">
        <v>5</v>
      </c>
      <c r="K778">
        <v>41.825000000000003</v>
      </c>
      <c r="L778">
        <v>3.2655999999999998E-2</v>
      </c>
      <c r="M778">
        <v>11.6959</v>
      </c>
      <c r="N778">
        <f t="shared" si="14"/>
        <v>10</v>
      </c>
      <c r="O778">
        <v>4</v>
      </c>
      <c r="P778">
        <v>-50</v>
      </c>
      <c r="Q778">
        <v>31</v>
      </c>
      <c r="R778">
        <v>294</v>
      </c>
    </row>
    <row r="779" spans="1:20" x14ac:dyDescent="0.3">
      <c r="A779" s="5">
        <v>44322</v>
      </c>
      <c r="B779" s="9">
        <v>11</v>
      </c>
      <c r="C779" t="s">
        <v>11</v>
      </c>
      <c r="D779" s="4" t="s">
        <v>10</v>
      </c>
      <c r="E779">
        <v>-77.775199999999998</v>
      </c>
      <c r="F779">
        <v>60</v>
      </c>
      <c r="G779">
        <v>14.0365</v>
      </c>
      <c r="H779">
        <v>2.6124999999999998</v>
      </c>
      <c r="I779">
        <v>1185.2412999999999</v>
      </c>
      <c r="J779" s="1">
        <v>6</v>
      </c>
      <c r="K779">
        <v>42.151000000000003</v>
      </c>
      <c r="L779">
        <v>5.1208E-3</v>
      </c>
      <c r="M779">
        <v>13.6911</v>
      </c>
      <c r="N779">
        <f t="shared" si="14"/>
        <v>12</v>
      </c>
      <c r="O779">
        <v>4</v>
      </c>
      <c r="P779">
        <v>-50</v>
      </c>
      <c r="Q779">
        <v>31</v>
      </c>
      <c r="R779">
        <v>294</v>
      </c>
    </row>
    <row r="780" spans="1:20" x14ac:dyDescent="0.3">
      <c r="A780" s="5">
        <v>44322</v>
      </c>
      <c r="B780" s="9">
        <v>11</v>
      </c>
      <c r="C780" t="s">
        <v>11</v>
      </c>
      <c r="D780" s="4" t="s">
        <v>10</v>
      </c>
      <c r="E780">
        <v>-72.821299999999994</v>
      </c>
      <c r="F780">
        <v>65</v>
      </c>
      <c r="G780">
        <v>11.053599999999999</v>
      </c>
      <c r="H780">
        <v>2.5499999999999998</v>
      </c>
      <c r="I780">
        <v>783.39419999999996</v>
      </c>
      <c r="J780">
        <v>7</v>
      </c>
      <c r="K780">
        <v>42.209800000000001</v>
      </c>
      <c r="L780">
        <v>1.9064999999999999E-2</v>
      </c>
      <c r="M780">
        <v>14.6092</v>
      </c>
      <c r="N780">
        <f t="shared" si="14"/>
        <v>14</v>
      </c>
      <c r="O780">
        <v>4</v>
      </c>
      <c r="P780">
        <v>-50</v>
      </c>
      <c r="Q780">
        <v>31</v>
      </c>
      <c r="R780">
        <v>294</v>
      </c>
    </row>
    <row r="781" spans="1:20" x14ac:dyDescent="0.3">
      <c r="A781" s="5">
        <v>44322</v>
      </c>
      <c r="B781" s="9">
        <v>11</v>
      </c>
      <c r="C781" t="s">
        <v>11</v>
      </c>
      <c r="D781" s="4" t="s">
        <v>10</v>
      </c>
      <c r="E781">
        <v>-76.372399999999999</v>
      </c>
      <c r="F781">
        <v>70</v>
      </c>
      <c r="G781">
        <v>10.192</v>
      </c>
      <c r="H781">
        <v>2.6124999999999998</v>
      </c>
      <c r="I781">
        <v>792.99810000000002</v>
      </c>
      <c r="J781">
        <v>7</v>
      </c>
      <c r="K781">
        <v>41.906199999999998</v>
      </c>
      <c r="L781">
        <v>1.6704E-2</v>
      </c>
      <c r="M781">
        <v>15.1899</v>
      </c>
      <c r="N781">
        <f t="shared" si="14"/>
        <v>14</v>
      </c>
      <c r="O781">
        <v>4</v>
      </c>
      <c r="P781">
        <v>-50</v>
      </c>
      <c r="Q781">
        <v>31</v>
      </c>
      <c r="R781">
        <v>294</v>
      </c>
    </row>
    <row r="782" spans="1:20" x14ac:dyDescent="0.3">
      <c r="A782" s="5">
        <v>44322</v>
      </c>
      <c r="B782" s="9">
        <v>11</v>
      </c>
      <c r="C782" t="s">
        <v>11</v>
      </c>
      <c r="D782" s="4" t="s">
        <v>10</v>
      </c>
      <c r="E782">
        <v>-69.988600000000005</v>
      </c>
      <c r="F782">
        <v>0</v>
      </c>
      <c r="G782">
        <v>0</v>
      </c>
      <c r="H782" t="s">
        <v>16</v>
      </c>
      <c r="I782">
        <v>805.89419999999996</v>
      </c>
      <c r="J782">
        <v>0</v>
      </c>
      <c r="K782" t="s">
        <v>16</v>
      </c>
      <c r="L782" t="s">
        <v>16</v>
      </c>
      <c r="M782" t="s">
        <v>16</v>
      </c>
      <c r="N782">
        <f t="shared" ref="N782:N795" si="15">J782*2</f>
        <v>0</v>
      </c>
      <c r="O782">
        <v>5</v>
      </c>
      <c r="P782">
        <v>-50</v>
      </c>
      <c r="Q782">
        <v>31</v>
      </c>
      <c r="R782">
        <v>294</v>
      </c>
      <c r="S782">
        <v>60</v>
      </c>
      <c r="T782">
        <v>-41.115233333333329</v>
      </c>
    </row>
    <row r="783" spans="1:20" x14ac:dyDescent="0.3">
      <c r="A783" s="5">
        <v>44322</v>
      </c>
      <c r="B783" s="9">
        <v>11</v>
      </c>
      <c r="C783" t="s">
        <v>11</v>
      </c>
      <c r="D783" s="4" t="s">
        <v>10</v>
      </c>
      <c r="E783">
        <v>-78.0839</v>
      </c>
      <c r="F783">
        <v>5</v>
      </c>
      <c r="G783">
        <v>0</v>
      </c>
      <c r="H783" t="s">
        <v>16</v>
      </c>
      <c r="I783">
        <v>10.9437</v>
      </c>
      <c r="J783">
        <v>0</v>
      </c>
      <c r="K783" t="s">
        <v>16</v>
      </c>
      <c r="L783" t="s">
        <v>16</v>
      </c>
      <c r="M783" t="s">
        <v>16</v>
      </c>
      <c r="N783">
        <f t="shared" si="15"/>
        <v>0</v>
      </c>
      <c r="O783">
        <v>5</v>
      </c>
      <c r="P783">
        <v>-50</v>
      </c>
      <c r="Q783">
        <v>31</v>
      </c>
      <c r="R783">
        <v>294</v>
      </c>
    </row>
    <row r="784" spans="1:20" x14ac:dyDescent="0.3">
      <c r="A784" s="5">
        <v>44322</v>
      </c>
      <c r="B784" s="9">
        <v>11</v>
      </c>
      <c r="C784" t="s">
        <v>11</v>
      </c>
      <c r="D784" s="4" t="s">
        <v>10</v>
      </c>
      <c r="E784">
        <v>-74.313999999999993</v>
      </c>
      <c r="F784">
        <v>10</v>
      </c>
      <c r="G784">
        <v>0</v>
      </c>
      <c r="H784" t="s">
        <v>16</v>
      </c>
      <c r="I784">
        <v>787.67020000000002</v>
      </c>
      <c r="J784">
        <v>0</v>
      </c>
      <c r="K784" t="s">
        <v>16</v>
      </c>
      <c r="L784" t="s">
        <v>16</v>
      </c>
      <c r="M784" t="s">
        <v>16</v>
      </c>
      <c r="N784">
        <f t="shared" si="15"/>
        <v>0</v>
      </c>
      <c r="O784">
        <v>5</v>
      </c>
      <c r="P784">
        <v>-50</v>
      </c>
      <c r="Q784">
        <v>31</v>
      </c>
      <c r="R784">
        <v>294</v>
      </c>
    </row>
    <row r="785" spans="1:20" x14ac:dyDescent="0.3">
      <c r="A785" s="5">
        <v>44322</v>
      </c>
      <c r="B785" s="9">
        <v>11</v>
      </c>
      <c r="C785" t="s">
        <v>11</v>
      </c>
      <c r="D785" s="4" t="s">
        <v>10</v>
      </c>
      <c r="E785">
        <v>-73.238100000000003</v>
      </c>
      <c r="F785">
        <v>15</v>
      </c>
      <c r="G785">
        <v>0</v>
      </c>
      <c r="H785" t="s">
        <v>16</v>
      </c>
      <c r="I785">
        <v>456.6739</v>
      </c>
      <c r="J785">
        <v>0</v>
      </c>
      <c r="K785" t="s">
        <v>16</v>
      </c>
      <c r="L785" t="s">
        <v>16</v>
      </c>
      <c r="M785" t="s">
        <v>16</v>
      </c>
      <c r="N785">
        <f t="shared" si="15"/>
        <v>0</v>
      </c>
      <c r="O785">
        <v>5</v>
      </c>
      <c r="P785">
        <v>-50</v>
      </c>
      <c r="Q785">
        <v>31</v>
      </c>
      <c r="R785">
        <v>294</v>
      </c>
    </row>
    <row r="786" spans="1:20" x14ac:dyDescent="0.3">
      <c r="A786" s="5">
        <v>44322</v>
      </c>
      <c r="B786" s="9">
        <v>11</v>
      </c>
      <c r="C786" t="s">
        <v>11</v>
      </c>
      <c r="D786" s="4" t="s">
        <v>10</v>
      </c>
      <c r="E786">
        <v>-74.464699999999993</v>
      </c>
      <c r="F786">
        <v>20</v>
      </c>
      <c r="G786">
        <v>0</v>
      </c>
      <c r="H786" t="s">
        <v>16</v>
      </c>
      <c r="I786">
        <v>604.28840000000002</v>
      </c>
      <c r="J786">
        <v>0</v>
      </c>
      <c r="K786" t="s">
        <v>16</v>
      </c>
      <c r="L786" t="s">
        <v>16</v>
      </c>
      <c r="M786" t="s">
        <v>16</v>
      </c>
      <c r="N786">
        <f t="shared" si="15"/>
        <v>0</v>
      </c>
      <c r="O786">
        <v>5</v>
      </c>
      <c r="P786">
        <v>-50</v>
      </c>
      <c r="Q786">
        <v>31</v>
      </c>
      <c r="R786">
        <v>294</v>
      </c>
    </row>
    <row r="787" spans="1:20" x14ac:dyDescent="0.3">
      <c r="A787" s="5">
        <v>44322</v>
      </c>
      <c r="B787" s="9">
        <v>11</v>
      </c>
      <c r="C787" t="s">
        <v>11</v>
      </c>
      <c r="D787" s="4" t="s">
        <v>10</v>
      </c>
      <c r="E787">
        <v>-73.048699999999997</v>
      </c>
      <c r="F787">
        <v>25</v>
      </c>
      <c r="G787">
        <v>0</v>
      </c>
      <c r="H787" t="s">
        <v>16</v>
      </c>
      <c r="I787">
        <v>740.61569999999995</v>
      </c>
      <c r="J787">
        <v>0</v>
      </c>
      <c r="K787" t="s">
        <v>16</v>
      </c>
      <c r="L787" t="s">
        <v>16</v>
      </c>
      <c r="M787" t="s">
        <v>16</v>
      </c>
      <c r="N787">
        <f t="shared" si="15"/>
        <v>0</v>
      </c>
      <c r="O787">
        <v>5</v>
      </c>
      <c r="P787">
        <v>-50</v>
      </c>
      <c r="Q787">
        <v>31</v>
      </c>
      <c r="R787">
        <v>294</v>
      </c>
    </row>
    <row r="788" spans="1:20" x14ac:dyDescent="0.3">
      <c r="A788" s="5">
        <v>44322</v>
      </c>
      <c r="B788" s="9">
        <v>11</v>
      </c>
      <c r="C788" t="s">
        <v>11</v>
      </c>
      <c r="D788" s="4" t="s">
        <v>10</v>
      </c>
      <c r="E788">
        <v>-74.108199999999997</v>
      </c>
      <c r="F788">
        <v>30</v>
      </c>
      <c r="G788">
        <v>0</v>
      </c>
      <c r="H788" t="s">
        <v>16</v>
      </c>
      <c r="I788">
        <v>527.16269999999997</v>
      </c>
      <c r="J788">
        <v>0</v>
      </c>
      <c r="K788" t="s">
        <v>16</v>
      </c>
      <c r="L788" t="s">
        <v>16</v>
      </c>
      <c r="M788" t="s">
        <v>16</v>
      </c>
      <c r="N788">
        <f t="shared" si="15"/>
        <v>0</v>
      </c>
      <c r="O788">
        <v>5</v>
      </c>
      <c r="P788">
        <v>-50</v>
      </c>
      <c r="Q788">
        <v>31</v>
      </c>
      <c r="R788">
        <v>294</v>
      </c>
    </row>
    <row r="789" spans="1:20" x14ac:dyDescent="0.3">
      <c r="A789" s="5">
        <v>44322</v>
      </c>
      <c r="B789" s="9">
        <v>11</v>
      </c>
      <c r="C789" t="s">
        <v>11</v>
      </c>
      <c r="D789" s="4" t="s">
        <v>10</v>
      </c>
      <c r="E789">
        <v>-77.298900000000003</v>
      </c>
      <c r="F789">
        <v>35</v>
      </c>
      <c r="G789">
        <v>0</v>
      </c>
      <c r="H789" t="s">
        <v>16</v>
      </c>
      <c r="I789">
        <v>915.41459999999995</v>
      </c>
      <c r="J789">
        <v>0</v>
      </c>
      <c r="K789" t="s">
        <v>16</v>
      </c>
      <c r="L789" t="s">
        <v>16</v>
      </c>
      <c r="M789" t="s">
        <v>16</v>
      </c>
      <c r="N789">
        <f t="shared" si="15"/>
        <v>0</v>
      </c>
      <c r="O789">
        <v>5</v>
      </c>
      <c r="P789">
        <v>-50</v>
      </c>
      <c r="Q789">
        <v>31</v>
      </c>
      <c r="R789">
        <v>294</v>
      </c>
    </row>
    <row r="790" spans="1:20" x14ac:dyDescent="0.3">
      <c r="A790" s="5">
        <v>44322</v>
      </c>
      <c r="B790" s="9">
        <v>11</v>
      </c>
      <c r="C790" t="s">
        <v>11</v>
      </c>
      <c r="D790" s="4" t="s">
        <v>10</v>
      </c>
      <c r="E790">
        <v>-77.533500000000004</v>
      </c>
      <c r="F790">
        <v>40</v>
      </c>
      <c r="G790">
        <v>0</v>
      </c>
      <c r="H790" t="s">
        <v>16</v>
      </c>
      <c r="I790">
        <v>392.83730000000003</v>
      </c>
      <c r="J790">
        <v>0</v>
      </c>
      <c r="K790" t="s">
        <v>16</v>
      </c>
      <c r="L790" t="s">
        <v>16</v>
      </c>
      <c r="M790" t="s">
        <v>16</v>
      </c>
      <c r="N790">
        <f t="shared" si="15"/>
        <v>0</v>
      </c>
      <c r="O790">
        <v>5</v>
      </c>
      <c r="P790">
        <v>-50</v>
      </c>
      <c r="Q790">
        <v>31</v>
      </c>
      <c r="R790">
        <v>294</v>
      </c>
    </row>
    <row r="791" spans="1:20" x14ac:dyDescent="0.3">
      <c r="A791" s="5">
        <v>44322</v>
      </c>
      <c r="B791" s="9">
        <v>11</v>
      </c>
      <c r="C791" t="s">
        <v>11</v>
      </c>
      <c r="D791" s="4" t="s">
        <v>10</v>
      </c>
      <c r="E791">
        <v>-80.594700000000003</v>
      </c>
      <c r="F791">
        <v>45</v>
      </c>
      <c r="G791">
        <v>0</v>
      </c>
      <c r="H791" t="s">
        <v>16</v>
      </c>
      <c r="I791">
        <v>127.9641</v>
      </c>
      <c r="J791">
        <v>0</v>
      </c>
      <c r="K791" t="s">
        <v>16</v>
      </c>
      <c r="L791" t="s">
        <v>16</v>
      </c>
      <c r="M791" t="s">
        <v>16</v>
      </c>
      <c r="N791">
        <f t="shared" si="15"/>
        <v>0</v>
      </c>
      <c r="O791">
        <v>5</v>
      </c>
      <c r="P791">
        <v>-50</v>
      </c>
      <c r="Q791">
        <v>31</v>
      </c>
      <c r="R791">
        <v>294</v>
      </c>
    </row>
    <row r="792" spans="1:20" x14ac:dyDescent="0.3">
      <c r="A792" s="5">
        <v>44322</v>
      </c>
      <c r="B792" s="9">
        <v>11</v>
      </c>
      <c r="C792" t="s">
        <v>11</v>
      </c>
      <c r="D792" s="4" t="s">
        <v>10</v>
      </c>
      <c r="E792">
        <v>-77.280699999999996</v>
      </c>
      <c r="F792">
        <v>50</v>
      </c>
      <c r="G792">
        <v>0</v>
      </c>
      <c r="H792" t="s">
        <v>16</v>
      </c>
      <c r="I792">
        <v>690.98080000000004</v>
      </c>
      <c r="J792">
        <v>0</v>
      </c>
      <c r="K792" t="s">
        <v>16</v>
      </c>
      <c r="L792" t="s">
        <v>16</v>
      </c>
      <c r="M792" t="s">
        <v>16</v>
      </c>
      <c r="N792">
        <f t="shared" si="15"/>
        <v>0</v>
      </c>
      <c r="O792">
        <v>5</v>
      </c>
      <c r="P792">
        <v>-50</v>
      </c>
      <c r="Q792">
        <v>31</v>
      </c>
      <c r="R792">
        <v>294</v>
      </c>
    </row>
    <row r="793" spans="1:20" x14ac:dyDescent="0.3">
      <c r="A793" s="5">
        <v>44322</v>
      </c>
      <c r="B793" s="9">
        <v>11</v>
      </c>
      <c r="C793" t="s">
        <v>11</v>
      </c>
      <c r="D793" s="4" t="s">
        <v>10</v>
      </c>
      <c r="E793">
        <v>-78.427499999999995</v>
      </c>
      <c r="F793">
        <v>55</v>
      </c>
      <c r="G793">
        <v>0</v>
      </c>
      <c r="H793" t="s">
        <v>16</v>
      </c>
      <c r="I793">
        <v>573.67880000000002</v>
      </c>
      <c r="J793">
        <v>0</v>
      </c>
      <c r="K793" t="s">
        <v>16</v>
      </c>
      <c r="L793" t="s">
        <v>16</v>
      </c>
      <c r="M793" t="s">
        <v>16</v>
      </c>
      <c r="N793">
        <f t="shared" si="15"/>
        <v>0</v>
      </c>
      <c r="O793">
        <v>5</v>
      </c>
      <c r="P793">
        <v>-50</v>
      </c>
      <c r="Q793">
        <v>31</v>
      </c>
      <c r="R793">
        <v>294</v>
      </c>
    </row>
    <row r="794" spans="1:20" x14ac:dyDescent="0.3">
      <c r="A794" s="5">
        <v>44322</v>
      </c>
      <c r="B794" s="9">
        <v>11</v>
      </c>
      <c r="C794" t="s">
        <v>11</v>
      </c>
      <c r="D794" s="4" t="s">
        <v>10</v>
      </c>
      <c r="E794">
        <v>-79.074200000000005</v>
      </c>
      <c r="F794">
        <v>60</v>
      </c>
      <c r="G794">
        <v>0.60938000000000003</v>
      </c>
      <c r="H794">
        <v>2.65</v>
      </c>
      <c r="I794">
        <v>745.86630000000002</v>
      </c>
      <c r="J794">
        <v>2</v>
      </c>
      <c r="K794">
        <v>36.421900000000001</v>
      </c>
      <c r="L794">
        <v>0.67396</v>
      </c>
      <c r="M794">
        <v>2.9975999999999998</v>
      </c>
      <c r="N794">
        <f t="shared" si="15"/>
        <v>4</v>
      </c>
      <c r="O794">
        <v>5</v>
      </c>
      <c r="P794">
        <v>-50</v>
      </c>
      <c r="Q794">
        <v>31</v>
      </c>
      <c r="R794">
        <v>294</v>
      </c>
    </row>
    <row r="795" spans="1:20" x14ac:dyDescent="0.3">
      <c r="A795" s="5">
        <v>44322</v>
      </c>
      <c r="B795" s="9">
        <v>11</v>
      </c>
      <c r="C795" t="s">
        <v>11</v>
      </c>
      <c r="D795" s="4" t="s">
        <v>10</v>
      </c>
      <c r="E795">
        <v>-77.518699999999995</v>
      </c>
      <c r="F795">
        <v>65</v>
      </c>
      <c r="G795">
        <v>0.13750000000000001</v>
      </c>
      <c r="H795">
        <v>2.7374999999999998</v>
      </c>
      <c r="I795">
        <v>242.61449999999999</v>
      </c>
      <c r="J795">
        <v>5</v>
      </c>
      <c r="K795">
        <v>37.950000000000003</v>
      </c>
      <c r="L795">
        <v>7.6749999999999999E-2</v>
      </c>
      <c r="M795">
        <v>9.9404000000000003</v>
      </c>
      <c r="N795">
        <f t="shared" si="15"/>
        <v>10</v>
      </c>
      <c r="O795">
        <v>5</v>
      </c>
      <c r="P795">
        <v>-50</v>
      </c>
      <c r="Q795">
        <v>31</v>
      </c>
      <c r="R795">
        <v>294</v>
      </c>
    </row>
    <row r="796" spans="1:20" x14ac:dyDescent="0.3">
      <c r="A796" s="5">
        <v>44322</v>
      </c>
      <c r="B796" s="9">
        <v>11</v>
      </c>
      <c r="C796" t="s">
        <v>11</v>
      </c>
      <c r="D796" s="4" t="s">
        <v>10</v>
      </c>
      <c r="E796">
        <v>-78.322400000000002</v>
      </c>
      <c r="F796">
        <v>70</v>
      </c>
      <c r="G796">
        <v>2.125</v>
      </c>
      <c r="H796">
        <v>2.7250000000000001</v>
      </c>
      <c r="I796">
        <v>576.98950000000002</v>
      </c>
      <c r="J796">
        <v>5</v>
      </c>
      <c r="K796">
        <v>38.4</v>
      </c>
      <c r="L796">
        <v>5.6836999999999999E-2</v>
      </c>
      <c r="M796">
        <v>10.9709</v>
      </c>
      <c r="N796">
        <f t="shared" ref="N796:N811" si="16">J796*2</f>
        <v>10</v>
      </c>
      <c r="O796">
        <v>5</v>
      </c>
      <c r="P796">
        <v>-50</v>
      </c>
      <c r="Q796">
        <v>31</v>
      </c>
      <c r="R796">
        <v>294</v>
      </c>
    </row>
    <row r="797" spans="1:20" x14ac:dyDescent="0.3">
      <c r="A797" s="5">
        <v>44322</v>
      </c>
      <c r="B797" s="9">
        <v>11</v>
      </c>
      <c r="C797" t="s">
        <v>11</v>
      </c>
      <c r="D797" s="4" t="s">
        <v>10</v>
      </c>
      <c r="E797">
        <v>-68.818100000000001</v>
      </c>
      <c r="F797">
        <v>0</v>
      </c>
      <c r="G797">
        <v>0</v>
      </c>
      <c r="H797" t="s">
        <v>16</v>
      </c>
      <c r="I797">
        <v>1153.5148999999999</v>
      </c>
      <c r="J797">
        <v>0</v>
      </c>
      <c r="K797" t="s">
        <v>16</v>
      </c>
      <c r="L797" t="s">
        <v>16</v>
      </c>
      <c r="M797" t="s">
        <v>16</v>
      </c>
      <c r="N797">
        <f t="shared" si="16"/>
        <v>0</v>
      </c>
      <c r="O797">
        <v>6</v>
      </c>
      <c r="P797">
        <v>-50</v>
      </c>
      <c r="Q797">
        <v>31</v>
      </c>
      <c r="R797">
        <v>294</v>
      </c>
      <c r="S797">
        <v>45</v>
      </c>
      <c r="T797">
        <v>-40.149266666666669</v>
      </c>
    </row>
    <row r="798" spans="1:20" x14ac:dyDescent="0.3">
      <c r="A798" s="5">
        <v>44322</v>
      </c>
      <c r="B798" s="9">
        <v>11</v>
      </c>
      <c r="C798" t="s">
        <v>11</v>
      </c>
      <c r="D798" s="4" t="s">
        <v>10</v>
      </c>
      <c r="E798">
        <v>-69.653899999999993</v>
      </c>
      <c r="F798">
        <v>5</v>
      </c>
      <c r="G798">
        <v>0</v>
      </c>
      <c r="H798" t="s">
        <v>16</v>
      </c>
      <c r="I798">
        <v>421.87189999999998</v>
      </c>
      <c r="J798">
        <v>0</v>
      </c>
      <c r="K798" t="s">
        <v>16</v>
      </c>
      <c r="L798" t="s">
        <v>16</v>
      </c>
      <c r="M798" t="s">
        <v>16</v>
      </c>
      <c r="N798">
        <f t="shared" si="16"/>
        <v>0</v>
      </c>
      <c r="O798">
        <v>6</v>
      </c>
      <c r="P798">
        <v>-50</v>
      </c>
      <c r="Q798">
        <v>31</v>
      </c>
      <c r="R798">
        <v>294</v>
      </c>
    </row>
    <row r="799" spans="1:20" x14ac:dyDescent="0.3">
      <c r="A799" s="5">
        <v>44322</v>
      </c>
      <c r="B799" s="9">
        <v>11</v>
      </c>
      <c r="C799" t="s">
        <v>11</v>
      </c>
      <c r="D799" s="4" t="s">
        <v>10</v>
      </c>
      <c r="E799">
        <v>-69.514899999999997</v>
      </c>
      <c r="F799">
        <v>10</v>
      </c>
      <c r="G799">
        <v>0</v>
      </c>
      <c r="H799" t="s">
        <v>16</v>
      </c>
      <c r="I799">
        <v>601.38300000000004</v>
      </c>
      <c r="J799">
        <v>0</v>
      </c>
      <c r="K799" t="s">
        <v>16</v>
      </c>
      <c r="L799" t="s">
        <v>16</v>
      </c>
      <c r="M799" t="s">
        <v>16</v>
      </c>
      <c r="N799">
        <f t="shared" si="16"/>
        <v>0</v>
      </c>
      <c r="O799">
        <v>6</v>
      </c>
      <c r="P799">
        <v>-50</v>
      </c>
      <c r="Q799">
        <v>31</v>
      </c>
      <c r="R799">
        <v>294</v>
      </c>
    </row>
    <row r="800" spans="1:20" x14ac:dyDescent="0.3">
      <c r="A800" s="5">
        <v>44322</v>
      </c>
      <c r="B800" s="9">
        <v>11</v>
      </c>
      <c r="C800" t="s">
        <v>11</v>
      </c>
      <c r="D800" s="4" t="s">
        <v>10</v>
      </c>
      <c r="E800">
        <v>-72.000699999999995</v>
      </c>
      <c r="F800">
        <v>15</v>
      </c>
      <c r="G800">
        <v>0</v>
      </c>
      <c r="H800" t="s">
        <v>16</v>
      </c>
      <c r="I800">
        <v>761.38610000000006</v>
      </c>
      <c r="J800">
        <v>0</v>
      </c>
      <c r="K800" t="s">
        <v>16</v>
      </c>
      <c r="L800" t="s">
        <v>16</v>
      </c>
      <c r="M800" t="s">
        <v>16</v>
      </c>
      <c r="N800">
        <f t="shared" si="16"/>
        <v>0</v>
      </c>
      <c r="O800">
        <v>6</v>
      </c>
      <c r="P800">
        <v>-50</v>
      </c>
      <c r="Q800">
        <v>31</v>
      </c>
      <c r="R800">
        <v>294</v>
      </c>
    </row>
    <row r="801" spans="1:21" x14ac:dyDescent="0.3">
      <c r="A801" s="5">
        <v>44322</v>
      </c>
      <c r="B801" s="9">
        <v>11</v>
      </c>
      <c r="C801" t="s">
        <v>11</v>
      </c>
      <c r="D801" s="4" t="s">
        <v>10</v>
      </c>
      <c r="E801">
        <v>-76.801500000000004</v>
      </c>
      <c r="F801">
        <v>20</v>
      </c>
      <c r="G801">
        <v>0</v>
      </c>
      <c r="H801" t="s">
        <v>16</v>
      </c>
      <c r="I801">
        <v>746.79150000000004</v>
      </c>
      <c r="J801">
        <v>0</v>
      </c>
      <c r="K801" t="s">
        <v>16</v>
      </c>
      <c r="L801" t="s">
        <v>16</v>
      </c>
      <c r="M801" t="s">
        <v>16</v>
      </c>
      <c r="N801">
        <f t="shared" si="16"/>
        <v>0</v>
      </c>
      <c r="O801">
        <v>6</v>
      </c>
      <c r="P801">
        <v>-50</v>
      </c>
      <c r="Q801">
        <v>31</v>
      </c>
      <c r="R801">
        <v>294</v>
      </c>
    </row>
    <row r="802" spans="1:21" x14ac:dyDescent="0.3">
      <c r="A802" s="5">
        <v>44322</v>
      </c>
      <c r="B802" s="9">
        <v>11</v>
      </c>
      <c r="C802" t="s">
        <v>11</v>
      </c>
      <c r="D802" s="4" t="s">
        <v>10</v>
      </c>
      <c r="E802">
        <v>-70.813199999999995</v>
      </c>
      <c r="F802">
        <v>25</v>
      </c>
      <c r="G802">
        <v>0</v>
      </c>
      <c r="H802" t="s">
        <v>16</v>
      </c>
      <c r="I802">
        <v>595.13300000000004</v>
      </c>
      <c r="J802">
        <v>0</v>
      </c>
      <c r="K802" t="s">
        <v>16</v>
      </c>
      <c r="L802" t="s">
        <v>16</v>
      </c>
      <c r="M802" t="s">
        <v>16</v>
      </c>
      <c r="N802">
        <f t="shared" si="16"/>
        <v>0</v>
      </c>
      <c r="O802">
        <v>6</v>
      </c>
      <c r="P802">
        <v>-50</v>
      </c>
      <c r="Q802">
        <v>31</v>
      </c>
      <c r="R802">
        <v>294</v>
      </c>
    </row>
    <row r="803" spans="1:21" x14ac:dyDescent="0.3">
      <c r="A803" s="5">
        <v>44322</v>
      </c>
      <c r="B803" s="9">
        <v>11</v>
      </c>
      <c r="C803" t="s">
        <v>11</v>
      </c>
      <c r="D803" s="4" t="s">
        <v>10</v>
      </c>
      <c r="E803">
        <v>-70.542900000000003</v>
      </c>
      <c r="F803">
        <v>30</v>
      </c>
      <c r="G803">
        <v>0</v>
      </c>
      <c r="H803" t="s">
        <v>16</v>
      </c>
      <c r="I803">
        <v>1137.6949</v>
      </c>
      <c r="J803">
        <v>0</v>
      </c>
      <c r="K803" t="s">
        <v>16</v>
      </c>
      <c r="L803" t="s">
        <v>16</v>
      </c>
      <c r="M803" t="s">
        <v>16</v>
      </c>
      <c r="N803">
        <f t="shared" si="16"/>
        <v>0</v>
      </c>
      <c r="O803">
        <v>6</v>
      </c>
      <c r="P803">
        <v>-50</v>
      </c>
      <c r="Q803">
        <v>31</v>
      </c>
      <c r="R803">
        <v>294</v>
      </c>
    </row>
    <row r="804" spans="1:21" x14ac:dyDescent="0.3">
      <c r="A804" s="5">
        <v>44322</v>
      </c>
      <c r="B804" s="9">
        <v>11</v>
      </c>
      <c r="C804" t="s">
        <v>11</v>
      </c>
      <c r="D804" s="4" t="s">
        <v>10</v>
      </c>
      <c r="E804">
        <v>-68.563599999999994</v>
      </c>
      <c r="F804">
        <v>35</v>
      </c>
      <c r="G804">
        <v>0</v>
      </c>
      <c r="H804" t="s">
        <v>16</v>
      </c>
      <c r="I804">
        <v>633.16520000000003</v>
      </c>
      <c r="J804">
        <v>0</v>
      </c>
      <c r="K804" t="s">
        <v>16</v>
      </c>
      <c r="L804" t="s">
        <v>16</v>
      </c>
      <c r="M804" t="s">
        <v>16</v>
      </c>
      <c r="N804">
        <f t="shared" si="16"/>
        <v>0</v>
      </c>
      <c r="O804">
        <v>6</v>
      </c>
      <c r="P804">
        <v>-50</v>
      </c>
      <c r="Q804">
        <v>31</v>
      </c>
      <c r="R804">
        <v>294</v>
      </c>
    </row>
    <row r="805" spans="1:21" x14ac:dyDescent="0.3">
      <c r="A805" s="5">
        <v>44322</v>
      </c>
      <c r="B805" s="9">
        <v>11</v>
      </c>
      <c r="C805" t="s">
        <v>11</v>
      </c>
      <c r="D805" s="4" t="s">
        <v>10</v>
      </c>
      <c r="E805">
        <v>-73.632199999999997</v>
      </c>
      <c r="F805">
        <v>40</v>
      </c>
      <c r="G805">
        <v>0</v>
      </c>
      <c r="H805" t="s">
        <v>16</v>
      </c>
      <c r="I805">
        <v>491.10149999999999</v>
      </c>
      <c r="J805" s="2">
        <v>0</v>
      </c>
      <c r="K805" t="s">
        <v>16</v>
      </c>
      <c r="L805" t="s">
        <v>16</v>
      </c>
      <c r="M805" t="s">
        <v>16</v>
      </c>
      <c r="N805">
        <f t="shared" si="16"/>
        <v>0</v>
      </c>
      <c r="O805">
        <v>6</v>
      </c>
      <c r="P805">
        <v>-50</v>
      </c>
      <c r="Q805">
        <v>31</v>
      </c>
      <c r="R805">
        <v>294</v>
      </c>
    </row>
    <row r="806" spans="1:21" x14ac:dyDescent="0.3">
      <c r="A806" s="5">
        <v>44322</v>
      </c>
      <c r="B806" s="9">
        <v>11</v>
      </c>
      <c r="C806" t="s">
        <v>11</v>
      </c>
      <c r="D806" s="4" t="s">
        <v>10</v>
      </c>
      <c r="E806">
        <v>-71.912999999999997</v>
      </c>
      <c r="F806">
        <v>45</v>
      </c>
      <c r="G806">
        <v>37.875</v>
      </c>
      <c r="H806">
        <v>2.7</v>
      </c>
      <c r="I806">
        <v>1009.2296</v>
      </c>
      <c r="J806">
        <v>1</v>
      </c>
      <c r="K806">
        <v>35.843800000000002</v>
      </c>
      <c r="L806">
        <v>0</v>
      </c>
      <c r="M806" t="s">
        <v>16</v>
      </c>
      <c r="N806">
        <f t="shared" si="16"/>
        <v>2</v>
      </c>
      <c r="O806">
        <v>6</v>
      </c>
      <c r="P806">
        <v>-50</v>
      </c>
      <c r="Q806">
        <v>31</v>
      </c>
      <c r="R806">
        <v>294</v>
      </c>
    </row>
    <row r="807" spans="1:21" x14ac:dyDescent="0.3">
      <c r="A807" s="5">
        <v>44322</v>
      </c>
      <c r="B807" s="9">
        <v>11</v>
      </c>
      <c r="C807" t="s">
        <v>11</v>
      </c>
      <c r="D807" s="4" t="s">
        <v>10</v>
      </c>
      <c r="E807">
        <v>-73.798599999999993</v>
      </c>
      <c r="F807">
        <v>50</v>
      </c>
      <c r="G807">
        <v>36.3125</v>
      </c>
      <c r="H807">
        <v>2.7124999999999999</v>
      </c>
      <c r="I807">
        <v>399.47089999999997</v>
      </c>
      <c r="J807" s="1">
        <v>1</v>
      </c>
      <c r="K807">
        <v>36.406199999999998</v>
      </c>
      <c r="L807">
        <v>0</v>
      </c>
      <c r="M807" t="s">
        <v>16</v>
      </c>
      <c r="N807">
        <f t="shared" si="16"/>
        <v>2</v>
      </c>
      <c r="O807">
        <v>6</v>
      </c>
      <c r="P807">
        <v>-50</v>
      </c>
      <c r="Q807">
        <v>31</v>
      </c>
      <c r="R807">
        <v>294</v>
      </c>
    </row>
    <row r="808" spans="1:21" x14ac:dyDescent="0.3">
      <c r="A808" s="5">
        <v>44322</v>
      </c>
      <c r="B808" s="9">
        <v>11</v>
      </c>
      <c r="C808" t="s">
        <v>11</v>
      </c>
      <c r="D808" s="4" t="s">
        <v>10</v>
      </c>
      <c r="E808">
        <v>-70.299099999999996</v>
      </c>
      <c r="F808">
        <v>55</v>
      </c>
      <c r="G808">
        <v>7.0781000000000001</v>
      </c>
      <c r="H808">
        <v>2.7</v>
      </c>
      <c r="I808">
        <v>742.12249999999995</v>
      </c>
      <c r="J808">
        <v>4</v>
      </c>
      <c r="K808">
        <v>38.320300000000003</v>
      </c>
      <c r="L808">
        <v>0.13552</v>
      </c>
      <c r="M808">
        <v>8.4602000000000004</v>
      </c>
      <c r="N808">
        <f t="shared" si="16"/>
        <v>8</v>
      </c>
      <c r="O808">
        <v>6</v>
      </c>
      <c r="P808">
        <v>-50</v>
      </c>
      <c r="Q808">
        <v>31</v>
      </c>
      <c r="R808">
        <v>294</v>
      </c>
    </row>
    <row r="809" spans="1:21" x14ac:dyDescent="0.3">
      <c r="A809" s="5">
        <v>44322</v>
      </c>
      <c r="B809" s="9">
        <v>11</v>
      </c>
      <c r="C809" t="s">
        <v>11</v>
      </c>
      <c r="D809" s="4" t="s">
        <v>10</v>
      </c>
      <c r="E809">
        <v>-73.778999999999996</v>
      </c>
      <c r="F809">
        <v>60</v>
      </c>
      <c r="G809">
        <v>3.6625000000000001</v>
      </c>
      <c r="H809">
        <v>2.6625000000000001</v>
      </c>
      <c r="I809">
        <v>792.50930000000005</v>
      </c>
      <c r="J809">
        <v>5</v>
      </c>
      <c r="K809">
        <v>39</v>
      </c>
      <c r="L809">
        <v>3.6443000000000003E-2</v>
      </c>
      <c r="M809">
        <v>11.4877</v>
      </c>
      <c r="N809">
        <f t="shared" si="16"/>
        <v>10</v>
      </c>
      <c r="O809">
        <v>6</v>
      </c>
      <c r="P809">
        <v>-50</v>
      </c>
      <c r="Q809">
        <v>31</v>
      </c>
      <c r="R809">
        <v>294</v>
      </c>
    </row>
    <row r="810" spans="1:21" x14ac:dyDescent="0.3">
      <c r="A810" s="5">
        <v>44322</v>
      </c>
      <c r="B810" s="9">
        <v>11</v>
      </c>
      <c r="C810" t="s">
        <v>11</v>
      </c>
      <c r="D810" s="4" t="s">
        <v>10</v>
      </c>
      <c r="E810">
        <v>-73.994500000000002</v>
      </c>
      <c r="F810">
        <v>65</v>
      </c>
      <c r="G810">
        <v>3.2374999999999998</v>
      </c>
      <c r="H810">
        <v>2.6749999999999998</v>
      </c>
      <c r="I810">
        <v>274.53280000000001</v>
      </c>
      <c r="J810">
        <v>5</v>
      </c>
      <c r="K810">
        <v>39.125</v>
      </c>
      <c r="L810">
        <v>2.6145999999999999E-2</v>
      </c>
      <c r="M810">
        <v>11.154500000000001</v>
      </c>
      <c r="N810">
        <f t="shared" si="16"/>
        <v>10</v>
      </c>
      <c r="O810">
        <v>6</v>
      </c>
      <c r="P810">
        <v>-50</v>
      </c>
      <c r="Q810">
        <v>31</v>
      </c>
      <c r="R810">
        <v>294</v>
      </c>
    </row>
    <row r="811" spans="1:21" s="12" customFormat="1" ht="15" thickBot="1" x14ac:dyDescent="0.35">
      <c r="A811" s="10">
        <v>44322</v>
      </c>
      <c r="B811" s="11">
        <v>11</v>
      </c>
      <c r="C811" s="12" t="s">
        <v>11</v>
      </c>
      <c r="D811" s="13" t="s">
        <v>10</v>
      </c>
      <c r="E811" s="12">
        <v>-71.948400000000007</v>
      </c>
      <c r="F811" s="12">
        <v>70</v>
      </c>
      <c r="G811" s="12">
        <v>2.8542000000000001</v>
      </c>
      <c r="H811" s="12">
        <v>2.6749999999999998</v>
      </c>
      <c r="I811" s="12">
        <v>1045.0030999999999</v>
      </c>
      <c r="J811" s="12">
        <v>6</v>
      </c>
      <c r="K811" s="12">
        <v>39.651000000000003</v>
      </c>
      <c r="L811" s="12">
        <v>2.1704999999999999E-2</v>
      </c>
      <c r="M811" s="12">
        <v>11.7841</v>
      </c>
      <c r="N811" s="12">
        <f t="shared" si="16"/>
        <v>12</v>
      </c>
      <c r="O811" s="12">
        <v>6</v>
      </c>
      <c r="P811" s="12">
        <v>-50</v>
      </c>
      <c r="Q811" s="12">
        <v>31</v>
      </c>
      <c r="R811" s="12">
        <v>294</v>
      </c>
    </row>
    <row r="812" spans="1:21" x14ac:dyDescent="0.3">
      <c r="A812" s="5">
        <v>44342</v>
      </c>
      <c r="B812" s="9">
        <v>12</v>
      </c>
      <c r="C812" t="s">
        <v>8</v>
      </c>
      <c r="D812" s="4" t="s">
        <v>10</v>
      </c>
      <c r="E812">
        <v>-73.053899999999999</v>
      </c>
      <c r="F812">
        <v>0</v>
      </c>
      <c r="G812">
        <v>0</v>
      </c>
      <c r="H812" t="s">
        <v>16</v>
      </c>
      <c r="I812">
        <v>570.58479999999997</v>
      </c>
      <c r="J812">
        <v>0</v>
      </c>
      <c r="K812" t="s">
        <v>16</v>
      </c>
      <c r="L812" t="s">
        <v>16</v>
      </c>
      <c r="M812" t="s">
        <v>16</v>
      </c>
      <c r="N812">
        <f t="shared" si="14"/>
        <v>0</v>
      </c>
      <c r="O812">
        <v>1</v>
      </c>
      <c r="P812">
        <v>-45</v>
      </c>
      <c r="Q812">
        <v>27.6</v>
      </c>
      <c r="R812">
        <v>179</v>
      </c>
      <c r="S812">
        <v>55</v>
      </c>
      <c r="T812" s="14">
        <v>-35.455550000000002</v>
      </c>
      <c r="U812">
        <f>AVERAGE(T812,T827,T842,T857,T872,T887,T902)</f>
        <v>-34.930855476190473</v>
      </c>
    </row>
    <row r="813" spans="1:21" x14ac:dyDescent="0.3">
      <c r="A813" s="5">
        <v>44342</v>
      </c>
      <c r="B813" s="9">
        <v>12</v>
      </c>
      <c r="C813" t="s">
        <v>8</v>
      </c>
      <c r="D813" s="4" t="s">
        <v>10</v>
      </c>
      <c r="E813">
        <v>-73.120400000000004</v>
      </c>
      <c r="F813">
        <v>5</v>
      </c>
      <c r="G813">
        <v>0</v>
      </c>
      <c r="H813" t="s">
        <v>16</v>
      </c>
      <c r="I813">
        <v>626.80690000000004</v>
      </c>
      <c r="J813">
        <v>0</v>
      </c>
      <c r="K813" t="s">
        <v>16</v>
      </c>
      <c r="L813" t="s">
        <v>16</v>
      </c>
      <c r="M813" t="s">
        <v>16</v>
      </c>
      <c r="N813">
        <f t="shared" si="14"/>
        <v>0</v>
      </c>
      <c r="O813">
        <v>1</v>
      </c>
      <c r="P813">
        <v>-45</v>
      </c>
      <c r="Q813">
        <v>27.6</v>
      </c>
      <c r="R813">
        <v>179</v>
      </c>
    </row>
    <row r="814" spans="1:21" x14ac:dyDescent="0.3">
      <c r="A814" s="5">
        <v>44342</v>
      </c>
      <c r="B814" s="9">
        <v>12</v>
      </c>
      <c r="C814" t="s">
        <v>8</v>
      </c>
      <c r="D814" s="4" t="s">
        <v>10</v>
      </c>
      <c r="E814">
        <v>-73.064700000000002</v>
      </c>
      <c r="F814">
        <v>10</v>
      </c>
      <c r="G814">
        <v>0</v>
      </c>
      <c r="H814" t="s">
        <v>16</v>
      </c>
      <c r="I814">
        <v>531.09839999999997</v>
      </c>
      <c r="J814">
        <v>0</v>
      </c>
      <c r="K814" t="s">
        <v>16</v>
      </c>
      <c r="L814" t="s">
        <v>16</v>
      </c>
      <c r="M814" t="s">
        <v>16</v>
      </c>
      <c r="N814">
        <f t="shared" si="14"/>
        <v>0</v>
      </c>
      <c r="O814">
        <v>1</v>
      </c>
      <c r="P814">
        <v>-45</v>
      </c>
      <c r="Q814">
        <v>27.6</v>
      </c>
      <c r="R814">
        <v>179</v>
      </c>
    </row>
    <row r="815" spans="1:21" x14ac:dyDescent="0.3">
      <c r="A815" s="5">
        <v>44342</v>
      </c>
      <c r="B815" s="9">
        <v>12</v>
      </c>
      <c r="C815" t="s">
        <v>8</v>
      </c>
      <c r="D815" s="4" t="s">
        <v>10</v>
      </c>
      <c r="E815">
        <v>-73.794499999999999</v>
      </c>
      <c r="F815">
        <v>15</v>
      </c>
      <c r="G815">
        <v>0</v>
      </c>
      <c r="H815" t="s">
        <v>16</v>
      </c>
      <c r="I815">
        <v>645.69000000000005</v>
      </c>
      <c r="J815">
        <v>0</v>
      </c>
      <c r="K815" t="s">
        <v>16</v>
      </c>
      <c r="L815" t="s">
        <v>16</v>
      </c>
      <c r="M815" t="s">
        <v>16</v>
      </c>
      <c r="N815">
        <f t="shared" si="14"/>
        <v>0</v>
      </c>
      <c r="O815">
        <v>1</v>
      </c>
      <c r="P815">
        <v>-45</v>
      </c>
      <c r="Q815">
        <v>27.6</v>
      </c>
      <c r="R815">
        <v>179</v>
      </c>
    </row>
    <row r="816" spans="1:21" x14ac:dyDescent="0.3">
      <c r="A816" s="5">
        <v>44342</v>
      </c>
      <c r="B816" s="9">
        <v>12</v>
      </c>
      <c r="C816" t="s">
        <v>8</v>
      </c>
      <c r="D816" s="4" t="s">
        <v>10</v>
      </c>
      <c r="E816">
        <v>-73.657200000000003</v>
      </c>
      <c r="F816">
        <v>20</v>
      </c>
      <c r="G816">
        <v>0</v>
      </c>
      <c r="H816" t="s">
        <v>16</v>
      </c>
      <c r="I816">
        <v>579.32240000000002</v>
      </c>
      <c r="J816">
        <v>0</v>
      </c>
      <c r="K816" t="s">
        <v>16</v>
      </c>
      <c r="L816" t="s">
        <v>16</v>
      </c>
      <c r="M816" t="s">
        <v>16</v>
      </c>
      <c r="N816">
        <f t="shared" si="14"/>
        <v>0</v>
      </c>
      <c r="O816">
        <v>1</v>
      </c>
      <c r="P816">
        <v>-45</v>
      </c>
      <c r="Q816">
        <v>27.6</v>
      </c>
      <c r="R816">
        <v>179</v>
      </c>
    </row>
    <row r="817" spans="1:20" x14ac:dyDescent="0.3">
      <c r="A817" s="5">
        <v>44342</v>
      </c>
      <c r="B817" s="9">
        <v>12</v>
      </c>
      <c r="C817" t="s">
        <v>8</v>
      </c>
      <c r="D817" s="4" t="s">
        <v>10</v>
      </c>
      <c r="E817">
        <v>-71.985600000000005</v>
      </c>
      <c r="F817">
        <v>25</v>
      </c>
      <c r="G817">
        <v>0</v>
      </c>
      <c r="H817" t="s">
        <v>16</v>
      </c>
      <c r="I817">
        <v>704.71230000000003</v>
      </c>
      <c r="J817">
        <v>0</v>
      </c>
      <c r="K817" t="s">
        <v>16</v>
      </c>
      <c r="L817" t="s">
        <v>16</v>
      </c>
      <c r="M817" t="s">
        <v>16</v>
      </c>
      <c r="N817">
        <f t="shared" si="14"/>
        <v>0</v>
      </c>
      <c r="O817">
        <v>1</v>
      </c>
      <c r="P817">
        <v>-45</v>
      </c>
      <c r="Q817">
        <v>27.6</v>
      </c>
      <c r="R817">
        <v>179</v>
      </c>
    </row>
    <row r="818" spans="1:20" x14ac:dyDescent="0.3">
      <c r="A818" s="5">
        <v>44342</v>
      </c>
      <c r="B818" s="9">
        <v>12</v>
      </c>
      <c r="C818" t="s">
        <v>8</v>
      </c>
      <c r="D818" s="4" t="s">
        <v>10</v>
      </c>
      <c r="E818">
        <v>-72.496899999999997</v>
      </c>
      <c r="F818">
        <v>30</v>
      </c>
      <c r="G818">
        <v>0</v>
      </c>
      <c r="H818" t="s">
        <v>16</v>
      </c>
      <c r="I818">
        <v>679.87310000000002</v>
      </c>
      <c r="J818">
        <v>0</v>
      </c>
      <c r="K818" t="s">
        <v>16</v>
      </c>
      <c r="L818" t="s">
        <v>16</v>
      </c>
      <c r="M818" t="s">
        <v>16</v>
      </c>
      <c r="N818">
        <f t="shared" si="14"/>
        <v>0</v>
      </c>
      <c r="O818">
        <v>1</v>
      </c>
      <c r="P818">
        <v>-45</v>
      </c>
      <c r="Q818">
        <v>27.6</v>
      </c>
      <c r="R818">
        <v>179</v>
      </c>
    </row>
    <row r="819" spans="1:20" x14ac:dyDescent="0.3">
      <c r="A819" s="5">
        <v>44342</v>
      </c>
      <c r="B819" s="9">
        <v>12</v>
      </c>
      <c r="C819" t="s">
        <v>8</v>
      </c>
      <c r="D819" s="4" t="s">
        <v>10</v>
      </c>
      <c r="E819">
        <v>-72.534999999999997</v>
      </c>
      <c r="F819">
        <v>35</v>
      </c>
      <c r="G819">
        <v>0</v>
      </c>
      <c r="H819" t="s">
        <v>16</v>
      </c>
      <c r="I819">
        <v>568.8614</v>
      </c>
      <c r="J819">
        <v>0</v>
      </c>
      <c r="K819" t="s">
        <v>16</v>
      </c>
      <c r="L819" t="s">
        <v>16</v>
      </c>
      <c r="M819" t="s">
        <v>16</v>
      </c>
      <c r="N819">
        <f t="shared" si="14"/>
        <v>0</v>
      </c>
      <c r="O819">
        <v>1</v>
      </c>
      <c r="P819">
        <v>-45</v>
      </c>
      <c r="Q819">
        <v>27.6</v>
      </c>
      <c r="R819">
        <v>179</v>
      </c>
    </row>
    <row r="820" spans="1:20" x14ac:dyDescent="0.3">
      <c r="A820" s="5">
        <v>44342</v>
      </c>
      <c r="B820" s="9">
        <v>12</v>
      </c>
      <c r="C820" t="s">
        <v>8</v>
      </c>
      <c r="D820" s="4" t="s">
        <v>10</v>
      </c>
      <c r="E820">
        <v>-72.698300000000003</v>
      </c>
      <c r="F820">
        <v>40</v>
      </c>
      <c r="G820">
        <v>0</v>
      </c>
      <c r="H820" t="s">
        <v>16</v>
      </c>
      <c r="I820">
        <v>729.13990000000001</v>
      </c>
      <c r="J820">
        <v>0</v>
      </c>
      <c r="K820" t="s">
        <v>16</v>
      </c>
      <c r="L820" t="s">
        <v>16</v>
      </c>
      <c r="M820" t="s">
        <v>16</v>
      </c>
      <c r="N820">
        <f t="shared" si="14"/>
        <v>0</v>
      </c>
      <c r="O820">
        <v>1</v>
      </c>
      <c r="P820">
        <v>-45</v>
      </c>
      <c r="Q820">
        <v>27.6</v>
      </c>
      <c r="R820">
        <v>179</v>
      </c>
    </row>
    <row r="821" spans="1:20" x14ac:dyDescent="0.3">
      <c r="A821" s="5">
        <v>44342</v>
      </c>
      <c r="B821" s="9">
        <v>12</v>
      </c>
      <c r="C821" t="s">
        <v>8</v>
      </c>
      <c r="D821" s="4" t="s">
        <v>10</v>
      </c>
      <c r="E821">
        <v>-71.3797</v>
      </c>
      <c r="F821">
        <v>45</v>
      </c>
      <c r="G821">
        <v>0</v>
      </c>
      <c r="H821" t="s">
        <v>16</v>
      </c>
      <c r="I821">
        <v>485.1764</v>
      </c>
      <c r="J821">
        <v>0</v>
      </c>
      <c r="K821" t="s">
        <v>16</v>
      </c>
      <c r="L821" t="s">
        <v>16</v>
      </c>
      <c r="M821" t="s">
        <v>16</v>
      </c>
      <c r="N821">
        <f t="shared" si="14"/>
        <v>0</v>
      </c>
      <c r="O821">
        <v>1</v>
      </c>
      <c r="P821">
        <v>-45</v>
      </c>
      <c r="Q821">
        <v>27.6</v>
      </c>
      <c r="R821">
        <v>179</v>
      </c>
    </row>
    <row r="822" spans="1:20" x14ac:dyDescent="0.3">
      <c r="A822" s="5">
        <v>44342</v>
      </c>
      <c r="B822" s="9">
        <v>12</v>
      </c>
      <c r="C822" t="s">
        <v>8</v>
      </c>
      <c r="D822" s="4" t="s">
        <v>10</v>
      </c>
      <c r="E822">
        <v>-71.712100000000007</v>
      </c>
      <c r="F822">
        <v>50</v>
      </c>
      <c r="G822">
        <v>0</v>
      </c>
      <c r="H822" t="s">
        <v>16</v>
      </c>
      <c r="I822">
        <v>652.37620000000004</v>
      </c>
      <c r="J822">
        <v>0</v>
      </c>
      <c r="K822" t="s">
        <v>16</v>
      </c>
      <c r="L822" t="s">
        <v>16</v>
      </c>
      <c r="M822" t="s">
        <v>16</v>
      </c>
      <c r="N822">
        <f t="shared" si="14"/>
        <v>0</v>
      </c>
      <c r="O822">
        <v>1</v>
      </c>
      <c r="P822">
        <v>-45</v>
      </c>
      <c r="Q822">
        <v>27.6</v>
      </c>
      <c r="R822">
        <v>179</v>
      </c>
    </row>
    <row r="823" spans="1:20" x14ac:dyDescent="0.3">
      <c r="A823" s="5">
        <v>44342</v>
      </c>
      <c r="B823" s="9">
        <v>12</v>
      </c>
      <c r="C823" t="s">
        <v>8</v>
      </c>
      <c r="D823" s="4" t="s">
        <v>10</v>
      </c>
      <c r="E823">
        <v>-70.298400000000001</v>
      </c>
      <c r="F823">
        <v>55</v>
      </c>
      <c r="G823">
        <v>22.0625</v>
      </c>
      <c r="H823">
        <v>5.7</v>
      </c>
      <c r="I823">
        <v>594.51729999999998</v>
      </c>
      <c r="J823">
        <v>1</v>
      </c>
      <c r="K823">
        <v>-0.46875</v>
      </c>
      <c r="L823">
        <v>0</v>
      </c>
      <c r="M823" t="s">
        <v>16</v>
      </c>
      <c r="N823">
        <f t="shared" si="14"/>
        <v>2</v>
      </c>
      <c r="O823">
        <v>1</v>
      </c>
      <c r="P823">
        <v>-45</v>
      </c>
      <c r="Q823">
        <v>27.6</v>
      </c>
      <c r="R823">
        <v>179</v>
      </c>
    </row>
    <row r="824" spans="1:20" x14ac:dyDescent="0.3">
      <c r="A824" s="5">
        <v>44342</v>
      </c>
      <c r="B824" s="9">
        <v>12</v>
      </c>
      <c r="C824" t="s">
        <v>8</v>
      </c>
      <c r="D824" s="4" t="s">
        <v>10</v>
      </c>
      <c r="E824">
        <v>-69.866600000000005</v>
      </c>
      <c r="F824">
        <v>60</v>
      </c>
      <c r="G824">
        <v>21.625</v>
      </c>
      <c r="H824">
        <v>5.5</v>
      </c>
      <c r="I824">
        <v>601.25620000000004</v>
      </c>
      <c r="J824">
        <v>1</v>
      </c>
      <c r="K824">
        <v>0.40625</v>
      </c>
      <c r="L824">
        <v>0</v>
      </c>
      <c r="M824" t="s">
        <v>16</v>
      </c>
      <c r="N824">
        <f t="shared" si="14"/>
        <v>2</v>
      </c>
      <c r="O824">
        <v>1</v>
      </c>
      <c r="P824">
        <v>-45</v>
      </c>
      <c r="Q824">
        <v>27.6</v>
      </c>
      <c r="R824">
        <v>179</v>
      </c>
    </row>
    <row r="825" spans="1:20" x14ac:dyDescent="0.3">
      <c r="A825" s="5">
        <v>44342</v>
      </c>
      <c r="B825" s="9">
        <v>12</v>
      </c>
      <c r="C825" t="s">
        <v>8</v>
      </c>
      <c r="D825" s="4" t="s">
        <v>10</v>
      </c>
      <c r="E825">
        <v>-70.046300000000002</v>
      </c>
      <c r="F825">
        <v>65</v>
      </c>
      <c r="G825">
        <v>23.406199999999998</v>
      </c>
      <c r="H825">
        <v>5.2</v>
      </c>
      <c r="I825">
        <v>598.21780000000001</v>
      </c>
      <c r="J825">
        <v>1</v>
      </c>
      <c r="K825">
        <v>1.0625</v>
      </c>
      <c r="L825">
        <v>0</v>
      </c>
      <c r="M825" t="s">
        <v>16</v>
      </c>
      <c r="N825">
        <f t="shared" si="14"/>
        <v>2</v>
      </c>
      <c r="O825">
        <v>1</v>
      </c>
      <c r="P825">
        <v>-45</v>
      </c>
      <c r="Q825">
        <v>27.6</v>
      </c>
      <c r="R825">
        <v>179</v>
      </c>
    </row>
    <row r="826" spans="1:20" x14ac:dyDescent="0.3">
      <c r="A826" s="5">
        <v>44342</v>
      </c>
      <c r="B826" s="9">
        <v>12</v>
      </c>
      <c r="C826" t="s">
        <v>8</v>
      </c>
      <c r="D826" s="4" t="s">
        <v>10</v>
      </c>
      <c r="E826">
        <v>-70.284099999999995</v>
      </c>
      <c r="F826">
        <v>70</v>
      </c>
      <c r="G826">
        <v>15.583299999999999</v>
      </c>
      <c r="H826">
        <v>5.5667</v>
      </c>
      <c r="I826">
        <v>567.87440000000004</v>
      </c>
      <c r="J826">
        <v>3</v>
      </c>
      <c r="K826">
        <v>1.0521</v>
      </c>
      <c r="L826">
        <v>0.10942</v>
      </c>
      <c r="M826">
        <v>7.0846999999999998</v>
      </c>
      <c r="N826">
        <f t="shared" si="14"/>
        <v>6</v>
      </c>
      <c r="O826">
        <v>1</v>
      </c>
      <c r="P826">
        <v>-45</v>
      </c>
      <c r="Q826">
        <v>27.6</v>
      </c>
      <c r="R826">
        <v>179</v>
      </c>
    </row>
    <row r="827" spans="1:20" x14ac:dyDescent="0.3">
      <c r="A827" s="5">
        <v>44342</v>
      </c>
      <c r="B827" s="9">
        <v>12</v>
      </c>
      <c r="C827" t="s">
        <v>8</v>
      </c>
      <c r="D827" s="4" t="s">
        <v>10</v>
      </c>
      <c r="E827">
        <v>-71.470799999999997</v>
      </c>
      <c r="F827">
        <v>0</v>
      </c>
      <c r="G827">
        <v>0</v>
      </c>
      <c r="H827" t="s">
        <v>16</v>
      </c>
      <c r="I827">
        <v>355.49810000000002</v>
      </c>
      <c r="J827">
        <v>0</v>
      </c>
      <c r="K827" t="s">
        <v>16</v>
      </c>
      <c r="L827" t="s">
        <v>16</v>
      </c>
      <c r="M827" t="s">
        <v>16</v>
      </c>
      <c r="N827">
        <f t="shared" si="14"/>
        <v>0</v>
      </c>
      <c r="O827">
        <v>2</v>
      </c>
      <c r="P827">
        <v>-45</v>
      </c>
      <c r="Q827">
        <v>27.6</v>
      </c>
      <c r="R827">
        <v>179</v>
      </c>
      <c r="S827">
        <v>60</v>
      </c>
      <c r="T827">
        <v>-35.808466666666668</v>
      </c>
    </row>
    <row r="828" spans="1:20" x14ac:dyDescent="0.3">
      <c r="A828" s="5">
        <v>44342</v>
      </c>
      <c r="B828" s="9">
        <v>12</v>
      </c>
      <c r="C828" t="s">
        <v>8</v>
      </c>
      <c r="D828" s="4" t="s">
        <v>10</v>
      </c>
      <c r="E828">
        <v>-70.032899999999998</v>
      </c>
      <c r="F828">
        <v>5</v>
      </c>
      <c r="G828">
        <v>0</v>
      </c>
      <c r="H828" t="s">
        <v>16</v>
      </c>
      <c r="I828">
        <v>621.85640000000001</v>
      </c>
      <c r="J828">
        <v>0</v>
      </c>
      <c r="K828" t="s">
        <v>16</v>
      </c>
      <c r="L828" t="s">
        <v>16</v>
      </c>
      <c r="M828" t="s">
        <v>16</v>
      </c>
      <c r="N828">
        <f t="shared" si="14"/>
        <v>0</v>
      </c>
      <c r="O828">
        <v>2</v>
      </c>
      <c r="P828">
        <v>-45</v>
      </c>
      <c r="Q828">
        <v>27.6</v>
      </c>
      <c r="R828">
        <v>179</v>
      </c>
    </row>
    <row r="829" spans="1:20" x14ac:dyDescent="0.3">
      <c r="A829" s="5">
        <v>44342</v>
      </c>
      <c r="B829" s="9">
        <v>12</v>
      </c>
      <c r="C829" t="s">
        <v>8</v>
      </c>
      <c r="D829" s="4" t="s">
        <v>10</v>
      </c>
      <c r="E829">
        <v>-70.659800000000004</v>
      </c>
      <c r="F829">
        <v>10</v>
      </c>
      <c r="G829">
        <v>0</v>
      </c>
      <c r="H829" t="s">
        <v>16</v>
      </c>
      <c r="I829">
        <v>525.99630000000002</v>
      </c>
      <c r="J829">
        <v>0</v>
      </c>
      <c r="K829" t="s">
        <v>16</v>
      </c>
      <c r="L829" t="s">
        <v>16</v>
      </c>
      <c r="M829" t="s">
        <v>16</v>
      </c>
      <c r="N829">
        <f t="shared" si="14"/>
        <v>0</v>
      </c>
      <c r="O829">
        <v>2</v>
      </c>
      <c r="P829">
        <v>-45</v>
      </c>
      <c r="Q829">
        <v>27.6</v>
      </c>
      <c r="R829">
        <v>179</v>
      </c>
    </row>
    <row r="830" spans="1:20" x14ac:dyDescent="0.3">
      <c r="A830" s="5">
        <v>44342</v>
      </c>
      <c r="B830" s="9">
        <v>12</v>
      </c>
      <c r="C830" t="s">
        <v>8</v>
      </c>
      <c r="D830" s="4" t="s">
        <v>10</v>
      </c>
      <c r="E830">
        <v>-71.391599999999997</v>
      </c>
      <c r="F830">
        <v>15</v>
      </c>
      <c r="G830">
        <v>0</v>
      </c>
      <c r="H830" t="s">
        <v>16</v>
      </c>
      <c r="I830">
        <v>342.59280000000001</v>
      </c>
      <c r="J830">
        <v>0</v>
      </c>
      <c r="K830" t="s">
        <v>16</v>
      </c>
      <c r="L830" t="s">
        <v>16</v>
      </c>
      <c r="M830" t="s">
        <v>16</v>
      </c>
      <c r="N830">
        <f t="shared" si="14"/>
        <v>0</v>
      </c>
      <c r="O830">
        <v>2</v>
      </c>
      <c r="P830">
        <v>-45</v>
      </c>
      <c r="Q830">
        <v>27.6</v>
      </c>
      <c r="R830">
        <v>179</v>
      </c>
    </row>
    <row r="831" spans="1:20" x14ac:dyDescent="0.3">
      <c r="A831" s="5">
        <v>44342</v>
      </c>
      <c r="B831" s="9">
        <v>12</v>
      </c>
      <c r="C831" t="s">
        <v>8</v>
      </c>
      <c r="D831" s="4" t="s">
        <v>10</v>
      </c>
      <c r="E831">
        <v>-70.342299999999994</v>
      </c>
      <c r="F831">
        <v>20</v>
      </c>
      <c r="G831">
        <v>0</v>
      </c>
      <c r="H831" t="s">
        <v>16</v>
      </c>
      <c r="I831">
        <v>292.47219999999999</v>
      </c>
      <c r="J831">
        <v>0</v>
      </c>
      <c r="K831" t="s">
        <v>16</v>
      </c>
      <c r="L831" t="s">
        <v>16</v>
      </c>
      <c r="M831" t="s">
        <v>16</v>
      </c>
      <c r="N831">
        <f t="shared" si="14"/>
        <v>0</v>
      </c>
      <c r="O831">
        <v>2</v>
      </c>
      <c r="P831">
        <v>-45</v>
      </c>
      <c r="Q831">
        <v>27.6</v>
      </c>
      <c r="R831">
        <v>179</v>
      </c>
    </row>
    <row r="832" spans="1:20" x14ac:dyDescent="0.3">
      <c r="A832" s="5">
        <v>44342</v>
      </c>
      <c r="B832" s="9">
        <v>12</v>
      </c>
      <c r="C832" t="s">
        <v>8</v>
      </c>
      <c r="D832" s="4" t="s">
        <v>10</v>
      </c>
      <c r="E832">
        <v>-69.275800000000004</v>
      </c>
      <c r="F832">
        <v>25</v>
      </c>
      <c r="G832">
        <v>0</v>
      </c>
      <c r="H832" t="s">
        <v>16</v>
      </c>
      <c r="I832">
        <v>614.24199999999996</v>
      </c>
      <c r="J832">
        <v>0</v>
      </c>
      <c r="K832" t="s">
        <v>16</v>
      </c>
      <c r="L832" t="s">
        <v>16</v>
      </c>
      <c r="M832" t="s">
        <v>16</v>
      </c>
      <c r="N832">
        <f t="shared" si="14"/>
        <v>0</v>
      </c>
      <c r="O832">
        <v>2</v>
      </c>
      <c r="P832">
        <v>-45</v>
      </c>
      <c r="Q832">
        <v>27.6</v>
      </c>
      <c r="R832">
        <v>179</v>
      </c>
    </row>
    <row r="833" spans="1:20" x14ac:dyDescent="0.3">
      <c r="A833" s="5">
        <v>44342</v>
      </c>
      <c r="B833" s="9">
        <v>12</v>
      </c>
      <c r="C833" t="s">
        <v>8</v>
      </c>
      <c r="D833" s="4" t="s">
        <v>10</v>
      </c>
      <c r="E833">
        <v>-69.396699999999996</v>
      </c>
      <c r="F833">
        <v>30</v>
      </c>
      <c r="G833">
        <v>0</v>
      </c>
      <c r="H833" t="s">
        <v>16</v>
      </c>
      <c r="I833">
        <v>630.81989999999996</v>
      </c>
      <c r="J833">
        <v>0</v>
      </c>
      <c r="K833" t="s">
        <v>16</v>
      </c>
      <c r="L833" t="s">
        <v>16</v>
      </c>
      <c r="M833" t="s">
        <v>16</v>
      </c>
      <c r="N833">
        <f t="shared" si="14"/>
        <v>0</v>
      </c>
      <c r="O833">
        <v>2</v>
      </c>
      <c r="P833">
        <v>-45</v>
      </c>
      <c r="Q833">
        <v>27.6</v>
      </c>
      <c r="R833">
        <v>179</v>
      </c>
    </row>
    <row r="834" spans="1:20" x14ac:dyDescent="0.3">
      <c r="A834" s="5">
        <v>44342</v>
      </c>
      <c r="B834" s="9">
        <v>12</v>
      </c>
      <c r="C834" t="s">
        <v>8</v>
      </c>
      <c r="D834" s="4" t="s">
        <v>10</v>
      </c>
      <c r="E834">
        <v>-67.494</v>
      </c>
      <c r="F834">
        <v>35</v>
      </c>
      <c r="G834">
        <v>0</v>
      </c>
      <c r="H834" t="s">
        <v>16</v>
      </c>
      <c r="I834">
        <v>859.21100000000001</v>
      </c>
      <c r="J834">
        <v>0</v>
      </c>
      <c r="K834" t="s">
        <v>16</v>
      </c>
      <c r="L834" t="s">
        <v>16</v>
      </c>
      <c r="M834" t="s">
        <v>16</v>
      </c>
      <c r="N834">
        <f t="shared" si="14"/>
        <v>0</v>
      </c>
      <c r="O834">
        <v>2</v>
      </c>
      <c r="P834">
        <v>-45</v>
      </c>
      <c r="Q834">
        <v>27.6</v>
      </c>
      <c r="R834">
        <v>179</v>
      </c>
    </row>
    <row r="835" spans="1:20" x14ac:dyDescent="0.3">
      <c r="A835" s="5">
        <v>44342</v>
      </c>
      <c r="B835" s="9">
        <v>12</v>
      </c>
      <c r="C835" t="s">
        <v>8</v>
      </c>
      <c r="D835" s="4" t="s">
        <v>10</v>
      </c>
      <c r="E835">
        <v>-68.917699999999996</v>
      </c>
      <c r="F835">
        <v>40</v>
      </c>
      <c r="G835">
        <v>0</v>
      </c>
      <c r="H835" t="s">
        <v>16</v>
      </c>
      <c r="I835">
        <v>420.16090000000003</v>
      </c>
      <c r="J835">
        <v>0</v>
      </c>
      <c r="K835" t="s">
        <v>16</v>
      </c>
      <c r="L835" t="s">
        <v>16</v>
      </c>
      <c r="M835" t="s">
        <v>16</v>
      </c>
      <c r="N835">
        <f t="shared" si="14"/>
        <v>0</v>
      </c>
      <c r="O835">
        <v>2</v>
      </c>
      <c r="P835">
        <v>-45</v>
      </c>
      <c r="Q835">
        <v>27.6</v>
      </c>
      <c r="R835">
        <v>179</v>
      </c>
    </row>
    <row r="836" spans="1:20" x14ac:dyDescent="0.3">
      <c r="A836" s="5">
        <v>44342</v>
      </c>
      <c r="B836" s="9">
        <v>12</v>
      </c>
      <c r="C836" t="s">
        <v>8</v>
      </c>
      <c r="D836" s="4" t="s">
        <v>10</v>
      </c>
      <c r="E836">
        <v>-66.947800000000001</v>
      </c>
      <c r="F836">
        <v>45</v>
      </c>
      <c r="G836">
        <v>0</v>
      </c>
      <c r="H836" t="s">
        <v>16</v>
      </c>
      <c r="I836">
        <v>278.07240000000002</v>
      </c>
      <c r="J836">
        <v>0</v>
      </c>
      <c r="K836" t="s">
        <v>16</v>
      </c>
      <c r="L836" t="s">
        <v>16</v>
      </c>
      <c r="M836" t="s">
        <v>16</v>
      </c>
      <c r="N836">
        <f t="shared" si="14"/>
        <v>0</v>
      </c>
      <c r="O836">
        <v>2</v>
      </c>
      <c r="P836">
        <v>-45</v>
      </c>
      <c r="Q836">
        <v>27.6</v>
      </c>
      <c r="R836">
        <v>179</v>
      </c>
    </row>
    <row r="837" spans="1:20" x14ac:dyDescent="0.3">
      <c r="A837" s="5">
        <v>44342</v>
      </c>
      <c r="B837" s="9">
        <v>12</v>
      </c>
      <c r="C837" t="s">
        <v>8</v>
      </c>
      <c r="D837" s="4" t="s">
        <v>10</v>
      </c>
      <c r="E837">
        <v>-66.408100000000005</v>
      </c>
      <c r="F837">
        <v>50</v>
      </c>
      <c r="G837">
        <v>0</v>
      </c>
      <c r="H837" t="s">
        <v>16</v>
      </c>
      <c r="I837">
        <v>667.90840000000003</v>
      </c>
      <c r="J837">
        <v>0</v>
      </c>
      <c r="K837" t="s">
        <v>16</v>
      </c>
      <c r="L837" t="s">
        <v>16</v>
      </c>
      <c r="M837" t="s">
        <v>16</v>
      </c>
      <c r="N837">
        <f t="shared" si="14"/>
        <v>0</v>
      </c>
      <c r="O837">
        <v>2</v>
      </c>
      <c r="P837">
        <v>-45</v>
      </c>
      <c r="Q837">
        <v>27.6</v>
      </c>
      <c r="R837">
        <v>179</v>
      </c>
    </row>
    <row r="838" spans="1:20" x14ac:dyDescent="0.3">
      <c r="A838" s="5">
        <v>44342</v>
      </c>
      <c r="B838" s="9">
        <v>12</v>
      </c>
      <c r="C838" t="s">
        <v>8</v>
      </c>
      <c r="D838" s="4" t="s">
        <v>10</v>
      </c>
      <c r="E838">
        <v>-67.252899999999997</v>
      </c>
      <c r="F838">
        <v>55</v>
      </c>
      <c r="G838">
        <v>0</v>
      </c>
      <c r="H838" t="s">
        <v>16</v>
      </c>
      <c r="I838">
        <v>469.32549999999998</v>
      </c>
      <c r="J838">
        <v>0</v>
      </c>
      <c r="K838" t="s">
        <v>16</v>
      </c>
      <c r="L838" t="s">
        <v>16</v>
      </c>
      <c r="M838" t="s">
        <v>16</v>
      </c>
      <c r="N838">
        <f t="shared" ref="N838:N901" si="17">J838*2</f>
        <v>0</v>
      </c>
      <c r="O838">
        <v>2</v>
      </c>
      <c r="P838">
        <v>-45</v>
      </c>
      <c r="Q838">
        <v>27.6</v>
      </c>
      <c r="R838">
        <v>179</v>
      </c>
    </row>
    <row r="839" spans="1:20" x14ac:dyDescent="0.3">
      <c r="A839" s="5">
        <v>44342</v>
      </c>
      <c r="B839" s="9">
        <v>12</v>
      </c>
      <c r="C839" t="s">
        <v>8</v>
      </c>
      <c r="D839" s="4" t="s">
        <v>10</v>
      </c>
      <c r="E839">
        <v>-66.057400000000001</v>
      </c>
      <c r="F839">
        <v>60</v>
      </c>
      <c r="G839">
        <v>20.718800000000002</v>
      </c>
      <c r="H839">
        <v>5.4</v>
      </c>
      <c r="I839">
        <v>828.72829999999999</v>
      </c>
      <c r="J839">
        <v>1</v>
      </c>
      <c r="K839">
        <v>-1.0625</v>
      </c>
      <c r="L839">
        <v>0</v>
      </c>
      <c r="M839" t="s">
        <v>16</v>
      </c>
      <c r="N839">
        <f t="shared" si="17"/>
        <v>2</v>
      </c>
      <c r="O839">
        <v>2</v>
      </c>
      <c r="P839">
        <v>-45</v>
      </c>
      <c r="Q839">
        <v>27.6</v>
      </c>
      <c r="R839">
        <v>179</v>
      </c>
    </row>
    <row r="840" spans="1:20" x14ac:dyDescent="0.3">
      <c r="A840" s="5">
        <v>44342</v>
      </c>
      <c r="B840" s="9">
        <v>12</v>
      </c>
      <c r="C840" t="s">
        <v>8</v>
      </c>
      <c r="D840" s="4" t="s">
        <v>10</v>
      </c>
      <c r="E840">
        <v>-67.748000000000005</v>
      </c>
      <c r="F840">
        <v>65</v>
      </c>
      <c r="G840">
        <v>21</v>
      </c>
      <c r="H840">
        <v>5.4</v>
      </c>
      <c r="I840">
        <v>501.62439999999998</v>
      </c>
      <c r="J840">
        <v>2</v>
      </c>
      <c r="K840">
        <v>-0.1875</v>
      </c>
      <c r="L840">
        <v>8.8387999999999994E-2</v>
      </c>
      <c r="M840">
        <v>8.8731000000000009</v>
      </c>
      <c r="N840">
        <f t="shared" si="17"/>
        <v>4</v>
      </c>
      <c r="O840">
        <v>2</v>
      </c>
      <c r="P840">
        <v>-45</v>
      </c>
      <c r="Q840">
        <v>27.6</v>
      </c>
      <c r="R840">
        <v>179</v>
      </c>
    </row>
    <row r="841" spans="1:20" x14ac:dyDescent="0.3">
      <c r="A841" s="5">
        <v>44342</v>
      </c>
      <c r="B841" s="9">
        <v>12</v>
      </c>
      <c r="C841" t="s">
        <v>8</v>
      </c>
      <c r="D841" s="4" t="s">
        <v>10</v>
      </c>
      <c r="E841">
        <v>-67.3369</v>
      </c>
      <c r="F841">
        <v>70</v>
      </c>
      <c r="G841">
        <v>21.078099999999999</v>
      </c>
      <c r="H841">
        <v>5.5</v>
      </c>
      <c r="I841">
        <v>512.84960000000001</v>
      </c>
      <c r="J841">
        <v>2</v>
      </c>
      <c r="K841">
        <v>0.65625</v>
      </c>
      <c r="L841">
        <v>6.6291000000000003E-2</v>
      </c>
      <c r="M841">
        <v>9.3896999999999995</v>
      </c>
      <c r="N841">
        <f t="shared" si="17"/>
        <v>4</v>
      </c>
      <c r="O841">
        <v>2</v>
      </c>
      <c r="P841">
        <v>-45</v>
      </c>
      <c r="Q841">
        <v>27.6</v>
      </c>
      <c r="R841">
        <v>179</v>
      </c>
    </row>
    <row r="842" spans="1:20" x14ac:dyDescent="0.3">
      <c r="A842" s="5">
        <v>44342</v>
      </c>
      <c r="B842" s="9">
        <v>12</v>
      </c>
      <c r="C842" t="s">
        <v>8</v>
      </c>
      <c r="D842" s="4" t="s">
        <v>10</v>
      </c>
      <c r="E842">
        <v>-73.192300000000003</v>
      </c>
      <c r="F842">
        <v>0</v>
      </c>
      <c r="I842">
        <v>678.40660000000003</v>
      </c>
      <c r="J842" s="1">
        <v>0</v>
      </c>
      <c r="K842" t="s">
        <v>16</v>
      </c>
      <c r="N842">
        <f t="shared" si="17"/>
        <v>0</v>
      </c>
      <c r="O842">
        <v>3</v>
      </c>
      <c r="P842">
        <v>-45</v>
      </c>
      <c r="Q842">
        <v>27.6</v>
      </c>
      <c r="R842">
        <v>179</v>
      </c>
      <c r="S842">
        <v>80</v>
      </c>
      <c r="T842">
        <v>-35.149275000000003</v>
      </c>
    </row>
    <row r="843" spans="1:20" x14ac:dyDescent="0.3">
      <c r="A843" s="5">
        <v>44342</v>
      </c>
      <c r="B843" s="9">
        <v>12</v>
      </c>
      <c r="C843" t="s">
        <v>8</v>
      </c>
      <c r="D843" s="4" t="s">
        <v>10</v>
      </c>
      <c r="E843">
        <v>-74.3369</v>
      </c>
      <c r="F843">
        <v>5</v>
      </c>
      <c r="I843">
        <v>500.72399999999999</v>
      </c>
      <c r="J843" s="1">
        <v>0</v>
      </c>
      <c r="K843" t="s">
        <v>16</v>
      </c>
      <c r="N843">
        <f t="shared" si="17"/>
        <v>0</v>
      </c>
      <c r="O843">
        <v>3</v>
      </c>
      <c r="P843">
        <v>-45</v>
      </c>
      <c r="Q843">
        <v>27.6</v>
      </c>
      <c r="R843">
        <v>179</v>
      </c>
    </row>
    <row r="844" spans="1:20" x14ac:dyDescent="0.3">
      <c r="A844" s="5">
        <v>44342</v>
      </c>
      <c r="B844" s="9">
        <v>12</v>
      </c>
      <c r="C844" t="s">
        <v>8</v>
      </c>
      <c r="D844" s="4" t="s">
        <v>10</v>
      </c>
      <c r="E844">
        <v>-74.6494</v>
      </c>
      <c r="F844">
        <v>10</v>
      </c>
      <c r="I844">
        <v>490.51979999999998</v>
      </c>
      <c r="J844" s="1">
        <v>0</v>
      </c>
      <c r="K844" t="s">
        <v>16</v>
      </c>
      <c r="N844">
        <f t="shared" si="17"/>
        <v>0</v>
      </c>
      <c r="O844">
        <v>3</v>
      </c>
      <c r="P844">
        <v>-45</v>
      </c>
      <c r="Q844">
        <v>27.6</v>
      </c>
      <c r="R844">
        <v>179</v>
      </c>
    </row>
    <row r="845" spans="1:20" x14ac:dyDescent="0.3">
      <c r="A845" s="5">
        <v>44342</v>
      </c>
      <c r="B845" s="9">
        <v>12</v>
      </c>
      <c r="C845" t="s">
        <v>8</v>
      </c>
      <c r="D845" s="4" t="s">
        <v>10</v>
      </c>
      <c r="E845">
        <v>-75.156999999999996</v>
      </c>
      <c r="F845">
        <v>15</v>
      </c>
      <c r="I845">
        <v>449.52969999999999</v>
      </c>
      <c r="J845" s="1">
        <v>0</v>
      </c>
      <c r="K845" t="s">
        <v>16</v>
      </c>
      <c r="N845">
        <f t="shared" si="17"/>
        <v>0</v>
      </c>
      <c r="O845">
        <v>3</v>
      </c>
      <c r="P845">
        <v>-45</v>
      </c>
      <c r="Q845">
        <v>27.6</v>
      </c>
      <c r="R845">
        <v>179</v>
      </c>
    </row>
    <row r="846" spans="1:20" x14ac:dyDescent="0.3">
      <c r="A846" s="5">
        <v>44342</v>
      </c>
      <c r="B846" s="9">
        <v>12</v>
      </c>
      <c r="C846" t="s">
        <v>8</v>
      </c>
      <c r="D846" s="4" t="s">
        <v>10</v>
      </c>
      <c r="E846">
        <v>-74.897599999999997</v>
      </c>
      <c r="F846">
        <v>20</v>
      </c>
      <c r="I846">
        <v>478.05380000000002</v>
      </c>
      <c r="J846" s="1">
        <v>0</v>
      </c>
      <c r="K846" t="s">
        <v>16</v>
      </c>
      <c r="N846">
        <f t="shared" si="17"/>
        <v>0</v>
      </c>
      <c r="O846">
        <v>3</v>
      </c>
      <c r="P846">
        <v>-45</v>
      </c>
      <c r="Q846">
        <v>27.6</v>
      </c>
      <c r="R846">
        <v>179</v>
      </c>
    </row>
    <row r="847" spans="1:20" x14ac:dyDescent="0.3">
      <c r="A847" s="5">
        <v>44342</v>
      </c>
      <c r="B847" s="9">
        <v>12</v>
      </c>
      <c r="C847" t="s">
        <v>8</v>
      </c>
      <c r="D847" s="4" t="s">
        <v>10</v>
      </c>
      <c r="E847">
        <v>-74.875799999999998</v>
      </c>
      <c r="F847">
        <v>25</v>
      </c>
      <c r="I847">
        <v>622.82489999999996</v>
      </c>
      <c r="J847" s="1">
        <v>0</v>
      </c>
      <c r="K847" t="s">
        <v>16</v>
      </c>
      <c r="N847">
        <f t="shared" si="17"/>
        <v>0</v>
      </c>
      <c r="O847">
        <v>3</v>
      </c>
      <c r="P847">
        <v>-45</v>
      </c>
      <c r="Q847">
        <v>27.6</v>
      </c>
      <c r="R847">
        <v>179</v>
      </c>
    </row>
    <row r="848" spans="1:20" x14ac:dyDescent="0.3">
      <c r="A848" s="5">
        <v>44342</v>
      </c>
      <c r="B848" s="9">
        <v>12</v>
      </c>
      <c r="C848" t="s">
        <v>8</v>
      </c>
      <c r="D848" s="4" t="s">
        <v>10</v>
      </c>
      <c r="E848">
        <v>-75.294499999999999</v>
      </c>
      <c r="F848">
        <v>30</v>
      </c>
      <c r="I848">
        <v>467.63299999999998</v>
      </c>
      <c r="J848" s="1">
        <v>0</v>
      </c>
      <c r="K848" t="s">
        <v>16</v>
      </c>
      <c r="N848">
        <f t="shared" si="17"/>
        <v>0</v>
      </c>
      <c r="O848">
        <v>3</v>
      </c>
      <c r="P848">
        <v>-45</v>
      </c>
      <c r="Q848">
        <v>27.6</v>
      </c>
      <c r="R848">
        <v>179</v>
      </c>
    </row>
    <row r="849" spans="1:20" x14ac:dyDescent="0.3">
      <c r="A849" s="5">
        <v>44342</v>
      </c>
      <c r="B849" s="9">
        <v>12</v>
      </c>
      <c r="C849" t="s">
        <v>8</v>
      </c>
      <c r="D849" s="4" t="s">
        <v>10</v>
      </c>
      <c r="E849">
        <v>-74.407700000000006</v>
      </c>
      <c r="F849">
        <v>35</v>
      </c>
      <c r="I849">
        <v>602.89290000000005</v>
      </c>
      <c r="J849" s="1">
        <v>0</v>
      </c>
      <c r="K849" t="s">
        <v>16</v>
      </c>
      <c r="N849">
        <f t="shared" si="17"/>
        <v>0</v>
      </c>
      <c r="O849">
        <v>3</v>
      </c>
      <c r="P849">
        <v>-45</v>
      </c>
      <c r="Q849">
        <v>27.6</v>
      </c>
      <c r="R849">
        <v>179</v>
      </c>
    </row>
    <row r="850" spans="1:20" x14ac:dyDescent="0.3">
      <c r="A850" s="5">
        <v>44342</v>
      </c>
      <c r="B850" s="9">
        <v>12</v>
      </c>
      <c r="C850" t="s">
        <v>8</v>
      </c>
      <c r="D850" s="4" t="s">
        <v>10</v>
      </c>
      <c r="E850">
        <v>-74.716200000000001</v>
      </c>
      <c r="F850">
        <v>40</v>
      </c>
      <c r="I850">
        <v>587.28340000000003</v>
      </c>
      <c r="J850" s="1">
        <v>0</v>
      </c>
      <c r="K850" t="s">
        <v>16</v>
      </c>
      <c r="N850">
        <f t="shared" si="17"/>
        <v>0</v>
      </c>
      <c r="O850">
        <v>3</v>
      </c>
      <c r="P850">
        <v>-45</v>
      </c>
      <c r="Q850">
        <v>27.6</v>
      </c>
      <c r="R850">
        <v>179</v>
      </c>
    </row>
    <row r="851" spans="1:20" x14ac:dyDescent="0.3">
      <c r="A851" s="5">
        <v>44342</v>
      </c>
      <c r="B851" s="9">
        <v>12</v>
      </c>
      <c r="C851" t="s">
        <v>8</v>
      </c>
      <c r="D851" s="4" t="s">
        <v>10</v>
      </c>
      <c r="E851">
        <v>-75.589299999999994</v>
      </c>
      <c r="F851">
        <v>45</v>
      </c>
      <c r="I851">
        <v>463.06310000000002</v>
      </c>
      <c r="J851" s="1">
        <v>0</v>
      </c>
      <c r="K851" t="s">
        <v>16</v>
      </c>
      <c r="N851">
        <f t="shared" si="17"/>
        <v>0</v>
      </c>
      <c r="O851">
        <v>3</v>
      </c>
      <c r="P851">
        <v>-45</v>
      </c>
      <c r="Q851">
        <v>27.6</v>
      </c>
      <c r="R851">
        <v>179</v>
      </c>
    </row>
    <row r="852" spans="1:20" x14ac:dyDescent="0.3">
      <c r="A852" s="5">
        <v>44342</v>
      </c>
      <c r="B852" s="9">
        <v>12</v>
      </c>
      <c r="C852" t="s">
        <v>8</v>
      </c>
      <c r="D852" s="4" t="s">
        <v>10</v>
      </c>
      <c r="E852">
        <v>-75.4529</v>
      </c>
      <c r="F852">
        <v>50</v>
      </c>
      <c r="I852">
        <v>628.00739999999996</v>
      </c>
      <c r="J852" s="1">
        <v>0</v>
      </c>
      <c r="K852" t="s">
        <v>16</v>
      </c>
      <c r="N852">
        <f t="shared" si="17"/>
        <v>0</v>
      </c>
      <c r="O852">
        <v>3</v>
      </c>
      <c r="P852">
        <v>-45</v>
      </c>
      <c r="Q852">
        <v>27.6</v>
      </c>
      <c r="R852">
        <v>179</v>
      </c>
    </row>
    <row r="853" spans="1:20" x14ac:dyDescent="0.3">
      <c r="A853" s="5">
        <v>44342</v>
      </c>
      <c r="B853" s="9">
        <v>12</v>
      </c>
      <c r="C853" t="s">
        <v>8</v>
      </c>
      <c r="D853" s="4" t="s">
        <v>10</v>
      </c>
      <c r="E853">
        <v>-75.7286</v>
      </c>
      <c r="F853">
        <v>55</v>
      </c>
      <c r="I853">
        <v>672.23389999999995</v>
      </c>
      <c r="J853" s="1">
        <v>0</v>
      </c>
      <c r="K853" t="s">
        <v>16</v>
      </c>
      <c r="N853">
        <f t="shared" si="17"/>
        <v>0</v>
      </c>
      <c r="O853">
        <v>3</v>
      </c>
      <c r="P853">
        <v>-45</v>
      </c>
      <c r="Q853">
        <v>27.6</v>
      </c>
      <c r="R853">
        <v>179</v>
      </c>
    </row>
    <row r="854" spans="1:20" x14ac:dyDescent="0.3">
      <c r="A854" s="5">
        <v>44342</v>
      </c>
      <c r="B854" s="9">
        <v>12</v>
      </c>
      <c r="C854" t="s">
        <v>8</v>
      </c>
      <c r="D854" s="4" t="s">
        <v>10</v>
      </c>
      <c r="E854">
        <v>-77.466200000000001</v>
      </c>
      <c r="F854">
        <v>60</v>
      </c>
      <c r="I854">
        <v>391.72030000000001</v>
      </c>
      <c r="J854" s="1">
        <v>0</v>
      </c>
      <c r="K854" t="s">
        <v>16</v>
      </c>
      <c r="N854">
        <f t="shared" si="17"/>
        <v>0</v>
      </c>
      <c r="O854">
        <v>3</v>
      </c>
      <c r="P854">
        <v>-45</v>
      </c>
      <c r="Q854">
        <v>27.6</v>
      </c>
      <c r="R854">
        <v>179</v>
      </c>
    </row>
    <row r="855" spans="1:20" x14ac:dyDescent="0.3">
      <c r="A855" s="5">
        <v>44342</v>
      </c>
      <c r="B855" s="9">
        <v>12</v>
      </c>
      <c r="C855" t="s">
        <v>8</v>
      </c>
      <c r="D855" s="4" t="s">
        <v>10</v>
      </c>
      <c r="E855">
        <v>-76.0822</v>
      </c>
      <c r="F855">
        <v>65</v>
      </c>
      <c r="I855">
        <v>540.52909999999997</v>
      </c>
      <c r="J855" s="1">
        <v>0</v>
      </c>
      <c r="K855" t="s">
        <v>16</v>
      </c>
      <c r="N855">
        <f t="shared" si="17"/>
        <v>0</v>
      </c>
      <c r="O855">
        <v>3</v>
      </c>
      <c r="P855">
        <v>-45</v>
      </c>
      <c r="Q855">
        <v>27.6</v>
      </c>
      <c r="R855">
        <v>179</v>
      </c>
    </row>
    <row r="856" spans="1:20" x14ac:dyDescent="0.3">
      <c r="A856" s="5">
        <v>44342</v>
      </c>
      <c r="B856" s="9">
        <v>12</v>
      </c>
      <c r="C856" t="s">
        <v>8</v>
      </c>
      <c r="D856" s="4" t="s">
        <v>10</v>
      </c>
      <c r="E856">
        <v>-76.141800000000003</v>
      </c>
      <c r="F856">
        <v>70</v>
      </c>
      <c r="I856">
        <v>385.8261</v>
      </c>
      <c r="J856" s="1">
        <v>0</v>
      </c>
      <c r="K856" t="s">
        <v>16</v>
      </c>
      <c r="N856">
        <f t="shared" si="17"/>
        <v>0</v>
      </c>
      <c r="O856">
        <v>3</v>
      </c>
      <c r="P856">
        <v>-45</v>
      </c>
      <c r="Q856">
        <v>27.6</v>
      </c>
      <c r="R856">
        <v>179</v>
      </c>
    </row>
    <row r="857" spans="1:20" x14ac:dyDescent="0.3">
      <c r="A857" s="5">
        <v>44342</v>
      </c>
      <c r="B857" s="9">
        <v>12</v>
      </c>
      <c r="C857" t="s">
        <v>8</v>
      </c>
      <c r="D857" s="4" t="s">
        <v>10</v>
      </c>
      <c r="E857">
        <v>-72.831199999999995</v>
      </c>
      <c r="F857">
        <v>0</v>
      </c>
      <c r="I857">
        <v>574.49879999999996</v>
      </c>
      <c r="J857" s="1">
        <v>0</v>
      </c>
      <c r="K857" t="s">
        <v>16</v>
      </c>
      <c r="N857">
        <f t="shared" si="17"/>
        <v>0</v>
      </c>
      <c r="O857">
        <v>4</v>
      </c>
      <c r="P857">
        <v>-45</v>
      </c>
      <c r="Q857">
        <v>27.6</v>
      </c>
      <c r="R857">
        <v>179</v>
      </c>
      <c r="S857">
        <v>75</v>
      </c>
      <c r="T857">
        <v>-34.092020000000005</v>
      </c>
    </row>
    <row r="858" spans="1:20" x14ac:dyDescent="0.3">
      <c r="A858" s="5">
        <v>44342</v>
      </c>
      <c r="B858" s="9">
        <v>12</v>
      </c>
      <c r="C858" t="s">
        <v>8</v>
      </c>
      <c r="D858" s="4" t="s">
        <v>10</v>
      </c>
      <c r="E858">
        <v>-72.523700000000005</v>
      </c>
      <c r="F858">
        <v>5</v>
      </c>
      <c r="I858">
        <v>622.15660000000003</v>
      </c>
      <c r="J858" s="1">
        <v>0</v>
      </c>
      <c r="K858" t="s">
        <v>16</v>
      </c>
      <c r="N858">
        <f t="shared" si="17"/>
        <v>0</v>
      </c>
      <c r="O858">
        <v>4</v>
      </c>
      <c r="P858">
        <v>-45</v>
      </c>
      <c r="Q858">
        <v>27.6</v>
      </c>
      <c r="R858">
        <v>179</v>
      </c>
    </row>
    <row r="859" spans="1:20" x14ac:dyDescent="0.3">
      <c r="A859" s="5">
        <v>44342</v>
      </c>
      <c r="B859" s="9">
        <v>12</v>
      </c>
      <c r="C859" t="s">
        <v>8</v>
      </c>
      <c r="D859" s="4" t="s">
        <v>10</v>
      </c>
      <c r="E859">
        <v>-72.454499999999996</v>
      </c>
      <c r="F859">
        <v>10</v>
      </c>
      <c r="I859">
        <v>497.32049999999998</v>
      </c>
      <c r="J859" s="1">
        <v>0</v>
      </c>
      <c r="K859" t="s">
        <v>16</v>
      </c>
      <c r="N859">
        <f t="shared" si="17"/>
        <v>0</v>
      </c>
      <c r="O859">
        <v>4</v>
      </c>
      <c r="P859">
        <v>-45</v>
      </c>
      <c r="Q859">
        <v>27.6</v>
      </c>
      <c r="R859">
        <v>179</v>
      </c>
    </row>
    <row r="860" spans="1:20" x14ac:dyDescent="0.3">
      <c r="A860" s="5">
        <v>44342</v>
      </c>
      <c r="B860" s="9">
        <v>12</v>
      </c>
      <c r="C860" t="s">
        <v>8</v>
      </c>
      <c r="D860" s="4" t="s">
        <v>10</v>
      </c>
      <c r="E860">
        <v>-72.740899999999996</v>
      </c>
      <c r="F860">
        <v>15</v>
      </c>
      <c r="I860">
        <v>530.27229999999997</v>
      </c>
      <c r="J860" s="1">
        <v>0</v>
      </c>
      <c r="K860" t="s">
        <v>16</v>
      </c>
      <c r="N860">
        <f t="shared" si="17"/>
        <v>0</v>
      </c>
      <c r="O860">
        <v>4</v>
      </c>
      <c r="P860">
        <v>-45</v>
      </c>
      <c r="Q860">
        <v>27.6</v>
      </c>
      <c r="R860">
        <v>179</v>
      </c>
    </row>
    <row r="861" spans="1:20" x14ac:dyDescent="0.3">
      <c r="A861" s="5">
        <v>44342</v>
      </c>
      <c r="B861" s="9">
        <v>12</v>
      </c>
      <c r="C861" t="s">
        <v>8</v>
      </c>
      <c r="D861" s="4" t="s">
        <v>10</v>
      </c>
      <c r="E861">
        <v>-72.634200000000007</v>
      </c>
      <c r="F861">
        <v>20</v>
      </c>
      <c r="I861">
        <v>502.72590000000002</v>
      </c>
      <c r="J861" s="1">
        <v>0</v>
      </c>
      <c r="K861" t="s">
        <v>16</v>
      </c>
      <c r="N861">
        <f t="shared" si="17"/>
        <v>0</v>
      </c>
      <c r="O861">
        <v>4</v>
      </c>
      <c r="P861">
        <v>-45</v>
      </c>
      <c r="Q861">
        <v>27.6</v>
      </c>
      <c r="R861">
        <v>179</v>
      </c>
    </row>
    <row r="862" spans="1:20" x14ac:dyDescent="0.3">
      <c r="A862" s="5">
        <v>44342</v>
      </c>
      <c r="B862" s="9">
        <v>12</v>
      </c>
      <c r="C862" t="s">
        <v>8</v>
      </c>
      <c r="D862" s="4" t="s">
        <v>10</v>
      </c>
      <c r="E862">
        <v>-73.328100000000006</v>
      </c>
      <c r="F862">
        <v>25</v>
      </c>
      <c r="I862">
        <v>417.0575</v>
      </c>
      <c r="J862" s="1">
        <v>0</v>
      </c>
      <c r="K862" t="s">
        <v>16</v>
      </c>
      <c r="N862">
        <f t="shared" si="17"/>
        <v>0</v>
      </c>
      <c r="O862">
        <v>4</v>
      </c>
      <c r="P862">
        <v>-45</v>
      </c>
      <c r="Q862">
        <v>27.6</v>
      </c>
      <c r="R862">
        <v>179</v>
      </c>
    </row>
    <row r="863" spans="1:20" x14ac:dyDescent="0.3">
      <c r="A863" s="5">
        <v>44342</v>
      </c>
      <c r="B863" s="9">
        <v>12</v>
      </c>
      <c r="C863" t="s">
        <v>8</v>
      </c>
      <c r="D863" s="4" t="s">
        <v>10</v>
      </c>
      <c r="E863">
        <v>-72.545699999999997</v>
      </c>
      <c r="F863">
        <v>30</v>
      </c>
      <c r="I863">
        <v>745.28470000000004</v>
      </c>
      <c r="J863" s="1">
        <v>0</v>
      </c>
      <c r="K863" t="s">
        <v>16</v>
      </c>
      <c r="N863">
        <f t="shared" si="17"/>
        <v>0</v>
      </c>
      <c r="O863">
        <v>4</v>
      </c>
      <c r="P863">
        <v>-45</v>
      </c>
      <c r="Q863">
        <v>27.6</v>
      </c>
      <c r="R863">
        <v>179</v>
      </c>
    </row>
    <row r="864" spans="1:20" x14ac:dyDescent="0.3">
      <c r="A864" s="5">
        <v>44342</v>
      </c>
      <c r="B864" s="9">
        <v>12</v>
      </c>
      <c r="C864" t="s">
        <v>8</v>
      </c>
      <c r="D864" s="4" t="s">
        <v>10</v>
      </c>
      <c r="E864">
        <v>-73.226299999999995</v>
      </c>
      <c r="F864">
        <v>35</v>
      </c>
      <c r="I864">
        <v>568.4375</v>
      </c>
      <c r="J864" s="1">
        <v>0</v>
      </c>
      <c r="K864" t="s">
        <v>16</v>
      </c>
      <c r="N864">
        <f t="shared" si="17"/>
        <v>0</v>
      </c>
      <c r="O864">
        <v>4</v>
      </c>
      <c r="P864">
        <v>-45</v>
      </c>
      <c r="Q864">
        <v>27.6</v>
      </c>
      <c r="R864">
        <v>179</v>
      </c>
    </row>
    <row r="865" spans="1:20" x14ac:dyDescent="0.3">
      <c r="A865" s="5">
        <v>44342</v>
      </c>
      <c r="B865" s="9">
        <v>12</v>
      </c>
      <c r="C865" t="s">
        <v>8</v>
      </c>
      <c r="D865" s="4" t="s">
        <v>10</v>
      </c>
      <c r="E865">
        <v>-72.571700000000007</v>
      </c>
      <c r="F865">
        <v>40</v>
      </c>
      <c r="I865">
        <v>626.68629999999996</v>
      </c>
      <c r="J865" s="1">
        <v>0</v>
      </c>
      <c r="K865" t="s">
        <v>16</v>
      </c>
      <c r="N865">
        <f t="shared" si="17"/>
        <v>0</v>
      </c>
      <c r="O865">
        <v>4</v>
      </c>
      <c r="P865">
        <v>-45</v>
      </c>
      <c r="Q865">
        <v>27.6</v>
      </c>
      <c r="R865">
        <v>179</v>
      </c>
    </row>
    <row r="866" spans="1:20" x14ac:dyDescent="0.3">
      <c r="A866" s="5">
        <v>44342</v>
      </c>
      <c r="B866" s="9">
        <v>12</v>
      </c>
      <c r="C866" t="s">
        <v>8</v>
      </c>
      <c r="D866" s="4" t="s">
        <v>10</v>
      </c>
      <c r="E866">
        <v>-72.819500000000005</v>
      </c>
      <c r="F866">
        <v>45</v>
      </c>
      <c r="I866">
        <v>598.09410000000003</v>
      </c>
      <c r="J866" s="1">
        <v>0</v>
      </c>
      <c r="K866" t="s">
        <v>16</v>
      </c>
      <c r="N866">
        <f t="shared" si="17"/>
        <v>0</v>
      </c>
      <c r="O866">
        <v>4</v>
      </c>
      <c r="P866">
        <v>-45</v>
      </c>
      <c r="Q866">
        <v>27.6</v>
      </c>
      <c r="R866">
        <v>179</v>
      </c>
    </row>
    <row r="867" spans="1:20" x14ac:dyDescent="0.3">
      <c r="A867" s="5">
        <v>44342</v>
      </c>
      <c r="B867" s="9">
        <v>12</v>
      </c>
      <c r="C867" t="s">
        <v>8</v>
      </c>
      <c r="D867" s="4" t="s">
        <v>10</v>
      </c>
      <c r="E867">
        <v>-74.435000000000002</v>
      </c>
      <c r="F867">
        <v>50</v>
      </c>
      <c r="I867">
        <v>661.97709999999995</v>
      </c>
      <c r="J867" s="1">
        <v>0</v>
      </c>
      <c r="K867" t="s">
        <v>16</v>
      </c>
      <c r="N867">
        <f t="shared" si="17"/>
        <v>0</v>
      </c>
      <c r="O867">
        <v>4</v>
      </c>
      <c r="P867">
        <v>-45</v>
      </c>
      <c r="Q867">
        <v>27.6</v>
      </c>
      <c r="R867">
        <v>179</v>
      </c>
    </row>
    <row r="868" spans="1:20" x14ac:dyDescent="0.3">
      <c r="A868" s="5">
        <v>44342</v>
      </c>
      <c r="B868" s="9">
        <v>12</v>
      </c>
      <c r="C868" t="s">
        <v>8</v>
      </c>
      <c r="D868" s="4" t="s">
        <v>10</v>
      </c>
      <c r="E868">
        <v>-76.342399999999998</v>
      </c>
      <c r="F868">
        <v>55</v>
      </c>
      <c r="I868">
        <v>559.92259999999999</v>
      </c>
      <c r="J868" s="1">
        <v>0</v>
      </c>
      <c r="K868" t="s">
        <v>16</v>
      </c>
      <c r="N868">
        <f t="shared" si="17"/>
        <v>0</v>
      </c>
      <c r="O868">
        <v>4</v>
      </c>
      <c r="P868">
        <v>-45</v>
      </c>
      <c r="Q868">
        <v>27.6</v>
      </c>
      <c r="R868">
        <v>179</v>
      </c>
    </row>
    <row r="869" spans="1:20" x14ac:dyDescent="0.3">
      <c r="A869" s="5">
        <v>44342</v>
      </c>
      <c r="B869" s="9">
        <v>12</v>
      </c>
      <c r="C869" t="s">
        <v>8</v>
      </c>
      <c r="D869" s="4" t="s">
        <v>10</v>
      </c>
      <c r="E869">
        <v>-76.651300000000006</v>
      </c>
      <c r="F869">
        <v>60</v>
      </c>
      <c r="I869">
        <v>689.0068</v>
      </c>
      <c r="J869" s="1">
        <v>0</v>
      </c>
      <c r="K869" t="s">
        <v>16</v>
      </c>
      <c r="N869">
        <f t="shared" si="17"/>
        <v>0</v>
      </c>
      <c r="O869">
        <v>4</v>
      </c>
      <c r="P869">
        <v>-45</v>
      </c>
      <c r="Q869">
        <v>27.6</v>
      </c>
      <c r="R869">
        <v>179</v>
      </c>
    </row>
    <row r="870" spans="1:20" x14ac:dyDescent="0.3">
      <c r="A870" s="5">
        <v>44342</v>
      </c>
      <c r="B870" s="9">
        <v>12</v>
      </c>
      <c r="C870" t="s">
        <v>8</v>
      </c>
      <c r="D870" s="4" t="s">
        <v>10</v>
      </c>
      <c r="E870">
        <v>-76.894599999999997</v>
      </c>
      <c r="F870">
        <v>65</v>
      </c>
      <c r="I870">
        <v>776.64909999999998</v>
      </c>
      <c r="J870" s="1">
        <v>0</v>
      </c>
      <c r="K870" t="s">
        <v>16</v>
      </c>
      <c r="N870">
        <f t="shared" si="17"/>
        <v>0</v>
      </c>
      <c r="O870">
        <v>4</v>
      </c>
      <c r="P870">
        <v>-45</v>
      </c>
      <c r="Q870">
        <v>27.6</v>
      </c>
      <c r="R870">
        <v>179</v>
      </c>
    </row>
    <row r="871" spans="1:20" x14ac:dyDescent="0.3">
      <c r="A871" s="5">
        <v>44342</v>
      </c>
      <c r="B871" s="9">
        <v>12</v>
      </c>
      <c r="C871" t="s">
        <v>8</v>
      </c>
      <c r="D871" s="4" t="s">
        <v>10</v>
      </c>
      <c r="E871">
        <v>-77.824200000000005</v>
      </c>
      <c r="F871">
        <v>70</v>
      </c>
      <c r="I871">
        <v>675.30010000000004</v>
      </c>
      <c r="J871" s="1">
        <v>0</v>
      </c>
      <c r="K871" t="s">
        <v>16</v>
      </c>
      <c r="N871">
        <f t="shared" si="17"/>
        <v>0</v>
      </c>
      <c r="O871">
        <v>4</v>
      </c>
      <c r="P871">
        <v>-45</v>
      </c>
      <c r="Q871">
        <v>27.6</v>
      </c>
      <c r="R871">
        <v>179</v>
      </c>
    </row>
    <row r="872" spans="1:20" x14ac:dyDescent="0.3">
      <c r="A872" s="5">
        <v>44342</v>
      </c>
      <c r="B872" s="9">
        <v>12</v>
      </c>
      <c r="C872" t="s">
        <v>8</v>
      </c>
      <c r="D872" s="4" t="s">
        <v>10</v>
      </c>
      <c r="E872">
        <v>-72.534300000000002</v>
      </c>
      <c r="F872">
        <v>0</v>
      </c>
      <c r="G872">
        <v>0</v>
      </c>
      <c r="H872" t="s">
        <v>16</v>
      </c>
      <c r="I872">
        <v>691.36450000000002</v>
      </c>
      <c r="J872">
        <v>0</v>
      </c>
      <c r="K872" t="s">
        <v>16</v>
      </c>
      <c r="L872" t="s">
        <v>16</v>
      </c>
      <c r="M872" t="s">
        <v>16</v>
      </c>
      <c r="N872">
        <f t="shared" si="17"/>
        <v>0</v>
      </c>
      <c r="O872">
        <v>5</v>
      </c>
      <c r="P872">
        <v>-45</v>
      </c>
      <c r="Q872">
        <v>27.6</v>
      </c>
      <c r="R872">
        <v>179</v>
      </c>
      <c r="S872">
        <v>60</v>
      </c>
      <c r="T872">
        <v>-33.880616666666668</v>
      </c>
    </row>
    <row r="873" spans="1:20" x14ac:dyDescent="0.3">
      <c r="A873" s="5">
        <v>44342</v>
      </c>
      <c r="B873" s="9">
        <v>12</v>
      </c>
      <c r="C873" t="s">
        <v>8</v>
      </c>
      <c r="D873" s="4" t="s">
        <v>10</v>
      </c>
      <c r="E873">
        <v>-73.207999999999998</v>
      </c>
      <c r="F873">
        <v>5</v>
      </c>
      <c r="G873">
        <v>0</v>
      </c>
      <c r="H873" t="s">
        <v>16</v>
      </c>
      <c r="I873">
        <v>607.60519999999997</v>
      </c>
      <c r="J873">
        <v>0</v>
      </c>
      <c r="K873" t="s">
        <v>16</v>
      </c>
      <c r="L873" t="s">
        <v>16</v>
      </c>
      <c r="M873" t="s">
        <v>16</v>
      </c>
      <c r="N873">
        <f t="shared" si="17"/>
        <v>0</v>
      </c>
      <c r="O873">
        <v>5</v>
      </c>
      <c r="P873">
        <v>-45</v>
      </c>
      <c r="Q873">
        <v>27.6</v>
      </c>
      <c r="R873">
        <v>179</v>
      </c>
    </row>
    <row r="874" spans="1:20" x14ac:dyDescent="0.3">
      <c r="A874" s="5">
        <v>44342</v>
      </c>
      <c r="B874" s="9">
        <v>12</v>
      </c>
      <c r="C874" t="s">
        <v>8</v>
      </c>
      <c r="D874" s="4" t="s">
        <v>10</v>
      </c>
      <c r="E874">
        <v>-71.989199999999997</v>
      </c>
      <c r="F874">
        <v>10</v>
      </c>
      <c r="G874">
        <v>0</v>
      </c>
      <c r="H874" t="s">
        <v>16</v>
      </c>
      <c r="I874">
        <v>583.51790000000005</v>
      </c>
      <c r="J874">
        <v>0</v>
      </c>
      <c r="K874" t="s">
        <v>16</v>
      </c>
      <c r="L874" t="s">
        <v>16</v>
      </c>
      <c r="M874" t="s">
        <v>16</v>
      </c>
      <c r="N874">
        <f t="shared" si="17"/>
        <v>0</v>
      </c>
      <c r="O874">
        <v>5</v>
      </c>
      <c r="P874">
        <v>-45</v>
      </c>
      <c r="Q874">
        <v>27.6</v>
      </c>
      <c r="R874">
        <v>179</v>
      </c>
    </row>
    <row r="875" spans="1:20" x14ac:dyDescent="0.3">
      <c r="A875" s="5">
        <v>44342</v>
      </c>
      <c r="B875" s="9">
        <v>12</v>
      </c>
      <c r="C875" t="s">
        <v>8</v>
      </c>
      <c r="D875" s="4" t="s">
        <v>10</v>
      </c>
      <c r="E875">
        <v>-72.646000000000001</v>
      </c>
      <c r="F875">
        <v>15</v>
      </c>
      <c r="G875">
        <v>0</v>
      </c>
      <c r="H875" t="s">
        <v>16</v>
      </c>
      <c r="I875">
        <v>605.91579999999999</v>
      </c>
      <c r="J875">
        <v>0</v>
      </c>
      <c r="K875" t="s">
        <v>16</v>
      </c>
      <c r="L875" t="s">
        <v>16</v>
      </c>
      <c r="M875" t="s">
        <v>16</v>
      </c>
      <c r="N875">
        <f t="shared" si="17"/>
        <v>0</v>
      </c>
      <c r="O875">
        <v>5</v>
      </c>
      <c r="P875">
        <v>-45</v>
      </c>
      <c r="Q875">
        <v>27.6</v>
      </c>
      <c r="R875">
        <v>179</v>
      </c>
    </row>
    <row r="876" spans="1:20" x14ac:dyDescent="0.3">
      <c r="A876" s="5">
        <v>44342</v>
      </c>
      <c r="B876" s="9">
        <v>12</v>
      </c>
      <c r="C876" t="s">
        <v>8</v>
      </c>
      <c r="D876" s="4" t="s">
        <v>10</v>
      </c>
      <c r="E876">
        <v>-72.912199999999999</v>
      </c>
      <c r="F876">
        <v>20</v>
      </c>
      <c r="G876">
        <v>0</v>
      </c>
      <c r="H876" t="s">
        <v>16</v>
      </c>
      <c r="I876">
        <v>664.06870000000004</v>
      </c>
      <c r="J876">
        <v>0</v>
      </c>
      <c r="K876" t="s">
        <v>16</v>
      </c>
      <c r="L876" t="s">
        <v>16</v>
      </c>
      <c r="M876" t="s">
        <v>16</v>
      </c>
      <c r="N876">
        <f t="shared" si="17"/>
        <v>0</v>
      </c>
      <c r="O876">
        <v>5</v>
      </c>
      <c r="P876">
        <v>-45</v>
      </c>
      <c r="Q876">
        <v>27.6</v>
      </c>
      <c r="R876">
        <v>179</v>
      </c>
    </row>
    <row r="877" spans="1:20" x14ac:dyDescent="0.3">
      <c r="A877" s="5">
        <v>44342</v>
      </c>
      <c r="B877" s="9">
        <v>12</v>
      </c>
      <c r="C877" t="s">
        <v>8</v>
      </c>
      <c r="D877" s="4" t="s">
        <v>10</v>
      </c>
      <c r="E877">
        <v>-73.002300000000005</v>
      </c>
      <c r="F877">
        <v>25</v>
      </c>
      <c r="G877">
        <v>0</v>
      </c>
      <c r="H877" t="s">
        <v>16</v>
      </c>
      <c r="I877">
        <v>469.53899999999999</v>
      </c>
      <c r="J877">
        <v>0</v>
      </c>
      <c r="K877" t="s">
        <v>16</v>
      </c>
      <c r="L877" t="s">
        <v>16</v>
      </c>
      <c r="M877" t="s">
        <v>16</v>
      </c>
      <c r="N877">
        <f t="shared" si="17"/>
        <v>0</v>
      </c>
      <c r="O877">
        <v>5</v>
      </c>
      <c r="P877">
        <v>-45</v>
      </c>
      <c r="Q877">
        <v>27.6</v>
      </c>
      <c r="R877">
        <v>179</v>
      </c>
    </row>
    <row r="878" spans="1:20" x14ac:dyDescent="0.3">
      <c r="A878" s="5">
        <v>44342</v>
      </c>
      <c r="B878" s="9">
        <v>12</v>
      </c>
      <c r="C878" t="s">
        <v>8</v>
      </c>
      <c r="D878" s="4" t="s">
        <v>10</v>
      </c>
      <c r="E878">
        <v>-72.852500000000006</v>
      </c>
      <c r="F878">
        <v>30</v>
      </c>
      <c r="G878">
        <v>0</v>
      </c>
      <c r="H878" t="s">
        <v>16</v>
      </c>
      <c r="I878">
        <v>673.33230000000003</v>
      </c>
      <c r="J878">
        <v>0</v>
      </c>
      <c r="K878" t="s">
        <v>16</v>
      </c>
      <c r="L878" t="s">
        <v>16</v>
      </c>
      <c r="M878" t="s">
        <v>16</v>
      </c>
      <c r="N878">
        <f t="shared" si="17"/>
        <v>0</v>
      </c>
      <c r="O878">
        <v>5</v>
      </c>
      <c r="P878">
        <v>-45</v>
      </c>
      <c r="Q878">
        <v>27.6</v>
      </c>
      <c r="R878">
        <v>179</v>
      </c>
    </row>
    <row r="879" spans="1:20" x14ac:dyDescent="0.3">
      <c r="A879" s="5">
        <v>44342</v>
      </c>
      <c r="B879" s="9">
        <v>12</v>
      </c>
      <c r="C879" t="s">
        <v>8</v>
      </c>
      <c r="D879" s="4" t="s">
        <v>10</v>
      </c>
      <c r="E879">
        <v>-72.966099999999997</v>
      </c>
      <c r="F879">
        <v>35</v>
      </c>
      <c r="G879">
        <v>0</v>
      </c>
      <c r="H879" t="s">
        <v>16</v>
      </c>
      <c r="I879">
        <v>600.98699999999997</v>
      </c>
      <c r="J879">
        <v>0</v>
      </c>
      <c r="K879" t="s">
        <v>16</v>
      </c>
      <c r="L879" t="s">
        <v>16</v>
      </c>
      <c r="M879" t="s">
        <v>16</v>
      </c>
      <c r="N879">
        <f t="shared" si="17"/>
        <v>0</v>
      </c>
      <c r="O879">
        <v>5</v>
      </c>
      <c r="P879">
        <v>-45</v>
      </c>
      <c r="Q879">
        <v>27.6</v>
      </c>
      <c r="R879">
        <v>179</v>
      </c>
    </row>
    <row r="880" spans="1:20" x14ac:dyDescent="0.3">
      <c r="A880" s="5">
        <v>44342</v>
      </c>
      <c r="B880" s="9">
        <v>12</v>
      </c>
      <c r="C880" t="s">
        <v>8</v>
      </c>
      <c r="D880" s="4" t="s">
        <v>10</v>
      </c>
      <c r="E880">
        <v>-73.085599999999999</v>
      </c>
      <c r="F880">
        <v>40</v>
      </c>
      <c r="G880">
        <v>0</v>
      </c>
      <c r="H880" t="s">
        <v>16</v>
      </c>
      <c r="I880">
        <v>629.39359999999999</v>
      </c>
      <c r="J880">
        <v>0</v>
      </c>
      <c r="K880" t="s">
        <v>16</v>
      </c>
      <c r="L880" t="s">
        <v>16</v>
      </c>
      <c r="M880" t="s">
        <v>16</v>
      </c>
      <c r="N880">
        <f t="shared" si="17"/>
        <v>0</v>
      </c>
      <c r="O880">
        <v>5</v>
      </c>
      <c r="P880">
        <v>-45</v>
      </c>
      <c r="Q880">
        <v>27.6</v>
      </c>
      <c r="R880">
        <v>179</v>
      </c>
    </row>
    <row r="881" spans="1:20" x14ac:dyDescent="0.3">
      <c r="A881" s="5">
        <v>44342</v>
      </c>
      <c r="B881" s="9">
        <v>12</v>
      </c>
      <c r="C881" t="s">
        <v>8</v>
      </c>
      <c r="D881" s="4" t="s">
        <v>10</v>
      </c>
      <c r="E881">
        <v>-73.494200000000006</v>
      </c>
      <c r="F881">
        <v>45</v>
      </c>
      <c r="G881">
        <v>0</v>
      </c>
      <c r="H881" t="s">
        <v>16</v>
      </c>
      <c r="I881">
        <v>690.06190000000004</v>
      </c>
      <c r="J881">
        <v>0</v>
      </c>
      <c r="K881" t="s">
        <v>16</v>
      </c>
      <c r="L881" t="s">
        <v>16</v>
      </c>
      <c r="M881" t="s">
        <v>16</v>
      </c>
      <c r="N881">
        <f t="shared" si="17"/>
        <v>0</v>
      </c>
      <c r="O881">
        <v>5</v>
      </c>
      <c r="P881">
        <v>-45</v>
      </c>
      <c r="Q881">
        <v>27.6</v>
      </c>
      <c r="R881">
        <v>179</v>
      </c>
    </row>
    <row r="882" spans="1:20" x14ac:dyDescent="0.3">
      <c r="A882" s="5">
        <v>44342</v>
      </c>
      <c r="B882" s="9">
        <v>12</v>
      </c>
      <c r="C882" t="s">
        <v>8</v>
      </c>
      <c r="D882" s="4" t="s">
        <v>10</v>
      </c>
      <c r="E882">
        <v>-74.121200000000002</v>
      </c>
      <c r="F882">
        <v>50</v>
      </c>
      <c r="G882">
        <v>0</v>
      </c>
      <c r="H882" t="s">
        <v>16</v>
      </c>
      <c r="I882">
        <v>562.5</v>
      </c>
      <c r="J882">
        <v>0</v>
      </c>
      <c r="K882" t="s">
        <v>16</v>
      </c>
      <c r="L882" t="s">
        <v>16</v>
      </c>
      <c r="M882" t="s">
        <v>16</v>
      </c>
      <c r="N882">
        <f t="shared" si="17"/>
        <v>0</v>
      </c>
      <c r="O882">
        <v>5</v>
      </c>
      <c r="P882">
        <v>-45</v>
      </c>
      <c r="Q882">
        <v>27.6</v>
      </c>
      <c r="R882">
        <v>179</v>
      </c>
    </row>
    <row r="883" spans="1:20" x14ac:dyDescent="0.3">
      <c r="A883" s="5">
        <v>44342</v>
      </c>
      <c r="B883" s="9">
        <v>12</v>
      </c>
      <c r="C883" t="s">
        <v>8</v>
      </c>
      <c r="D883" s="4" t="s">
        <v>10</v>
      </c>
      <c r="E883">
        <v>-74.264300000000006</v>
      </c>
      <c r="F883">
        <v>55</v>
      </c>
      <c r="G883">
        <v>0</v>
      </c>
      <c r="H883" t="s">
        <v>16</v>
      </c>
      <c r="I883">
        <v>593.66340000000002</v>
      </c>
      <c r="J883">
        <v>0</v>
      </c>
      <c r="K883" t="s">
        <v>16</v>
      </c>
      <c r="L883" t="s">
        <v>16</v>
      </c>
      <c r="M883" t="s">
        <v>16</v>
      </c>
      <c r="N883">
        <f t="shared" si="17"/>
        <v>0</v>
      </c>
      <c r="O883">
        <v>5</v>
      </c>
      <c r="P883">
        <v>-45</v>
      </c>
      <c r="Q883">
        <v>27.6</v>
      </c>
      <c r="R883">
        <v>179</v>
      </c>
    </row>
    <row r="884" spans="1:20" x14ac:dyDescent="0.3">
      <c r="A884" s="5">
        <v>44342</v>
      </c>
      <c r="B884" s="9">
        <v>12</v>
      </c>
      <c r="C884" t="s">
        <v>8</v>
      </c>
      <c r="D884" s="4" t="s">
        <v>10</v>
      </c>
      <c r="E884">
        <v>-74.187299999999993</v>
      </c>
      <c r="F884">
        <v>60</v>
      </c>
      <c r="G884">
        <v>25.25</v>
      </c>
      <c r="H884">
        <v>5.3909000000000002</v>
      </c>
      <c r="I884">
        <v>558.11569999999995</v>
      </c>
      <c r="J884">
        <v>1</v>
      </c>
      <c r="K884">
        <v>3.0937999999999999</v>
      </c>
      <c r="L884">
        <v>0</v>
      </c>
      <c r="M884" t="s">
        <v>16</v>
      </c>
      <c r="N884">
        <f t="shared" si="17"/>
        <v>2</v>
      </c>
      <c r="O884">
        <v>5</v>
      </c>
      <c r="P884">
        <v>-45</v>
      </c>
      <c r="Q884">
        <v>27.6</v>
      </c>
      <c r="R884">
        <v>179</v>
      </c>
    </row>
    <row r="885" spans="1:20" x14ac:dyDescent="0.3">
      <c r="A885" s="5">
        <v>44342</v>
      </c>
      <c r="B885" s="9">
        <v>12</v>
      </c>
      <c r="C885" t="s">
        <v>8</v>
      </c>
      <c r="D885" s="4" t="s">
        <v>10</v>
      </c>
      <c r="E885">
        <v>-74.517700000000005</v>
      </c>
      <c r="F885">
        <v>65</v>
      </c>
      <c r="G885">
        <v>17.4375</v>
      </c>
      <c r="H885">
        <v>5.5364000000000004</v>
      </c>
      <c r="I885">
        <v>705.15470000000005</v>
      </c>
      <c r="J885">
        <v>3</v>
      </c>
      <c r="K885">
        <v>4.625</v>
      </c>
      <c r="L885">
        <v>1.8041999999999999E-2</v>
      </c>
      <c r="M885">
        <v>7.2306999999999997</v>
      </c>
      <c r="N885">
        <f t="shared" si="17"/>
        <v>6</v>
      </c>
      <c r="O885">
        <v>5</v>
      </c>
      <c r="P885">
        <v>-45</v>
      </c>
      <c r="Q885">
        <v>27.6</v>
      </c>
      <c r="R885">
        <v>179</v>
      </c>
    </row>
    <row r="886" spans="1:20" x14ac:dyDescent="0.3">
      <c r="A886" s="5">
        <v>44342</v>
      </c>
      <c r="B886" s="9">
        <v>12</v>
      </c>
      <c r="C886" t="s">
        <v>8</v>
      </c>
      <c r="D886" s="4" t="s">
        <v>10</v>
      </c>
      <c r="E886">
        <v>-75.193799999999996</v>
      </c>
      <c r="F886">
        <v>70</v>
      </c>
      <c r="G886">
        <v>14.8828</v>
      </c>
      <c r="H886">
        <v>5.5091000000000001</v>
      </c>
      <c r="I886">
        <v>641.68629999999996</v>
      </c>
      <c r="J886">
        <v>4</v>
      </c>
      <c r="K886">
        <v>4.8125</v>
      </c>
      <c r="L886">
        <v>6.5984000000000001E-2</v>
      </c>
      <c r="M886">
        <v>8.3240999999999996</v>
      </c>
      <c r="N886">
        <f t="shared" si="17"/>
        <v>8</v>
      </c>
      <c r="O886">
        <v>5</v>
      </c>
      <c r="P886">
        <v>-45</v>
      </c>
      <c r="Q886">
        <v>27.6</v>
      </c>
      <c r="R886">
        <v>179</v>
      </c>
    </row>
    <row r="887" spans="1:20" x14ac:dyDescent="0.3">
      <c r="A887" s="5">
        <v>44342</v>
      </c>
      <c r="B887" s="9">
        <v>12</v>
      </c>
      <c r="C887" t="s">
        <v>8</v>
      </c>
      <c r="D887" s="4" t="s">
        <v>10</v>
      </c>
      <c r="E887">
        <v>-74.760800000000003</v>
      </c>
      <c r="F887">
        <v>0</v>
      </c>
      <c r="G887">
        <v>0</v>
      </c>
      <c r="H887" t="s">
        <v>16</v>
      </c>
      <c r="I887">
        <v>854.40279999999996</v>
      </c>
      <c r="J887">
        <v>0</v>
      </c>
      <c r="K887" t="s">
        <v>16</v>
      </c>
      <c r="L887" t="s">
        <v>16</v>
      </c>
      <c r="M887" t="s">
        <v>16</v>
      </c>
      <c r="N887">
        <f t="shared" si="17"/>
        <v>0</v>
      </c>
      <c r="O887">
        <v>6</v>
      </c>
      <c r="P887">
        <v>-45</v>
      </c>
      <c r="Q887">
        <v>27.6</v>
      </c>
      <c r="R887">
        <v>179</v>
      </c>
      <c r="S887">
        <v>45</v>
      </c>
      <c r="T887">
        <v>-35.697760000000002</v>
      </c>
    </row>
    <row r="888" spans="1:20" x14ac:dyDescent="0.3">
      <c r="A888" s="5">
        <v>44342</v>
      </c>
      <c r="B888" s="9">
        <v>12</v>
      </c>
      <c r="C888" t="s">
        <v>8</v>
      </c>
      <c r="D888" s="4" t="s">
        <v>10</v>
      </c>
      <c r="E888">
        <v>-75.2714</v>
      </c>
      <c r="F888">
        <v>5</v>
      </c>
      <c r="G888">
        <v>0</v>
      </c>
      <c r="H888" t="s">
        <v>16</v>
      </c>
      <c r="I888">
        <v>788.05690000000004</v>
      </c>
      <c r="J888">
        <v>0</v>
      </c>
      <c r="K888" t="s">
        <v>16</v>
      </c>
      <c r="L888" t="s">
        <v>16</v>
      </c>
      <c r="M888" t="s">
        <v>16</v>
      </c>
      <c r="N888">
        <f t="shared" si="17"/>
        <v>0</v>
      </c>
      <c r="O888">
        <v>6</v>
      </c>
      <c r="P888">
        <v>-45</v>
      </c>
      <c r="Q888">
        <v>27.6</v>
      </c>
      <c r="R888">
        <v>179</v>
      </c>
    </row>
    <row r="889" spans="1:20" x14ac:dyDescent="0.3">
      <c r="A889" s="5">
        <v>44342</v>
      </c>
      <c r="B889" s="9">
        <v>12</v>
      </c>
      <c r="C889" t="s">
        <v>8</v>
      </c>
      <c r="D889" s="4" t="s">
        <v>10</v>
      </c>
      <c r="E889">
        <v>-74.893799999999999</v>
      </c>
      <c r="F889">
        <v>10</v>
      </c>
      <c r="G889">
        <v>0</v>
      </c>
      <c r="H889" t="s">
        <v>16</v>
      </c>
      <c r="I889">
        <v>723.10329999999999</v>
      </c>
      <c r="J889">
        <v>0</v>
      </c>
      <c r="K889" t="s">
        <v>16</v>
      </c>
      <c r="L889" t="s">
        <v>16</v>
      </c>
      <c r="M889" t="s">
        <v>16</v>
      </c>
      <c r="N889">
        <f t="shared" si="17"/>
        <v>0</v>
      </c>
      <c r="O889">
        <v>6</v>
      </c>
      <c r="P889">
        <v>-45</v>
      </c>
      <c r="Q889">
        <v>27.6</v>
      </c>
      <c r="R889">
        <v>179</v>
      </c>
    </row>
    <row r="890" spans="1:20" x14ac:dyDescent="0.3">
      <c r="A890" s="5">
        <v>44342</v>
      </c>
      <c r="B890" s="9">
        <v>12</v>
      </c>
      <c r="C890" t="s">
        <v>8</v>
      </c>
      <c r="D890" s="4" t="s">
        <v>10</v>
      </c>
      <c r="E890">
        <v>-74.576800000000006</v>
      </c>
      <c r="F890">
        <v>15</v>
      </c>
      <c r="G890">
        <v>0</v>
      </c>
      <c r="H890" t="s">
        <v>16</v>
      </c>
      <c r="I890">
        <v>844.25739999999996</v>
      </c>
      <c r="J890">
        <v>0</v>
      </c>
      <c r="K890" t="s">
        <v>16</v>
      </c>
      <c r="L890" t="s">
        <v>16</v>
      </c>
      <c r="M890" t="s">
        <v>16</v>
      </c>
      <c r="N890">
        <f t="shared" si="17"/>
        <v>0</v>
      </c>
      <c r="O890">
        <v>6</v>
      </c>
      <c r="P890">
        <v>-45</v>
      </c>
      <c r="Q890">
        <v>27.6</v>
      </c>
      <c r="R890">
        <v>179</v>
      </c>
    </row>
    <row r="891" spans="1:20" x14ac:dyDescent="0.3">
      <c r="A891" s="5">
        <v>44342</v>
      </c>
      <c r="B891" s="9">
        <v>12</v>
      </c>
      <c r="C891" t="s">
        <v>8</v>
      </c>
      <c r="D891" s="4" t="s">
        <v>10</v>
      </c>
      <c r="E891">
        <v>-75.207099999999997</v>
      </c>
      <c r="F891">
        <v>20</v>
      </c>
      <c r="G891">
        <v>0</v>
      </c>
      <c r="H891" t="s">
        <v>16</v>
      </c>
      <c r="I891">
        <v>661.25</v>
      </c>
      <c r="J891">
        <v>0</v>
      </c>
      <c r="K891" t="s">
        <v>16</v>
      </c>
      <c r="L891" t="s">
        <v>16</v>
      </c>
      <c r="M891" t="s">
        <v>16</v>
      </c>
      <c r="N891">
        <f t="shared" si="17"/>
        <v>0</v>
      </c>
      <c r="O891">
        <v>6</v>
      </c>
      <c r="P891">
        <v>-45</v>
      </c>
      <c r="Q891">
        <v>27.6</v>
      </c>
      <c r="R891">
        <v>179</v>
      </c>
    </row>
    <row r="892" spans="1:20" x14ac:dyDescent="0.3">
      <c r="A892" s="5">
        <v>44342</v>
      </c>
      <c r="B892" s="9">
        <v>12</v>
      </c>
      <c r="C892" t="s">
        <v>8</v>
      </c>
      <c r="D892" s="4" t="s">
        <v>10</v>
      </c>
      <c r="E892">
        <v>-75.836399999999998</v>
      </c>
      <c r="F892">
        <v>25</v>
      </c>
      <c r="G892">
        <v>0</v>
      </c>
      <c r="H892" t="s">
        <v>16</v>
      </c>
      <c r="I892">
        <v>807.89599999999996</v>
      </c>
      <c r="J892" s="1">
        <v>0</v>
      </c>
      <c r="K892" t="s">
        <v>16</v>
      </c>
      <c r="L892" t="s">
        <v>16</v>
      </c>
      <c r="M892" t="s">
        <v>16</v>
      </c>
      <c r="N892">
        <f t="shared" si="17"/>
        <v>0</v>
      </c>
      <c r="O892">
        <v>6</v>
      </c>
      <c r="P892">
        <v>-45</v>
      </c>
      <c r="Q892">
        <v>27.6</v>
      </c>
      <c r="R892">
        <v>179</v>
      </c>
    </row>
    <row r="893" spans="1:20" x14ac:dyDescent="0.3">
      <c r="A893" s="5">
        <v>44342</v>
      </c>
      <c r="B893" s="9">
        <v>12</v>
      </c>
      <c r="C893" t="s">
        <v>8</v>
      </c>
      <c r="D893" s="4" t="s">
        <v>10</v>
      </c>
      <c r="E893">
        <v>-75.786600000000007</v>
      </c>
      <c r="F893">
        <v>30</v>
      </c>
      <c r="G893">
        <v>0</v>
      </c>
      <c r="H893" t="s">
        <v>16</v>
      </c>
      <c r="I893">
        <v>714.65350000000001</v>
      </c>
      <c r="J893" s="1">
        <v>0</v>
      </c>
      <c r="K893" t="s">
        <v>16</v>
      </c>
      <c r="L893" t="s">
        <v>16</v>
      </c>
      <c r="M893" t="s">
        <v>16</v>
      </c>
      <c r="N893">
        <f t="shared" si="17"/>
        <v>0</v>
      </c>
      <c r="O893">
        <v>6</v>
      </c>
      <c r="P893">
        <v>-45</v>
      </c>
      <c r="Q893">
        <v>27.6</v>
      </c>
      <c r="R893">
        <v>179</v>
      </c>
    </row>
    <row r="894" spans="1:20" x14ac:dyDescent="0.3">
      <c r="A894" s="5">
        <v>44342</v>
      </c>
      <c r="B894" s="9">
        <v>12</v>
      </c>
      <c r="C894" t="s">
        <v>8</v>
      </c>
      <c r="D894" s="4" t="s">
        <v>10</v>
      </c>
      <c r="E894">
        <v>-76.3065</v>
      </c>
      <c r="F894">
        <v>35</v>
      </c>
      <c r="G894">
        <v>0</v>
      </c>
      <c r="H894" t="s">
        <v>16</v>
      </c>
      <c r="I894">
        <v>790.43010000000004</v>
      </c>
      <c r="J894" s="1">
        <v>0</v>
      </c>
      <c r="K894" t="s">
        <v>16</v>
      </c>
      <c r="L894" t="s">
        <v>16</v>
      </c>
      <c r="M894" t="s">
        <v>16</v>
      </c>
      <c r="N894">
        <f t="shared" si="17"/>
        <v>0</v>
      </c>
      <c r="O894">
        <v>6</v>
      </c>
      <c r="P894">
        <v>-45</v>
      </c>
      <c r="Q894">
        <v>27.6</v>
      </c>
      <c r="R894">
        <v>179</v>
      </c>
    </row>
    <row r="895" spans="1:20" x14ac:dyDescent="0.3">
      <c r="A895" s="5">
        <v>44342</v>
      </c>
      <c r="B895" s="9">
        <v>12</v>
      </c>
      <c r="C895" t="s">
        <v>8</v>
      </c>
      <c r="D895" s="4" t="s">
        <v>10</v>
      </c>
      <c r="E895">
        <v>-75.420400000000001</v>
      </c>
      <c r="F895">
        <v>40</v>
      </c>
      <c r="G895">
        <v>0</v>
      </c>
      <c r="H895" t="s">
        <v>16</v>
      </c>
      <c r="I895">
        <v>958.21159999999998</v>
      </c>
      <c r="J895" s="1">
        <v>0</v>
      </c>
      <c r="K895" t="s">
        <v>16</v>
      </c>
      <c r="L895" t="s">
        <v>16</v>
      </c>
      <c r="M895" t="s">
        <v>16</v>
      </c>
      <c r="N895">
        <f t="shared" si="17"/>
        <v>0</v>
      </c>
      <c r="O895">
        <v>6</v>
      </c>
      <c r="P895">
        <v>-45</v>
      </c>
      <c r="Q895">
        <v>27.6</v>
      </c>
      <c r="R895">
        <v>179</v>
      </c>
    </row>
    <row r="896" spans="1:20" x14ac:dyDescent="0.3">
      <c r="A896" s="5">
        <v>44342</v>
      </c>
      <c r="B896" s="9">
        <v>12</v>
      </c>
      <c r="C896" t="s">
        <v>8</v>
      </c>
      <c r="D896" s="4" t="s">
        <v>10</v>
      </c>
      <c r="E896">
        <v>-75.623599999999996</v>
      </c>
      <c r="F896">
        <v>45</v>
      </c>
      <c r="G896">
        <v>24.8125</v>
      </c>
      <c r="H896">
        <v>5.4272999999999998</v>
      </c>
      <c r="I896">
        <v>891.82550000000003</v>
      </c>
      <c r="J896" s="1">
        <v>1</v>
      </c>
      <c r="K896">
        <v>4.4375</v>
      </c>
      <c r="L896">
        <v>0</v>
      </c>
      <c r="M896" t="s">
        <v>16</v>
      </c>
      <c r="N896">
        <f t="shared" si="17"/>
        <v>2</v>
      </c>
      <c r="O896">
        <v>6</v>
      </c>
      <c r="P896">
        <v>-45</v>
      </c>
      <c r="Q896">
        <v>27.6</v>
      </c>
      <c r="R896">
        <v>179</v>
      </c>
    </row>
    <row r="897" spans="1:20" x14ac:dyDescent="0.3">
      <c r="A897" s="5">
        <v>44342</v>
      </c>
      <c r="B897" s="9">
        <v>12</v>
      </c>
      <c r="C897" t="s">
        <v>8</v>
      </c>
      <c r="D897" s="4" t="s">
        <v>10</v>
      </c>
      <c r="E897">
        <v>-75.611800000000002</v>
      </c>
      <c r="F897">
        <v>50</v>
      </c>
      <c r="G897">
        <v>26.078099999999999</v>
      </c>
      <c r="H897">
        <v>5.4363999999999999</v>
      </c>
      <c r="I897">
        <v>730.91269999999997</v>
      </c>
      <c r="J897" s="1">
        <v>2</v>
      </c>
      <c r="K897">
        <v>5.375</v>
      </c>
      <c r="L897">
        <v>6.6291000000000003E-2</v>
      </c>
      <c r="M897">
        <v>6.2695999999999996</v>
      </c>
      <c r="N897">
        <f t="shared" si="17"/>
        <v>4</v>
      </c>
      <c r="O897">
        <v>6</v>
      </c>
      <c r="P897">
        <v>-45</v>
      </c>
      <c r="Q897">
        <v>27.6</v>
      </c>
      <c r="R897">
        <v>179</v>
      </c>
    </row>
    <row r="898" spans="1:20" x14ac:dyDescent="0.3">
      <c r="A898" s="5">
        <v>44342</v>
      </c>
      <c r="B898" s="9">
        <v>12</v>
      </c>
      <c r="C898" t="s">
        <v>8</v>
      </c>
      <c r="D898" s="4" t="s">
        <v>10</v>
      </c>
      <c r="E898">
        <v>-76.948800000000006</v>
      </c>
      <c r="F898">
        <v>55</v>
      </c>
      <c r="G898">
        <v>26.406199999999998</v>
      </c>
      <c r="H898">
        <v>5.4908999999999999</v>
      </c>
      <c r="I898">
        <v>939.19550000000004</v>
      </c>
      <c r="J898" s="1">
        <v>3</v>
      </c>
      <c r="K898">
        <v>6.5312000000000001</v>
      </c>
      <c r="L898">
        <v>0.14434</v>
      </c>
      <c r="M898">
        <v>8.5214999999999996</v>
      </c>
      <c r="N898">
        <f t="shared" si="17"/>
        <v>6</v>
      </c>
      <c r="O898">
        <v>6</v>
      </c>
      <c r="P898">
        <v>-45</v>
      </c>
      <c r="Q898">
        <v>27.6</v>
      </c>
      <c r="R898">
        <v>179</v>
      </c>
    </row>
    <row r="899" spans="1:20" x14ac:dyDescent="0.3">
      <c r="A899" s="5">
        <v>44342</v>
      </c>
      <c r="B899" s="9">
        <v>12</v>
      </c>
      <c r="C899" t="s">
        <v>8</v>
      </c>
      <c r="D899" s="4" t="s">
        <v>10</v>
      </c>
      <c r="E899">
        <v>-77.273799999999994</v>
      </c>
      <c r="F899">
        <v>60</v>
      </c>
      <c r="G899">
        <v>26.726600000000001</v>
      </c>
      <c r="H899">
        <v>5.5091000000000001</v>
      </c>
      <c r="I899">
        <v>943.44370000000004</v>
      </c>
      <c r="J899" s="1">
        <v>4</v>
      </c>
      <c r="K899">
        <v>7.1093999999999999</v>
      </c>
      <c r="L899">
        <v>0.10176</v>
      </c>
      <c r="M899">
        <v>9.6432000000000002</v>
      </c>
      <c r="N899">
        <f t="shared" si="17"/>
        <v>8</v>
      </c>
      <c r="O899">
        <v>6</v>
      </c>
      <c r="P899">
        <v>-45</v>
      </c>
      <c r="Q899">
        <v>27.6</v>
      </c>
      <c r="R899">
        <v>179</v>
      </c>
    </row>
    <row r="900" spans="1:20" x14ac:dyDescent="0.3">
      <c r="A900" s="5">
        <v>44342</v>
      </c>
      <c r="B900" s="9">
        <v>12</v>
      </c>
      <c r="C900" t="s">
        <v>8</v>
      </c>
      <c r="D900" s="4" t="s">
        <v>10</v>
      </c>
      <c r="E900">
        <v>-76.956699999999998</v>
      </c>
      <c r="F900">
        <v>65</v>
      </c>
      <c r="G900">
        <v>24.362500000000001</v>
      </c>
      <c r="H900">
        <v>5.4908999999999999</v>
      </c>
      <c r="I900">
        <v>861.14170000000001</v>
      </c>
      <c r="J900" s="1">
        <v>5</v>
      </c>
      <c r="K900">
        <v>7.25</v>
      </c>
      <c r="L900">
        <v>6.2966999999999995E-2</v>
      </c>
      <c r="M900">
        <v>11.135899999999999</v>
      </c>
      <c r="N900">
        <f t="shared" si="17"/>
        <v>10</v>
      </c>
      <c r="O900">
        <v>6</v>
      </c>
      <c r="P900">
        <v>-45</v>
      </c>
      <c r="Q900">
        <v>27.6</v>
      </c>
      <c r="R900">
        <v>179</v>
      </c>
    </row>
    <row r="901" spans="1:20" x14ac:dyDescent="0.3">
      <c r="A901" s="5">
        <v>44342</v>
      </c>
      <c r="B901" s="9">
        <v>12</v>
      </c>
      <c r="C901" t="s">
        <v>8</v>
      </c>
      <c r="D901" s="4" t="s">
        <v>10</v>
      </c>
      <c r="E901">
        <v>-76.869200000000006</v>
      </c>
      <c r="F901">
        <v>70</v>
      </c>
      <c r="G901">
        <v>26.7</v>
      </c>
      <c r="H901">
        <v>5.3455000000000004</v>
      </c>
      <c r="I901">
        <v>880.07429999999999</v>
      </c>
      <c r="J901" s="1">
        <v>5</v>
      </c>
      <c r="K901">
        <v>6.9874999999999998</v>
      </c>
      <c r="L901">
        <v>4.6476999999999997E-2</v>
      </c>
      <c r="M901">
        <v>11.2613</v>
      </c>
      <c r="N901">
        <f t="shared" si="17"/>
        <v>10</v>
      </c>
      <c r="O901">
        <v>6</v>
      </c>
      <c r="P901">
        <v>-45</v>
      </c>
      <c r="Q901">
        <v>27.6</v>
      </c>
      <c r="R901">
        <v>179</v>
      </c>
    </row>
    <row r="902" spans="1:20" x14ac:dyDescent="0.3">
      <c r="A902" s="5">
        <v>44342</v>
      </c>
      <c r="B902" s="9">
        <v>12</v>
      </c>
      <c r="C902" t="s">
        <v>8</v>
      </c>
      <c r="D902" s="4" t="s">
        <v>10</v>
      </c>
      <c r="E902">
        <v>-69.321899999999999</v>
      </c>
      <c r="F902">
        <v>0</v>
      </c>
      <c r="G902">
        <v>0</v>
      </c>
      <c r="H902" t="s">
        <v>16</v>
      </c>
      <c r="I902">
        <v>852.83730000000003</v>
      </c>
      <c r="J902">
        <v>0</v>
      </c>
      <c r="K902" t="s">
        <v>16</v>
      </c>
      <c r="L902" t="s">
        <v>16</v>
      </c>
      <c r="M902" t="s">
        <v>16</v>
      </c>
      <c r="N902">
        <f t="shared" ref="N902:N965" si="18">J902*2</f>
        <v>0</v>
      </c>
      <c r="O902">
        <v>7</v>
      </c>
      <c r="P902">
        <v>-45</v>
      </c>
      <c r="Q902">
        <v>27.6</v>
      </c>
      <c r="R902">
        <v>179</v>
      </c>
      <c r="S902">
        <v>40</v>
      </c>
      <c r="T902">
        <v>-34.432299999999998</v>
      </c>
    </row>
    <row r="903" spans="1:20" x14ac:dyDescent="0.3">
      <c r="A903" s="5">
        <v>44342</v>
      </c>
      <c r="B903" s="9">
        <v>12</v>
      </c>
      <c r="C903" t="s">
        <v>8</v>
      </c>
      <c r="D903" s="4" t="s">
        <v>10</v>
      </c>
      <c r="E903">
        <v>-69.613600000000005</v>
      </c>
      <c r="F903">
        <v>5</v>
      </c>
      <c r="G903">
        <v>0</v>
      </c>
      <c r="H903" t="s">
        <v>16</v>
      </c>
      <c r="I903">
        <v>828.87689999999998</v>
      </c>
      <c r="J903">
        <v>0</v>
      </c>
      <c r="K903" t="s">
        <v>16</v>
      </c>
      <c r="L903" t="s">
        <v>16</v>
      </c>
      <c r="M903" t="s">
        <v>16</v>
      </c>
      <c r="N903">
        <f t="shared" si="18"/>
        <v>0</v>
      </c>
      <c r="O903">
        <v>7</v>
      </c>
      <c r="P903">
        <v>-45</v>
      </c>
      <c r="Q903">
        <v>27.6</v>
      </c>
      <c r="R903">
        <v>179</v>
      </c>
    </row>
    <row r="904" spans="1:20" x14ac:dyDescent="0.3">
      <c r="A904" s="5">
        <v>44342</v>
      </c>
      <c r="B904" s="9">
        <v>12</v>
      </c>
      <c r="C904" t="s">
        <v>8</v>
      </c>
      <c r="D904" s="4" t="s">
        <v>10</v>
      </c>
      <c r="E904">
        <v>-69.356700000000004</v>
      </c>
      <c r="F904">
        <v>10</v>
      </c>
      <c r="G904">
        <v>0</v>
      </c>
      <c r="H904" t="s">
        <v>16</v>
      </c>
      <c r="I904">
        <v>767.9796</v>
      </c>
      <c r="J904">
        <v>0</v>
      </c>
      <c r="K904" t="s">
        <v>16</v>
      </c>
      <c r="L904" t="s">
        <v>16</v>
      </c>
      <c r="M904" t="s">
        <v>16</v>
      </c>
      <c r="N904">
        <f t="shared" si="18"/>
        <v>0</v>
      </c>
      <c r="O904">
        <v>7</v>
      </c>
      <c r="P904">
        <v>-45</v>
      </c>
      <c r="Q904">
        <v>27.6</v>
      </c>
      <c r="R904">
        <v>179</v>
      </c>
    </row>
    <row r="905" spans="1:20" x14ac:dyDescent="0.3">
      <c r="A905" s="5">
        <v>44342</v>
      </c>
      <c r="B905" s="9">
        <v>12</v>
      </c>
      <c r="C905" t="s">
        <v>8</v>
      </c>
      <c r="D905" s="4" t="s">
        <v>10</v>
      </c>
      <c r="E905">
        <v>-68.019400000000005</v>
      </c>
      <c r="F905">
        <v>15</v>
      </c>
      <c r="G905">
        <v>0</v>
      </c>
      <c r="H905" t="s">
        <v>16</v>
      </c>
      <c r="I905">
        <v>871.03650000000005</v>
      </c>
      <c r="J905">
        <v>0</v>
      </c>
      <c r="K905" t="s">
        <v>16</v>
      </c>
      <c r="L905" t="s">
        <v>16</v>
      </c>
      <c r="M905" t="s">
        <v>16</v>
      </c>
      <c r="N905">
        <f t="shared" si="18"/>
        <v>0</v>
      </c>
      <c r="O905">
        <v>7</v>
      </c>
      <c r="P905">
        <v>-45</v>
      </c>
      <c r="Q905">
        <v>27.6</v>
      </c>
      <c r="R905">
        <v>179</v>
      </c>
    </row>
    <row r="906" spans="1:20" x14ac:dyDescent="0.3">
      <c r="A906" s="5">
        <v>44342</v>
      </c>
      <c r="B906" s="9">
        <v>12</v>
      </c>
      <c r="C906" t="s">
        <v>8</v>
      </c>
      <c r="D906" s="4" t="s">
        <v>10</v>
      </c>
      <c r="E906">
        <v>-69.497100000000003</v>
      </c>
      <c r="F906">
        <v>20</v>
      </c>
      <c r="G906">
        <v>0</v>
      </c>
      <c r="H906" t="s">
        <v>16</v>
      </c>
      <c r="I906">
        <v>793.11569999999995</v>
      </c>
      <c r="J906">
        <v>0</v>
      </c>
      <c r="K906" t="s">
        <v>16</v>
      </c>
      <c r="L906" t="s">
        <v>16</v>
      </c>
      <c r="M906" t="s">
        <v>16</v>
      </c>
      <c r="N906">
        <f t="shared" si="18"/>
        <v>0</v>
      </c>
      <c r="O906">
        <v>7</v>
      </c>
      <c r="P906">
        <v>-45</v>
      </c>
      <c r="Q906">
        <v>27.6</v>
      </c>
      <c r="R906">
        <v>179</v>
      </c>
    </row>
    <row r="907" spans="1:20" x14ac:dyDescent="0.3">
      <c r="A907" s="5">
        <v>44342</v>
      </c>
      <c r="B907" s="9">
        <v>12</v>
      </c>
      <c r="C907" t="s">
        <v>8</v>
      </c>
      <c r="D907" s="4" t="s">
        <v>10</v>
      </c>
      <c r="E907">
        <v>-69.9285</v>
      </c>
      <c r="F907">
        <v>25</v>
      </c>
      <c r="G907">
        <v>0</v>
      </c>
      <c r="H907" t="s">
        <v>16</v>
      </c>
      <c r="I907">
        <v>870.24130000000002</v>
      </c>
      <c r="J907">
        <v>0</v>
      </c>
      <c r="K907" t="s">
        <v>16</v>
      </c>
      <c r="L907" t="s">
        <v>16</v>
      </c>
      <c r="M907" t="s">
        <v>16</v>
      </c>
      <c r="N907">
        <f t="shared" si="18"/>
        <v>0</v>
      </c>
      <c r="O907">
        <v>7</v>
      </c>
      <c r="P907">
        <v>-45</v>
      </c>
      <c r="Q907">
        <v>27.6</v>
      </c>
      <c r="R907">
        <v>179</v>
      </c>
    </row>
    <row r="908" spans="1:20" x14ac:dyDescent="0.3">
      <c r="A908" s="5">
        <v>44342</v>
      </c>
      <c r="B908" s="9">
        <v>12</v>
      </c>
      <c r="C908" t="s">
        <v>8</v>
      </c>
      <c r="D908" s="4" t="s">
        <v>10</v>
      </c>
      <c r="E908">
        <v>-68.435299999999998</v>
      </c>
      <c r="F908">
        <v>30</v>
      </c>
      <c r="G908">
        <v>0</v>
      </c>
      <c r="H908" t="s">
        <v>16</v>
      </c>
      <c r="I908">
        <v>831.4511</v>
      </c>
      <c r="J908">
        <v>0</v>
      </c>
      <c r="K908" t="s">
        <v>16</v>
      </c>
      <c r="L908" t="s">
        <v>16</v>
      </c>
      <c r="M908" t="s">
        <v>16</v>
      </c>
      <c r="N908">
        <f t="shared" si="18"/>
        <v>0</v>
      </c>
      <c r="O908">
        <v>7</v>
      </c>
      <c r="P908">
        <v>-45</v>
      </c>
      <c r="Q908">
        <v>27.6</v>
      </c>
      <c r="R908">
        <v>179</v>
      </c>
    </row>
    <row r="909" spans="1:20" x14ac:dyDescent="0.3">
      <c r="A909" s="5">
        <v>44342</v>
      </c>
      <c r="B909" s="9">
        <v>12</v>
      </c>
      <c r="C909" t="s">
        <v>8</v>
      </c>
      <c r="D909" s="4" t="s">
        <v>10</v>
      </c>
      <c r="E909">
        <v>-68.589100000000002</v>
      </c>
      <c r="F909">
        <v>35</v>
      </c>
      <c r="G909">
        <v>0</v>
      </c>
      <c r="H909" t="s">
        <v>16</v>
      </c>
      <c r="I909">
        <v>688.53340000000003</v>
      </c>
      <c r="J909">
        <v>0</v>
      </c>
      <c r="K909" t="s">
        <v>16</v>
      </c>
      <c r="L909" t="s">
        <v>16</v>
      </c>
      <c r="M909" t="s">
        <v>16</v>
      </c>
      <c r="N909">
        <f t="shared" si="18"/>
        <v>0</v>
      </c>
      <c r="O909">
        <v>7</v>
      </c>
      <c r="P909">
        <v>-45</v>
      </c>
      <c r="Q909">
        <v>27.6</v>
      </c>
      <c r="R909">
        <v>179</v>
      </c>
    </row>
    <row r="910" spans="1:20" x14ac:dyDescent="0.3">
      <c r="A910" s="5">
        <v>44342</v>
      </c>
      <c r="B910" s="9">
        <v>12</v>
      </c>
      <c r="C910" t="s">
        <v>8</v>
      </c>
      <c r="D910" s="4" t="s">
        <v>10</v>
      </c>
      <c r="E910">
        <v>-69.598699999999994</v>
      </c>
      <c r="F910">
        <v>40</v>
      </c>
      <c r="G910">
        <v>1.9531000000000001</v>
      </c>
      <c r="H910">
        <v>5.4363999999999999</v>
      </c>
      <c r="I910">
        <v>728.88300000000004</v>
      </c>
      <c r="J910" s="3">
        <v>2</v>
      </c>
      <c r="K910">
        <v>4.5625</v>
      </c>
      <c r="L910">
        <v>0.19886999999999999</v>
      </c>
      <c r="M910">
        <v>2.7593999999999999</v>
      </c>
      <c r="N910">
        <f t="shared" si="18"/>
        <v>4</v>
      </c>
      <c r="O910">
        <v>7</v>
      </c>
      <c r="P910">
        <v>-45</v>
      </c>
      <c r="Q910">
        <v>27.6</v>
      </c>
      <c r="R910">
        <v>179</v>
      </c>
    </row>
    <row r="911" spans="1:20" x14ac:dyDescent="0.3">
      <c r="A911" s="5">
        <v>44342</v>
      </c>
      <c r="B911" s="9">
        <v>12</v>
      </c>
      <c r="C911" t="s">
        <v>8</v>
      </c>
      <c r="D911" s="4" t="s">
        <v>10</v>
      </c>
      <c r="E911">
        <v>-69.342699999999994</v>
      </c>
      <c r="F911">
        <v>45</v>
      </c>
      <c r="G911">
        <v>8.5625</v>
      </c>
      <c r="H911">
        <v>5.4363999999999999</v>
      </c>
      <c r="I911">
        <v>798.06309999999996</v>
      </c>
      <c r="J911">
        <v>4</v>
      </c>
      <c r="K911">
        <v>3.2343999999999999</v>
      </c>
      <c r="L911">
        <v>0.61119000000000001</v>
      </c>
      <c r="M911">
        <v>7.6433</v>
      </c>
      <c r="N911">
        <f t="shared" si="18"/>
        <v>8</v>
      </c>
      <c r="O911">
        <v>7</v>
      </c>
      <c r="P911">
        <v>-45</v>
      </c>
      <c r="Q911">
        <v>27.6</v>
      </c>
      <c r="R911">
        <v>179</v>
      </c>
    </row>
    <row r="912" spans="1:20" x14ac:dyDescent="0.3">
      <c r="A912" s="5">
        <v>44342</v>
      </c>
      <c r="B912" s="9">
        <v>12</v>
      </c>
      <c r="C912" t="s">
        <v>8</v>
      </c>
      <c r="D912" s="4" t="s">
        <v>10</v>
      </c>
      <c r="E912">
        <v>-69.787199999999999</v>
      </c>
      <c r="F912">
        <v>50</v>
      </c>
      <c r="G912">
        <v>6.3063000000000002</v>
      </c>
      <c r="H912">
        <v>5.4545000000000003</v>
      </c>
      <c r="I912">
        <v>803.02909999999997</v>
      </c>
      <c r="J912">
        <v>5</v>
      </c>
      <c r="K912">
        <v>4.2125000000000004</v>
      </c>
      <c r="L912">
        <v>0.61931999999999998</v>
      </c>
      <c r="M912">
        <v>9.6712000000000007</v>
      </c>
      <c r="N912">
        <f t="shared" si="18"/>
        <v>10</v>
      </c>
      <c r="O912">
        <v>7</v>
      </c>
      <c r="P912">
        <v>-45</v>
      </c>
      <c r="Q912">
        <v>27.6</v>
      </c>
      <c r="R912">
        <v>179</v>
      </c>
    </row>
    <row r="913" spans="1:21" x14ac:dyDescent="0.3">
      <c r="A913" s="5">
        <v>44342</v>
      </c>
      <c r="B913" s="9">
        <v>12</v>
      </c>
      <c r="C913" t="s">
        <v>8</v>
      </c>
      <c r="D913" s="4" t="s">
        <v>10</v>
      </c>
      <c r="E913">
        <v>-69.733500000000006</v>
      </c>
      <c r="F913">
        <v>55</v>
      </c>
      <c r="G913">
        <v>2.5688</v>
      </c>
      <c r="H913">
        <v>5.3364000000000003</v>
      </c>
      <c r="I913">
        <v>772.84339999999997</v>
      </c>
      <c r="J913">
        <v>5</v>
      </c>
      <c r="K913">
        <v>5.85</v>
      </c>
      <c r="L913">
        <v>9.9648E-2</v>
      </c>
      <c r="M913">
        <v>10.92</v>
      </c>
      <c r="N913">
        <f t="shared" si="18"/>
        <v>10</v>
      </c>
      <c r="O913">
        <v>7</v>
      </c>
      <c r="P913">
        <v>-45</v>
      </c>
      <c r="Q913">
        <v>27.6</v>
      </c>
      <c r="R913">
        <v>179</v>
      </c>
    </row>
    <row r="914" spans="1:21" x14ac:dyDescent="0.3">
      <c r="A914" s="5">
        <v>44342</v>
      </c>
      <c r="B914" s="9">
        <v>12</v>
      </c>
      <c r="C914" t="s">
        <v>8</v>
      </c>
      <c r="D914" s="4" t="s">
        <v>10</v>
      </c>
      <c r="E914">
        <v>-69.927700000000002</v>
      </c>
      <c r="F914">
        <v>60</v>
      </c>
      <c r="G914">
        <v>1.0572999999999999</v>
      </c>
      <c r="H914">
        <v>5.3727</v>
      </c>
      <c r="I914">
        <v>782.60519999999997</v>
      </c>
      <c r="J914">
        <v>6</v>
      </c>
      <c r="K914">
        <v>6.8593999999999999</v>
      </c>
      <c r="L914">
        <v>9.6305000000000002E-2</v>
      </c>
      <c r="M914">
        <v>12.41</v>
      </c>
      <c r="N914">
        <f t="shared" si="18"/>
        <v>12</v>
      </c>
      <c r="O914">
        <v>7</v>
      </c>
      <c r="P914">
        <v>-45</v>
      </c>
      <c r="Q914">
        <v>27.6</v>
      </c>
      <c r="R914">
        <v>179</v>
      </c>
    </row>
    <row r="915" spans="1:21" x14ac:dyDescent="0.3">
      <c r="A915" s="5">
        <v>44342</v>
      </c>
      <c r="B915" s="9">
        <v>12</v>
      </c>
      <c r="C915" t="s">
        <v>8</v>
      </c>
      <c r="D915" s="4" t="s">
        <v>10</v>
      </c>
      <c r="E915">
        <v>-69.559399999999997</v>
      </c>
      <c r="F915">
        <v>65</v>
      </c>
      <c r="G915">
        <v>1.7292000000000001</v>
      </c>
      <c r="H915">
        <v>5.3455000000000004</v>
      </c>
      <c r="I915">
        <v>774.14909999999998</v>
      </c>
      <c r="J915">
        <v>6</v>
      </c>
      <c r="K915">
        <v>7.5937999999999999</v>
      </c>
      <c r="L915">
        <v>7.8298000000000006E-2</v>
      </c>
      <c r="M915">
        <v>13.322699999999999</v>
      </c>
      <c r="N915">
        <f t="shared" si="18"/>
        <v>12</v>
      </c>
      <c r="O915">
        <v>7</v>
      </c>
      <c r="P915">
        <v>-45</v>
      </c>
      <c r="Q915">
        <v>27.6</v>
      </c>
      <c r="R915">
        <v>179</v>
      </c>
    </row>
    <row r="916" spans="1:21" s="12" customFormat="1" ht="15" thickBot="1" x14ac:dyDescent="0.35">
      <c r="A916" s="10">
        <v>44342</v>
      </c>
      <c r="B916" s="11">
        <v>12</v>
      </c>
      <c r="C916" s="12" t="s">
        <v>8</v>
      </c>
      <c r="D916" s="13" t="s">
        <v>10</v>
      </c>
      <c r="E916" s="12">
        <v>-69.500699999999995</v>
      </c>
      <c r="F916" s="12">
        <v>70</v>
      </c>
      <c r="G916" s="12">
        <v>1.7232000000000001</v>
      </c>
      <c r="H916" s="12">
        <v>5.1181999999999999</v>
      </c>
      <c r="I916" s="12">
        <v>825.1454</v>
      </c>
      <c r="J916" s="12">
        <v>7</v>
      </c>
      <c r="K916" s="12">
        <v>5.6786000000000003</v>
      </c>
      <c r="L916" s="12">
        <v>0.47149999999999997</v>
      </c>
      <c r="M916" s="12">
        <v>13.6457</v>
      </c>
      <c r="N916" s="12">
        <f t="shared" si="18"/>
        <v>14</v>
      </c>
      <c r="O916" s="12">
        <v>7</v>
      </c>
      <c r="P916" s="12">
        <v>-45</v>
      </c>
      <c r="Q916" s="12">
        <v>27.6</v>
      </c>
      <c r="R916" s="12">
        <v>179</v>
      </c>
    </row>
    <row r="917" spans="1:21" x14ac:dyDescent="0.3">
      <c r="A917" s="5">
        <v>44352</v>
      </c>
      <c r="B917" s="9">
        <v>13</v>
      </c>
      <c r="C917" t="s">
        <v>11</v>
      </c>
      <c r="D917" s="4" t="s">
        <v>10</v>
      </c>
      <c r="E917">
        <v>-75.982600000000005</v>
      </c>
      <c r="F917">
        <v>0</v>
      </c>
      <c r="I917">
        <v>803.19619999999998</v>
      </c>
      <c r="J917">
        <v>0</v>
      </c>
      <c r="K917" t="s">
        <v>16</v>
      </c>
      <c r="N917">
        <f t="shared" si="18"/>
        <v>0</v>
      </c>
      <c r="O917">
        <v>1</v>
      </c>
      <c r="P917">
        <v>-44</v>
      </c>
      <c r="Q917">
        <v>5.5</v>
      </c>
      <c r="R917">
        <v>193</v>
      </c>
      <c r="T917" s="14">
        <v>-22.875624000000006</v>
      </c>
      <c r="U917">
        <f>AVERAGE(T917)</f>
        <v>-22.875624000000006</v>
      </c>
    </row>
    <row r="918" spans="1:21" x14ac:dyDescent="0.3">
      <c r="A918" s="5">
        <v>44352</v>
      </c>
      <c r="B918" s="9">
        <v>13</v>
      </c>
      <c r="C918" t="s">
        <v>11</v>
      </c>
      <c r="D918" s="4" t="s">
        <v>10</v>
      </c>
      <c r="E918">
        <v>-75.561499999999995</v>
      </c>
      <c r="F918">
        <v>5</v>
      </c>
      <c r="I918">
        <v>732.68870000000004</v>
      </c>
      <c r="J918">
        <v>0</v>
      </c>
      <c r="K918" t="s">
        <v>16</v>
      </c>
      <c r="N918">
        <f t="shared" si="18"/>
        <v>0</v>
      </c>
      <c r="O918">
        <v>1</v>
      </c>
      <c r="P918">
        <v>-44</v>
      </c>
      <c r="Q918">
        <v>5.5</v>
      </c>
      <c r="R918">
        <v>193</v>
      </c>
    </row>
    <row r="919" spans="1:21" x14ac:dyDescent="0.3">
      <c r="A919" s="5">
        <v>44352</v>
      </c>
      <c r="B919" s="9">
        <v>13</v>
      </c>
      <c r="C919" t="s">
        <v>11</v>
      </c>
      <c r="D919" s="4" t="s">
        <v>10</v>
      </c>
      <c r="E919">
        <v>-73.720500000000001</v>
      </c>
      <c r="F919">
        <v>10</v>
      </c>
      <c r="I919">
        <v>743.04459999999995</v>
      </c>
      <c r="J919">
        <v>0</v>
      </c>
      <c r="K919" t="s">
        <v>16</v>
      </c>
      <c r="N919">
        <f t="shared" si="18"/>
        <v>0</v>
      </c>
      <c r="O919">
        <v>1</v>
      </c>
      <c r="P919">
        <v>-44</v>
      </c>
      <c r="Q919">
        <v>5.5</v>
      </c>
      <c r="R919">
        <v>193</v>
      </c>
    </row>
    <row r="920" spans="1:21" x14ac:dyDescent="0.3">
      <c r="A920" s="5">
        <v>44352</v>
      </c>
      <c r="B920" s="9">
        <v>13</v>
      </c>
      <c r="C920" t="s">
        <v>11</v>
      </c>
      <c r="D920" s="4" t="s">
        <v>10</v>
      </c>
      <c r="E920">
        <v>-73.347200000000001</v>
      </c>
      <c r="F920">
        <v>15</v>
      </c>
      <c r="I920">
        <v>879.59469999999999</v>
      </c>
      <c r="J920">
        <v>0</v>
      </c>
      <c r="K920" t="s">
        <v>16</v>
      </c>
      <c r="N920">
        <f t="shared" si="18"/>
        <v>0</v>
      </c>
      <c r="O920">
        <v>1</v>
      </c>
      <c r="P920">
        <v>-44</v>
      </c>
      <c r="Q920">
        <v>5.5</v>
      </c>
      <c r="R920">
        <v>193</v>
      </c>
    </row>
    <row r="921" spans="1:21" x14ac:dyDescent="0.3">
      <c r="A921" s="5">
        <v>44352</v>
      </c>
      <c r="B921" s="9">
        <v>13</v>
      </c>
      <c r="C921" t="s">
        <v>11</v>
      </c>
      <c r="D921" s="4" t="s">
        <v>10</v>
      </c>
      <c r="E921">
        <v>-74.014300000000006</v>
      </c>
      <c r="F921">
        <v>20</v>
      </c>
      <c r="I921">
        <v>-170.87870000000001</v>
      </c>
      <c r="J921">
        <v>0</v>
      </c>
      <c r="K921" t="s">
        <v>16</v>
      </c>
      <c r="N921">
        <f t="shared" si="18"/>
        <v>0</v>
      </c>
      <c r="O921">
        <v>1</v>
      </c>
      <c r="P921">
        <v>-44</v>
      </c>
      <c r="Q921">
        <v>5.5</v>
      </c>
      <c r="R921">
        <v>193</v>
      </c>
    </row>
    <row r="922" spans="1:21" x14ac:dyDescent="0.3">
      <c r="A922" s="5">
        <v>44352</v>
      </c>
      <c r="B922" s="9">
        <v>13</v>
      </c>
      <c r="C922" t="s">
        <v>11</v>
      </c>
      <c r="D922" s="4" t="s">
        <v>10</v>
      </c>
      <c r="E922">
        <v>-73.111000000000004</v>
      </c>
      <c r="F922">
        <v>25</v>
      </c>
      <c r="I922">
        <v>906.85640000000001</v>
      </c>
      <c r="J922">
        <v>0</v>
      </c>
      <c r="K922" t="s">
        <v>16</v>
      </c>
      <c r="N922">
        <f t="shared" si="18"/>
        <v>0</v>
      </c>
      <c r="O922">
        <v>1</v>
      </c>
      <c r="P922">
        <v>-44</v>
      </c>
      <c r="Q922">
        <v>5.5</v>
      </c>
      <c r="R922">
        <v>193</v>
      </c>
    </row>
    <row r="923" spans="1:21" x14ac:dyDescent="0.3">
      <c r="A923" s="5">
        <v>44352</v>
      </c>
      <c r="B923" s="9">
        <v>13</v>
      </c>
      <c r="C923" t="s">
        <v>11</v>
      </c>
      <c r="D923" s="4" t="s">
        <v>10</v>
      </c>
      <c r="E923">
        <v>-74.511499999999998</v>
      </c>
      <c r="F923">
        <v>30</v>
      </c>
      <c r="I923">
        <v>822.54639999999995</v>
      </c>
      <c r="J923">
        <v>0</v>
      </c>
      <c r="K923" t="s">
        <v>16</v>
      </c>
      <c r="N923">
        <f t="shared" si="18"/>
        <v>0</v>
      </c>
      <c r="O923">
        <v>1</v>
      </c>
      <c r="P923">
        <v>-44</v>
      </c>
      <c r="Q923">
        <v>5.5</v>
      </c>
      <c r="R923">
        <v>193</v>
      </c>
    </row>
    <row r="924" spans="1:21" x14ac:dyDescent="0.3">
      <c r="A924" s="5">
        <v>44352</v>
      </c>
      <c r="B924" s="9">
        <v>13</v>
      </c>
      <c r="C924" t="s">
        <v>11</v>
      </c>
      <c r="D924" s="4" t="s">
        <v>10</v>
      </c>
      <c r="E924">
        <v>-73.570700000000002</v>
      </c>
      <c r="F924">
        <v>35</v>
      </c>
      <c r="I924">
        <v>801.92759999999998</v>
      </c>
      <c r="J924">
        <v>0</v>
      </c>
      <c r="K924" t="s">
        <v>16</v>
      </c>
      <c r="N924">
        <f t="shared" si="18"/>
        <v>0</v>
      </c>
      <c r="O924">
        <v>1</v>
      </c>
      <c r="P924">
        <v>-44</v>
      </c>
      <c r="Q924">
        <v>5.5</v>
      </c>
      <c r="R924">
        <v>193</v>
      </c>
    </row>
    <row r="925" spans="1:21" x14ac:dyDescent="0.3">
      <c r="A925" s="5">
        <v>44352</v>
      </c>
      <c r="B925" s="9">
        <v>13</v>
      </c>
      <c r="C925" t="s">
        <v>11</v>
      </c>
      <c r="D925" s="4" t="s">
        <v>10</v>
      </c>
      <c r="E925">
        <v>-73.947199999999995</v>
      </c>
      <c r="F925">
        <v>40</v>
      </c>
      <c r="I925">
        <v>665.74879999999996</v>
      </c>
      <c r="J925">
        <v>0</v>
      </c>
      <c r="K925" t="s">
        <v>16</v>
      </c>
      <c r="N925">
        <f t="shared" si="18"/>
        <v>0</v>
      </c>
      <c r="O925">
        <v>1</v>
      </c>
      <c r="P925">
        <v>-44</v>
      </c>
      <c r="Q925">
        <v>5.5</v>
      </c>
      <c r="R925">
        <v>193</v>
      </c>
    </row>
    <row r="926" spans="1:21" x14ac:dyDescent="0.3">
      <c r="A926" s="5">
        <v>44352</v>
      </c>
      <c r="B926" s="9">
        <v>13</v>
      </c>
      <c r="C926" t="s">
        <v>11</v>
      </c>
      <c r="D926" s="4" t="s">
        <v>10</v>
      </c>
      <c r="E926">
        <v>-74.599400000000003</v>
      </c>
      <c r="F926">
        <v>45</v>
      </c>
      <c r="I926">
        <v>803.68190000000004</v>
      </c>
      <c r="J926">
        <v>0</v>
      </c>
      <c r="K926" t="s">
        <v>16</v>
      </c>
      <c r="N926">
        <f t="shared" si="18"/>
        <v>0</v>
      </c>
      <c r="O926">
        <v>1</v>
      </c>
      <c r="P926">
        <v>-44</v>
      </c>
      <c r="Q926">
        <v>5.5</v>
      </c>
      <c r="R926">
        <v>193</v>
      </c>
    </row>
    <row r="927" spans="1:21" x14ac:dyDescent="0.3">
      <c r="A927" s="5">
        <v>44352</v>
      </c>
      <c r="B927" s="9">
        <v>13</v>
      </c>
      <c r="C927" t="s">
        <v>11</v>
      </c>
      <c r="D927" s="4" t="s">
        <v>10</v>
      </c>
      <c r="E927">
        <v>-74.6404</v>
      </c>
      <c r="F927">
        <v>50</v>
      </c>
      <c r="I927">
        <v>780.39909999999998</v>
      </c>
      <c r="J927">
        <v>0</v>
      </c>
      <c r="K927" t="s">
        <v>16</v>
      </c>
      <c r="N927">
        <f t="shared" si="18"/>
        <v>0</v>
      </c>
      <c r="O927">
        <v>1</v>
      </c>
      <c r="P927">
        <v>-44</v>
      </c>
      <c r="Q927">
        <v>5.5</v>
      </c>
      <c r="R927">
        <v>193</v>
      </c>
    </row>
    <row r="928" spans="1:21" x14ac:dyDescent="0.3">
      <c r="A928" s="5">
        <v>44352</v>
      </c>
      <c r="B928" s="9">
        <v>13</v>
      </c>
      <c r="C928" t="s">
        <v>11</v>
      </c>
      <c r="D928" s="4" t="s">
        <v>10</v>
      </c>
      <c r="E928">
        <v>-75.538300000000007</v>
      </c>
      <c r="F928">
        <v>55</v>
      </c>
      <c r="I928">
        <v>681.94</v>
      </c>
      <c r="J928">
        <v>0</v>
      </c>
      <c r="K928" t="s">
        <v>16</v>
      </c>
      <c r="N928">
        <f t="shared" si="18"/>
        <v>0</v>
      </c>
      <c r="O928">
        <v>1</v>
      </c>
      <c r="P928">
        <v>-44</v>
      </c>
      <c r="Q928">
        <v>5.5</v>
      </c>
      <c r="R928">
        <v>193</v>
      </c>
    </row>
    <row r="929" spans="1:18" x14ac:dyDescent="0.3">
      <c r="A929" s="5">
        <v>44352</v>
      </c>
      <c r="B929" s="9">
        <v>13</v>
      </c>
      <c r="C929" t="s">
        <v>11</v>
      </c>
      <c r="D929" s="4" t="s">
        <v>10</v>
      </c>
      <c r="E929">
        <v>-75.526799999999994</v>
      </c>
      <c r="F929">
        <v>60</v>
      </c>
      <c r="I929">
        <v>758.62929999999994</v>
      </c>
      <c r="J929">
        <v>0</v>
      </c>
      <c r="K929" t="s">
        <v>16</v>
      </c>
      <c r="N929">
        <f t="shared" si="18"/>
        <v>0</v>
      </c>
      <c r="O929">
        <v>1</v>
      </c>
      <c r="P929">
        <v>-44</v>
      </c>
      <c r="Q929">
        <v>5.5</v>
      </c>
      <c r="R929">
        <v>193</v>
      </c>
    </row>
    <row r="930" spans="1:18" x14ac:dyDescent="0.3">
      <c r="A930" s="5">
        <v>44352</v>
      </c>
      <c r="B930" s="9">
        <v>13</v>
      </c>
      <c r="C930" t="s">
        <v>11</v>
      </c>
      <c r="D930" s="4" t="s">
        <v>10</v>
      </c>
      <c r="E930">
        <v>-76.687200000000004</v>
      </c>
      <c r="F930">
        <v>65</v>
      </c>
      <c r="I930">
        <v>708.36940000000004</v>
      </c>
      <c r="J930">
        <v>0</v>
      </c>
      <c r="K930" t="s">
        <v>16</v>
      </c>
      <c r="N930">
        <f t="shared" si="18"/>
        <v>0</v>
      </c>
      <c r="O930">
        <v>1</v>
      </c>
      <c r="P930">
        <v>-44</v>
      </c>
      <c r="Q930">
        <v>5.5</v>
      </c>
      <c r="R930">
        <v>193</v>
      </c>
    </row>
    <row r="931" spans="1:18" x14ac:dyDescent="0.3">
      <c r="A931" s="5">
        <v>44352</v>
      </c>
      <c r="B931" s="9">
        <v>13</v>
      </c>
      <c r="C931" t="s">
        <v>11</v>
      </c>
      <c r="D931" s="4" t="s">
        <v>10</v>
      </c>
      <c r="E931">
        <v>-75.795599999999993</v>
      </c>
      <c r="F931">
        <v>70</v>
      </c>
      <c r="I931">
        <v>792.93010000000004</v>
      </c>
      <c r="J931">
        <v>0</v>
      </c>
      <c r="K931" t="s">
        <v>16</v>
      </c>
      <c r="N931">
        <f t="shared" si="18"/>
        <v>0</v>
      </c>
      <c r="O931">
        <v>1</v>
      </c>
      <c r="P931">
        <v>-44</v>
      </c>
      <c r="Q931">
        <v>5.5</v>
      </c>
      <c r="R931">
        <v>193</v>
      </c>
    </row>
    <row r="932" spans="1:18" x14ac:dyDescent="0.3">
      <c r="A932" s="5">
        <v>44352</v>
      </c>
      <c r="B932" s="9">
        <v>13</v>
      </c>
      <c r="C932" t="s">
        <v>11</v>
      </c>
      <c r="D932" s="4" t="s">
        <v>10</v>
      </c>
      <c r="E932">
        <v>-69.935299999999998</v>
      </c>
      <c r="F932">
        <v>0</v>
      </c>
      <c r="I932">
        <v>771.67079999999999</v>
      </c>
      <c r="J932">
        <v>0</v>
      </c>
      <c r="K932" t="s">
        <v>16</v>
      </c>
      <c r="N932">
        <f t="shared" si="18"/>
        <v>0</v>
      </c>
      <c r="O932">
        <v>2</v>
      </c>
      <c r="P932">
        <v>-44</v>
      </c>
      <c r="Q932">
        <v>5.5</v>
      </c>
      <c r="R932">
        <v>193</v>
      </c>
    </row>
    <row r="933" spans="1:18" x14ac:dyDescent="0.3">
      <c r="A933" s="5">
        <v>44352</v>
      </c>
      <c r="B933" s="9">
        <v>13</v>
      </c>
      <c r="C933" t="s">
        <v>11</v>
      </c>
      <c r="D933" s="4" t="s">
        <v>10</v>
      </c>
      <c r="E933">
        <v>-69.858900000000006</v>
      </c>
      <c r="F933">
        <v>5</v>
      </c>
      <c r="I933">
        <v>749.99069999999995</v>
      </c>
      <c r="J933">
        <v>0</v>
      </c>
      <c r="K933" t="s">
        <v>16</v>
      </c>
      <c r="N933">
        <f t="shared" si="18"/>
        <v>0</v>
      </c>
      <c r="O933">
        <v>2</v>
      </c>
      <c r="P933">
        <v>-44</v>
      </c>
      <c r="Q933">
        <v>5.5</v>
      </c>
      <c r="R933">
        <v>193</v>
      </c>
    </row>
    <row r="934" spans="1:18" x14ac:dyDescent="0.3">
      <c r="A934" s="5">
        <v>44352</v>
      </c>
      <c r="B934" s="9">
        <v>13</v>
      </c>
      <c r="C934" t="s">
        <v>11</v>
      </c>
      <c r="D934" s="4" t="s">
        <v>10</v>
      </c>
      <c r="E934">
        <v>-70.409800000000004</v>
      </c>
      <c r="F934">
        <v>10</v>
      </c>
      <c r="I934">
        <v>948.13739999999996</v>
      </c>
      <c r="J934">
        <v>0</v>
      </c>
      <c r="K934" t="s">
        <v>16</v>
      </c>
      <c r="N934">
        <f t="shared" si="18"/>
        <v>0</v>
      </c>
      <c r="O934">
        <v>2</v>
      </c>
      <c r="P934">
        <v>-44</v>
      </c>
      <c r="Q934">
        <v>5.5</v>
      </c>
      <c r="R934">
        <v>193</v>
      </c>
    </row>
    <row r="935" spans="1:18" x14ac:dyDescent="0.3">
      <c r="A935" s="5">
        <v>44352</v>
      </c>
      <c r="B935" s="9">
        <v>13</v>
      </c>
      <c r="C935" t="s">
        <v>11</v>
      </c>
      <c r="D935" s="4" t="s">
        <v>10</v>
      </c>
      <c r="E935">
        <v>-70.792500000000004</v>
      </c>
      <c r="F935">
        <v>15</v>
      </c>
      <c r="I935">
        <v>741.89670000000001</v>
      </c>
      <c r="J935">
        <v>0</v>
      </c>
      <c r="K935" t="s">
        <v>16</v>
      </c>
      <c r="N935">
        <f t="shared" si="18"/>
        <v>0</v>
      </c>
      <c r="O935">
        <v>2</v>
      </c>
      <c r="P935">
        <v>-44</v>
      </c>
      <c r="Q935">
        <v>5.5</v>
      </c>
      <c r="R935">
        <v>193</v>
      </c>
    </row>
    <row r="936" spans="1:18" x14ac:dyDescent="0.3">
      <c r="A936" s="5">
        <v>44352</v>
      </c>
      <c r="B936" s="9">
        <v>13</v>
      </c>
      <c r="C936" t="s">
        <v>11</v>
      </c>
      <c r="D936" s="4" t="s">
        <v>10</v>
      </c>
      <c r="E936">
        <v>-70.708100000000002</v>
      </c>
      <c r="F936">
        <v>20</v>
      </c>
      <c r="I936">
        <v>708.28279999999995</v>
      </c>
      <c r="J936">
        <v>0</v>
      </c>
      <c r="K936" t="s">
        <v>16</v>
      </c>
      <c r="N936">
        <f t="shared" si="18"/>
        <v>0</v>
      </c>
      <c r="O936">
        <v>2</v>
      </c>
      <c r="P936">
        <v>-44</v>
      </c>
      <c r="Q936">
        <v>5.5</v>
      </c>
      <c r="R936">
        <v>193</v>
      </c>
    </row>
    <row r="937" spans="1:18" x14ac:dyDescent="0.3">
      <c r="A937" s="5">
        <v>44352</v>
      </c>
      <c r="B937" s="9">
        <v>13</v>
      </c>
      <c r="C937" t="s">
        <v>11</v>
      </c>
      <c r="D937" s="4" t="s">
        <v>10</v>
      </c>
      <c r="E937">
        <v>-70.198700000000002</v>
      </c>
      <c r="F937">
        <v>25</v>
      </c>
      <c r="I937">
        <v>897.75059999999996</v>
      </c>
      <c r="J937">
        <v>0</v>
      </c>
      <c r="K937" t="s">
        <v>16</v>
      </c>
      <c r="N937">
        <f t="shared" si="18"/>
        <v>0</v>
      </c>
      <c r="O937">
        <v>2</v>
      </c>
      <c r="P937">
        <v>-44</v>
      </c>
      <c r="Q937">
        <v>5.5</v>
      </c>
      <c r="R937">
        <v>193</v>
      </c>
    </row>
    <row r="938" spans="1:18" x14ac:dyDescent="0.3">
      <c r="A938" s="5">
        <v>44352</v>
      </c>
      <c r="B938" s="9">
        <v>13</v>
      </c>
      <c r="C938" t="s">
        <v>11</v>
      </c>
      <c r="D938" s="4" t="s">
        <v>10</v>
      </c>
      <c r="E938">
        <v>-70.105699999999999</v>
      </c>
      <c r="F938">
        <v>30</v>
      </c>
      <c r="I938">
        <v>706.37689999999998</v>
      </c>
      <c r="J938">
        <v>0</v>
      </c>
      <c r="K938" t="s">
        <v>16</v>
      </c>
      <c r="N938">
        <f t="shared" si="18"/>
        <v>0</v>
      </c>
      <c r="O938">
        <v>2</v>
      </c>
      <c r="P938">
        <v>-44</v>
      </c>
      <c r="Q938">
        <v>5.5</v>
      </c>
      <c r="R938">
        <v>193</v>
      </c>
    </row>
    <row r="939" spans="1:18" x14ac:dyDescent="0.3">
      <c r="A939" s="5">
        <v>44352</v>
      </c>
      <c r="B939" s="9">
        <v>13</v>
      </c>
      <c r="C939" t="s">
        <v>11</v>
      </c>
      <c r="D939" s="4" t="s">
        <v>10</v>
      </c>
      <c r="E939">
        <v>-70.523799999999994</v>
      </c>
      <c r="F939">
        <v>35</v>
      </c>
      <c r="I939">
        <v>590.81679999999994</v>
      </c>
      <c r="J939">
        <v>0</v>
      </c>
      <c r="K939" t="s">
        <v>16</v>
      </c>
      <c r="N939">
        <f t="shared" si="18"/>
        <v>0</v>
      </c>
      <c r="O939">
        <v>2</v>
      </c>
      <c r="P939">
        <v>-44</v>
      </c>
      <c r="Q939">
        <v>5.5</v>
      </c>
      <c r="R939">
        <v>193</v>
      </c>
    </row>
    <row r="940" spans="1:18" x14ac:dyDescent="0.3">
      <c r="A940" s="5">
        <v>44352</v>
      </c>
      <c r="B940" s="9">
        <v>13</v>
      </c>
      <c r="C940" t="s">
        <v>11</v>
      </c>
      <c r="D940" s="4" t="s">
        <v>10</v>
      </c>
      <c r="E940">
        <v>-70.753600000000006</v>
      </c>
      <c r="F940">
        <v>40</v>
      </c>
      <c r="I940">
        <v>770.96839999999997</v>
      </c>
      <c r="J940">
        <v>0</v>
      </c>
      <c r="K940" t="s">
        <v>16</v>
      </c>
      <c r="N940">
        <f t="shared" si="18"/>
        <v>0</v>
      </c>
      <c r="O940">
        <v>2</v>
      </c>
      <c r="P940">
        <v>-44</v>
      </c>
      <c r="Q940">
        <v>5.5</v>
      </c>
      <c r="R940">
        <v>193</v>
      </c>
    </row>
    <row r="941" spans="1:18" x14ac:dyDescent="0.3">
      <c r="A941" s="5">
        <v>44352</v>
      </c>
      <c r="B941" s="9">
        <v>13</v>
      </c>
      <c r="C941" t="s">
        <v>11</v>
      </c>
      <c r="D941" s="4" t="s">
        <v>10</v>
      </c>
      <c r="E941">
        <v>-70.475800000000007</v>
      </c>
      <c r="F941">
        <v>45</v>
      </c>
      <c r="I941">
        <v>699.39359999999999</v>
      </c>
      <c r="J941">
        <v>0</v>
      </c>
      <c r="K941" t="s">
        <v>16</v>
      </c>
      <c r="N941">
        <f t="shared" si="18"/>
        <v>0</v>
      </c>
      <c r="O941">
        <v>2</v>
      </c>
      <c r="P941">
        <v>-44</v>
      </c>
      <c r="Q941">
        <v>5.5</v>
      </c>
      <c r="R941">
        <v>193</v>
      </c>
    </row>
    <row r="942" spans="1:18" x14ac:dyDescent="0.3">
      <c r="A942" s="5">
        <v>44352</v>
      </c>
      <c r="B942" s="9">
        <v>13</v>
      </c>
      <c r="C942" t="s">
        <v>11</v>
      </c>
      <c r="D942" s="4" t="s">
        <v>10</v>
      </c>
      <c r="E942">
        <v>-70.971599999999995</v>
      </c>
      <c r="F942">
        <v>50</v>
      </c>
      <c r="I942">
        <v>806.78530000000001</v>
      </c>
      <c r="J942">
        <v>0</v>
      </c>
      <c r="K942" t="s">
        <v>16</v>
      </c>
      <c r="N942">
        <f t="shared" si="18"/>
        <v>0</v>
      </c>
      <c r="O942">
        <v>2</v>
      </c>
      <c r="P942">
        <v>-44</v>
      </c>
      <c r="Q942">
        <v>5.5</v>
      </c>
      <c r="R942">
        <v>193</v>
      </c>
    </row>
    <row r="943" spans="1:18" x14ac:dyDescent="0.3">
      <c r="A943" s="5">
        <v>44352</v>
      </c>
      <c r="B943" s="9">
        <v>13</v>
      </c>
      <c r="C943" t="s">
        <v>11</v>
      </c>
      <c r="D943" s="4" t="s">
        <v>10</v>
      </c>
      <c r="E943">
        <v>-71.554199999999994</v>
      </c>
      <c r="F943">
        <v>55</v>
      </c>
      <c r="I943">
        <v>681.22519999999997</v>
      </c>
      <c r="J943">
        <v>0</v>
      </c>
      <c r="K943" t="s">
        <v>16</v>
      </c>
      <c r="N943">
        <f t="shared" si="18"/>
        <v>0</v>
      </c>
      <c r="O943">
        <v>2</v>
      </c>
      <c r="P943">
        <v>-44</v>
      </c>
      <c r="Q943">
        <v>5.5</v>
      </c>
      <c r="R943">
        <v>193</v>
      </c>
    </row>
    <row r="944" spans="1:18" x14ac:dyDescent="0.3">
      <c r="A944" s="5">
        <v>44352</v>
      </c>
      <c r="B944" s="9">
        <v>13</v>
      </c>
      <c r="C944" t="s">
        <v>11</v>
      </c>
      <c r="D944" s="4" t="s">
        <v>10</v>
      </c>
      <c r="E944">
        <v>-71.631900000000002</v>
      </c>
      <c r="F944">
        <v>60</v>
      </c>
      <c r="I944">
        <v>824.58230000000003</v>
      </c>
      <c r="J944">
        <v>0</v>
      </c>
      <c r="K944" t="s">
        <v>16</v>
      </c>
      <c r="N944">
        <f t="shared" si="18"/>
        <v>0</v>
      </c>
      <c r="O944">
        <v>2</v>
      </c>
      <c r="P944">
        <v>-44</v>
      </c>
      <c r="Q944">
        <v>5.5</v>
      </c>
      <c r="R944">
        <v>193</v>
      </c>
    </row>
    <row r="945" spans="1:18" x14ac:dyDescent="0.3">
      <c r="A945" s="5">
        <v>44352</v>
      </c>
      <c r="B945" s="9">
        <v>13</v>
      </c>
      <c r="C945" t="s">
        <v>11</v>
      </c>
      <c r="D945" s="4" t="s">
        <v>10</v>
      </c>
      <c r="E945">
        <v>-71.280699999999996</v>
      </c>
      <c r="F945">
        <v>65</v>
      </c>
      <c r="I945">
        <v>752.68870000000004</v>
      </c>
      <c r="J945">
        <v>0</v>
      </c>
      <c r="K945" t="s">
        <v>16</v>
      </c>
      <c r="N945">
        <f t="shared" si="18"/>
        <v>0</v>
      </c>
      <c r="O945">
        <v>2</v>
      </c>
      <c r="P945">
        <v>-44</v>
      </c>
      <c r="Q945">
        <v>5.5</v>
      </c>
      <c r="R945">
        <v>193</v>
      </c>
    </row>
    <row r="946" spans="1:18" x14ac:dyDescent="0.3">
      <c r="A946" s="5">
        <v>44352</v>
      </c>
      <c r="B946" s="9">
        <v>13</v>
      </c>
      <c r="C946" t="s">
        <v>11</v>
      </c>
      <c r="D946" s="4" t="s">
        <v>10</v>
      </c>
      <c r="E946">
        <v>-71.647099999999995</v>
      </c>
      <c r="F946">
        <v>70</v>
      </c>
      <c r="I946">
        <v>756.74810000000002</v>
      </c>
      <c r="J946">
        <v>0</v>
      </c>
      <c r="K946" t="s">
        <v>16</v>
      </c>
      <c r="N946">
        <f t="shared" si="18"/>
        <v>0</v>
      </c>
      <c r="O946">
        <v>2</v>
      </c>
      <c r="P946">
        <v>-44</v>
      </c>
      <c r="Q946">
        <v>5.5</v>
      </c>
      <c r="R946">
        <v>193</v>
      </c>
    </row>
    <row r="947" spans="1:18" x14ac:dyDescent="0.3">
      <c r="A947" s="5">
        <v>44352</v>
      </c>
      <c r="B947" s="9">
        <v>13</v>
      </c>
      <c r="C947" t="s">
        <v>11</v>
      </c>
      <c r="D947" s="4" t="s">
        <v>10</v>
      </c>
      <c r="E947">
        <v>-71.825900000000004</v>
      </c>
      <c r="F947">
        <v>0</v>
      </c>
      <c r="I947">
        <v>988.16210000000001</v>
      </c>
      <c r="J947">
        <v>0</v>
      </c>
      <c r="K947" t="s">
        <v>16</v>
      </c>
      <c r="N947">
        <f t="shared" si="18"/>
        <v>0</v>
      </c>
      <c r="O947">
        <v>3</v>
      </c>
      <c r="P947">
        <v>-44</v>
      </c>
      <c r="Q947">
        <v>5.5</v>
      </c>
      <c r="R947">
        <v>193</v>
      </c>
    </row>
    <row r="948" spans="1:18" x14ac:dyDescent="0.3">
      <c r="A948" s="5">
        <v>44352</v>
      </c>
      <c r="B948" s="9">
        <v>13</v>
      </c>
      <c r="C948" t="s">
        <v>11</v>
      </c>
      <c r="D948" s="4" t="s">
        <v>10</v>
      </c>
      <c r="E948">
        <v>-70.922600000000003</v>
      </c>
      <c r="F948">
        <v>5</v>
      </c>
      <c r="I948">
        <v>1032.6454000000001</v>
      </c>
      <c r="J948">
        <v>0</v>
      </c>
      <c r="K948" t="s">
        <v>16</v>
      </c>
      <c r="N948">
        <f t="shared" si="18"/>
        <v>0</v>
      </c>
      <c r="O948">
        <v>3</v>
      </c>
      <c r="P948">
        <v>-44</v>
      </c>
      <c r="Q948">
        <v>5.5</v>
      </c>
      <c r="R948">
        <v>193</v>
      </c>
    </row>
    <row r="949" spans="1:18" x14ac:dyDescent="0.3">
      <c r="A949" s="5">
        <v>44352</v>
      </c>
      <c r="B949" s="9">
        <v>13</v>
      </c>
      <c r="C949" t="s">
        <v>11</v>
      </c>
      <c r="D949" s="4" t="s">
        <v>10</v>
      </c>
      <c r="E949">
        <v>-70.634699999999995</v>
      </c>
      <c r="F949">
        <v>10</v>
      </c>
      <c r="I949">
        <v>956.88120000000004</v>
      </c>
      <c r="J949">
        <v>0</v>
      </c>
      <c r="K949" t="s">
        <v>16</v>
      </c>
      <c r="N949">
        <f t="shared" si="18"/>
        <v>0</v>
      </c>
      <c r="O949">
        <v>3</v>
      </c>
      <c r="P949">
        <v>-44</v>
      </c>
      <c r="Q949">
        <v>5.5</v>
      </c>
      <c r="R949">
        <v>193</v>
      </c>
    </row>
    <row r="950" spans="1:18" x14ac:dyDescent="0.3">
      <c r="A950" s="5">
        <v>44352</v>
      </c>
      <c r="B950" s="9">
        <v>13</v>
      </c>
      <c r="C950" t="s">
        <v>11</v>
      </c>
      <c r="D950" s="4" t="s">
        <v>10</v>
      </c>
      <c r="E950">
        <v>-70.756299999999996</v>
      </c>
      <c r="F950">
        <v>15</v>
      </c>
      <c r="I950">
        <v>853.07860000000005</v>
      </c>
      <c r="J950">
        <v>0</v>
      </c>
      <c r="K950" t="s">
        <v>16</v>
      </c>
      <c r="N950">
        <f t="shared" si="18"/>
        <v>0</v>
      </c>
      <c r="O950">
        <v>3</v>
      </c>
      <c r="P950">
        <v>-44</v>
      </c>
      <c r="Q950">
        <v>5.5</v>
      </c>
      <c r="R950">
        <v>193</v>
      </c>
    </row>
    <row r="951" spans="1:18" x14ac:dyDescent="0.3">
      <c r="A951" s="5">
        <v>44352</v>
      </c>
      <c r="B951" s="9">
        <v>13</v>
      </c>
      <c r="C951" t="s">
        <v>11</v>
      </c>
      <c r="D951" s="4" t="s">
        <v>10</v>
      </c>
      <c r="E951">
        <v>-70.791799999999995</v>
      </c>
      <c r="F951">
        <v>20</v>
      </c>
      <c r="I951">
        <v>1017.9641</v>
      </c>
      <c r="J951">
        <v>0</v>
      </c>
      <c r="K951" t="s">
        <v>16</v>
      </c>
      <c r="N951">
        <f t="shared" si="18"/>
        <v>0</v>
      </c>
      <c r="O951">
        <v>3</v>
      </c>
      <c r="P951">
        <v>-44</v>
      </c>
      <c r="Q951">
        <v>5.5</v>
      </c>
      <c r="R951">
        <v>193</v>
      </c>
    </row>
    <row r="952" spans="1:18" x14ac:dyDescent="0.3">
      <c r="A952" s="5">
        <v>44352</v>
      </c>
      <c r="B952" s="9">
        <v>13</v>
      </c>
      <c r="C952" t="s">
        <v>11</v>
      </c>
      <c r="D952" s="4" t="s">
        <v>10</v>
      </c>
      <c r="E952">
        <v>-70.844800000000006</v>
      </c>
      <c r="F952">
        <v>25</v>
      </c>
      <c r="I952">
        <v>791.20669999999996</v>
      </c>
      <c r="J952">
        <v>0</v>
      </c>
      <c r="K952" t="s">
        <v>16</v>
      </c>
      <c r="N952">
        <f t="shared" si="18"/>
        <v>0</v>
      </c>
      <c r="O952">
        <v>3</v>
      </c>
      <c r="P952">
        <v>-44</v>
      </c>
      <c r="Q952">
        <v>5.5</v>
      </c>
      <c r="R952">
        <v>193</v>
      </c>
    </row>
    <row r="953" spans="1:18" x14ac:dyDescent="0.3">
      <c r="A953" s="5">
        <v>44352</v>
      </c>
      <c r="B953" s="9">
        <v>13</v>
      </c>
      <c r="C953" t="s">
        <v>11</v>
      </c>
      <c r="D953" s="4" t="s">
        <v>10</v>
      </c>
      <c r="E953">
        <v>-70.299099999999996</v>
      </c>
      <c r="F953">
        <v>30</v>
      </c>
      <c r="I953">
        <v>944.07799999999997</v>
      </c>
      <c r="J953">
        <v>0</v>
      </c>
      <c r="K953" t="s">
        <v>16</v>
      </c>
      <c r="N953">
        <f t="shared" si="18"/>
        <v>0</v>
      </c>
      <c r="O953">
        <v>3</v>
      </c>
      <c r="P953">
        <v>-44</v>
      </c>
      <c r="Q953">
        <v>5.5</v>
      </c>
      <c r="R953">
        <v>193</v>
      </c>
    </row>
    <row r="954" spans="1:18" x14ac:dyDescent="0.3">
      <c r="A954" s="5">
        <v>44352</v>
      </c>
      <c r="B954" s="9">
        <v>13</v>
      </c>
      <c r="C954" t="s">
        <v>11</v>
      </c>
      <c r="D954" s="4" t="s">
        <v>10</v>
      </c>
      <c r="E954">
        <v>-69.994299999999996</v>
      </c>
      <c r="F954">
        <v>35</v>
      </c>
      <c r="I954">
        <v>1129.6194</v>
      </c>
      <c r="J954">
        <v>0</v>
      </c>
      <c r="K954" t="s">
        <v>16</v>
      </c>
      <c r="N954">
        <f t="shared" si="18"/>
        <v>0</v>
      </c>
      <c r="O954">
        <v>3</v>
      </c>
      <c r="P954">
        <v>-44</v>
      </c>
      <c r="Q954">
        <v>5.5</v>
      </c>
      <c r="R954">
        <v>193</v>
      </c>
    </row>
    <row r="955" spans="1:18" x14ac:dyDescent="0.3">
      <c r="A955" s="5">
        <v>44352</v>
      </c>
      <c r="B955" s="9">
        <v>13</v>
      </c>
      <c r="C955" t="s">
        <v>11</v>
      </c>
      <c r="D955" s="4" t="s">
        <v>10</v>
      </c>
      <c r="E955">
        <v>-69.260800000000003</v>
      </c>
      <c r="F955">
        <v>40</v>
      </c>
      <c r="I955">
        <v>885.18560000000002</v>
      </c>
      <c r="J955">
        <v>0</v>
      </c>
      <c r="K955" t="s">
        <v>16</v>
      </c>
      <c r="N955">
        <f t="shared" si="18"/>
        <v>0</v>
      </c>
      <c r="O955">
        <v>3</v>
      </c>
      <c r="P955">
        <v>-44</v>
      </c>
      <c r="Q955">
        <v>5.5</v>
      </c>
      <c r="R955">
        <v>193</v>
      </c>
    </row>
    <row r="956" spans="1:18" x14ac:dyDescent="0.3">
      <c r="A956" s="5">
        <v>44352</v>
      </c>
      <c r="B956" s="9">
        <v>13</v>
      </c>
      <c r="C956" t="s">
        <v>11</v>
      </c>
      <c r="D956" s="4" t="s">
        <v>10</v>
      </c>
      <c r="E956">
        <v>-70.382599999999996</v>
      </c>
      <c r="F956">
        <v>45</v>
      </c>
      <c r="I956">
        <v>978.77170000000001</v>
      </c>
      <c r="J956">
        <v>0</v>
      </c>
      <c r="K956" t="s">
        <v>16</v>
      </c>
      <c r="N956">
        <f t="shared" si="18"/>
        <v>0</v>
      </c>
      <c r="O956">
        <v>3</v>
      </c>
      <c r="P956">
        <v>-44</v>
      </c>
      <c r="Q956">
        <v>5.5</v>
      </c>
      <c r="R956">
        <v>193</v>
      </c>
    </row>
    <row r="957" spans="1:18" x14ac:dyDescent="0.3">
      <c r="A957" s="5">
        <v>44352</v>
      </c>
      <c r="B957" s="9">
        <v>13</v>
      </c>
      <c r="C957" t="s">
        <v>11</v>
      </c>
      <c r="D957" s="4" t="s">
        <v>10</v>
      </c>
      <c r="E957">
        <v>-69.714299999999994</v>
      </c>
      <c r="F957">
        <v>50</v>
      </c>
      <c r="I957">
        <v>1058.6416999999999</v>
      </c>
      <c r="J957">
        <v>0</v>
      </c>
      <c r="K957" t="s">
        <v>16</v>
      </c>
      <c r="N957">
        <f t="shared" si="18"/>
        <v>0</v>
      </c>
      <c r="O957">
        <v>3</v>
      </c>
      <c r="P957">
        <v>-44</v>
      </c>
      <c r="Q957">
        <v>5.5</v>
      </c>
      <c r="R957">
        <v>193</v>
      </c>
    </row>
    <row r="958" spans="1:18" x14ac:dyDescent="0.3">
      <c r="A958" s="5">
        <v>44352</v>
      </c>
      <c r="B958" s="9">
        <v>13</v>
      </c>
      <c r="C958" t="s">
        <v>11</v>
      </c>
      <c r="D958" s="4" t="s">
        <v>10</v>
      </c>
      <c r="E958">
        <v>-69.181799999999996</v>
      </c>
      <c r="F958">
        <v>55</v>
      </c>
      <c r="I958">
        <v>1101.711</v>
      </c>
      <c r="J958">
        <v>0</v>
      </c>
      <c r="K958" t="s">
        <v>16</v>
      </c>
      <c r="N958">
        <f t="shared" si="18"/>
        <v>0</v>
      </c>
      <c r="O958">
        <v>3</v>
      </c>
      <c r="P958">
        <v>-44</v>
      </c>
      <c r="Q958">
        <v>5.5</v>
      </c>
      <c r="R958">
        <v>193</v>
      </c>
    </row>
    <row r="959" spans="1:18" x14ac:dyDescent="0.3">
      <c r="A959" s="5">
        <v>44352</v>
      </c>
      <c r="B959" s="9">
        <v>13</v>
      </c>
      <c r="C959" t="s">
        <v>11</v>
      </c>
      <c r="D959" s="4" t="s">
        <v>10</v>
      </c>
      <c r="E959">
        <v>-69.038200000000003</v>
      </c>
      <c r="F959">
        <v>60</v>
      </c>
      <c r="I959">
        <v>1129.8639000000001</v>
      </c>
      <c r="J959">
        <v>0</v>
      </c>
      <c r="K959" t="s">
        <v>16</v>
      </c>
      <c r="N959">
        <f t="shared" si="18"/>
        <v>0</v>
      </c>
      <c r="O959">
        <v>3</v>
      </c>
      <c r="P959">
        <v>-44</v>
      </c>
      <c r="Q959">
        <v>5.5</v>
      </c>
      <c r="R959">
        <v>193</v>
      </c>
    </row>
    <row r="960" spans="1:18" x14ac:dyDescent="0.3">
      <c r="A960" s="5">
        <v>44352</v>
      </c>
      <c r="B960" s="9">
        <v>13</v>
      </c>
      <c r="C960" t="s">
        <v>11</v>
      </c>
      <c r="D960" s="4" t="s">
        <v>10</v>
      </c>
      <c r="E960">
        <v>-68.218100000000007</v>
      </c>
      <c r="F960">
        <v>65</v>
      </c>
      <c r="I960">
        <v>966.4325</v>
      </c>
      <c r="J960">
        <v>0</v>
      </c>
      <c r="K960" t="s">
        <v>16</v>
      </c>
      <c r="N960">
        <f t="shared" si="18"/>
        <v>0</v>
      </c>
      <c r="O960">
        <v>3</v>
      </c>
      <c r="P960">
        <v>-44</v>
      </c>
      <c r="Q960">
        <v>5.5</v>
      </c>
      <c r="R960">
        <v>193</v>
      </c>
    </row>
    <row r="961" spans="1:21" s="12" customFormat="1" ht="15" thickBot="1" x14ac:dyDescent="0.35">
      <c r="A961" s="10">
        <v>44352</v>
      </c>
      <c r="B961" s="11">
        <v>13</v>
      </c>
      <c r="C961" s="12" t="s">
        <v>11</v>
      </c>
      <c r="D961" s="13" t="s">
        <v>10</v>
      </c>
      <c r="E961" s="12">
        <v>-67.451300000000003</v>
      </c>
      <c r="F961" s="12">
        <v>70</v>
      </c>
      <c r="I961" s="12">
        <v>1050.0062</v>
      </c>
      <c r="J961" s="12">
        <v>1</v>
      </c>
      <c r="K961">
        <v>26.531199999999998</v>
      </c>
      <c r="N961" s="12">
        <f t="shared" si="18"/>
        <v>2</v>
      </c>
      <c r="O961" s="12">
        <v>3</v>
      </c>
      <c r="P961" s="12">
        <v>-44</v>
      </c>
      <c r="Q961" s="12">
        <v>5.5</v>
      </c>
      <c r="R961" s="12">
        <v>193</v>
      </c>
      <c r="S961" s="12">
        <v>70</v>
      </c>
    </row>
    <row r="962" spans="1:21" x14ac:dyDescent="0.3">
      <c r="A962" s="5">
        <v>44356</v>
      </c>
      <c r="B962" s="9">
        <v>14</v>
      </c>
      <c r="C962" t="s">
        <v>11</v>
      </c>
      <c r="D962" s="4" t="s">
        <v>10</v>
      </c>
      <c r="E962">
        <v>-72.737700000000004</v>
      </c>
      <c r="F962">
        <v>0</v>
      </c>
      <c r="G962">
        <v>0</v>
      </c>
      <c r="H962" t="s">
        <v>16</v>
      </c>
      <c r="I962">
        <v>1427.8651</v>
      </c>
      <c r="J962">
        <v>0</v>
      </c>
      <c r="K962" t="s">
        <v>16</v>
      </c>
      <c r="L962" t="s">
        <v>16</v>
      </c>
      <c r="M962" t="s">
        <v>16</v>
      </c>
      <c r="N962">
        <f t="shared" si="18"/>
        <v>0</v>
      </c>
      <c r="O962">
        <v>1</v>
      </c>
      <c r="P962">
        <v>-50</v>
      </c>
      <c r="Q962">
        <v>16.100000000000001</v>
      </c>
      <c r="R962">
        <v>631</v>
      </c>
      <c r="S962">
        <v>25</v>
      </c>
      <c r="T962" s="14">
        <v>-40.152369999999998</v>
      </c>
      <c r="U962">
        <f>AVERAGE(T962,T977,T992,T1007,T1022)</f>
        <v>-38.784780666666663</v>
      </c>
    </row>
    <row r="963" spans="1:21" x14ac:dyDescent="0.3">
      <c r="A963" s="5">
        <v>44356</v>
      </c>
      <c r="B963" s="9">
        <v>14</v>
      </c>
      <c r="C963" t="s">
        <v>11</v>
      </c>
      <c r="D963" s="4" t="s">
        <v>10</v>
      </c>
      <c r="E963">
        <v>-73.1828</v>
      </c>
      <c r="F963">
        <v>5</v>
      </c>
      <c r="G963">
        <v>0</v>
      </c>
      <c r="H963" t="s">
        <v>16</v>
      </c>
      <c r="I963">
        <v>1848.8118999999999</v>
      </c>
      <c r="J963">
        <v>0</v>
      </c>
      <c r="K963" t="s">
        <v>16</v>
      </c>
      <c r="L963" t="s">
        <v>16</v>
      </c>
      <c r="M963" t="s">
        <v>16</v>
      </c>
      <c r="N963">
        <f t="shared" si="18"/>
        <v>0</v>
      </c>
      <c r="O963">
        <v>1</v>
      </c>
      <c r="P963">
        <v>-50</v>
      </c>
      <c r="Q963">
        <v>16.100000000000001</v>
      </c>
      <c r="R963">
        <v>631</v>
      </c>
    </row>
    <row r="964" spans="1:21" x14ac:dyDescent="0.3">
      <c r="A964" s="5">
        <v>44356</v>
      </c>
      <c r="B964" s="9">
        <v>14</v>
      </c>
      <c r="C964" t="s">
        <v>11</v>
      </c>
      <c r="D964" s="4" t="s">
        <v>10</v>
      </c>
      <c r="E964">
        <v>-72.995099999999994</v>
      </c>
      <c r="F964">
        <v>10</v>
      </c>
      <c r="G964">
        <v>0</v>
      </c>
      <c r="H964" t="s">
        <v>16</v>
      </c>
      <c r="I964">
        <v>1453.1312</v>
      </c>
      <c r="J964">
        <v>0</v>
      </c>
      <c r="K964" t="s">
        <v>16</v>
      </c>
      <c r="L964" t="s">
        <v>16</v>
      </c>
      <c r="M964" t="s">
        <v>16</v>
      </c>
      <c r="N964">
        <f t="shared" si="18"/>
        <v>0</v>
      </c>
      <c r="O964">
        <v>1</v>
      </c>
      <c r="P964">
        <v>-50</v>
      </c>
      <c r="Q964">
        <v>16.100000000000001</v>
      </c>
      <c r="R964">
        <v>631</v>
      </c>
    </row>
    <row r="965" spans="1:21" x14ac:dyDescent="0.3">
      <c r="A965" s="5">
        <v>44356</v>
      </c>
      <c r="B965" s="9">
        <v>14</v>
      </c>
      <c r="C965" t="s">
        <v>11</v>
      </c>
      <c r="D965" s="4" t="s">
        <v>10</v>
      </c>
      <c r="E965">
        <v>-71.579400000000007</v>
      </c>
      <c r="F965">
        <v>15</v>
      </c>
      <c r="G965">
        <v>0</v>
      </c>
      <c r="H965" t="s">
        <v>16</v>
      </c>
      <c r="I965">
        <v>1415.3806</v>
      </c>
      <c r="J965">
        <v>0</v>
      </c>
      <c r="K965" t="s">
        <v>16</v>
      </c>
      <c r="L965" t="s">
        <v>16</v>
      </c>
      <c r="M965" t="s">
        <v>16</v>
      </c>
      <c r="N965">
        <f t="shared" si="18"/>
        <v>0</v>
      </c>
      <c r="O965">
        <v>1</v>
      </c>
      <c r="P965">
        <v>-50</v>
      </c>
      <c r="Q965">
        <v>16.100000000000001</v>
      </c>
      <c r="R965">
        <v>631</v>
      </c>
    </row>
    <row r="966" spans="1:21" x14ac:dyDescent="0.3">
      <c r="A966" s="5">
        <v>44356</v>
      </c>
      <c r="B966" s="9">
        <v>14</v>
      </c>
      <c r="C966" t="s">
        <v>11</v>
      </c>
      <c r="D966" s="4" t="s">
        <v>10</v>
      </c>
      <c r="E966">
        <v>-72.615499999999997</v>
      </c>
      <c r="F966">
        <v>20</v>
      </c>
      <c r="G966">
        <v>0</v>
      </c>
      <c r="H966" t="s">
        <v>16</v>
      </c>
      <c r="I966">
        <v>889.35329999999999</v>
      </c>
      <c r="J966">
        <v>0</v>
      </c>
      <c r="K966" t="s">
        <v>16</v>
      </c>
      <c r="L966" t="s">
        <v>16</v>
      </c>
      <c r="M966" t="s">
        <v>16</v>
      </c>
      <c r="N966">
        <f t="shared" ref="N966:N1044" si="19">J966*2</f>
        <v>0</v>
      </c>
      <c r="O966">
        <v>1</v>
      </c>
      <c r="P966">
        <v>-50</v>
      </c>
      <c r="Q966">
        <v>16.100000000000001</v>
      </c>
      <c r="R966">
        <v>631</v>
      </c>
    </row>
    <row r="967" spans="1:21" x14ac:dyDescent="0.3">
      <c r="A967" s="5">
        <v>44356</v>
      </c>
      <c r="B967" s="9">
        <v>14</v>
      </c>
      <c r="C967" t="s">
        <v>11</v>
      </c>
      <c r="D967" s="4" t="s">
        <v>10</v>
      </c>
      <c r="E967">
        <v>-74.702299999999994</v>
      </c>
      <c r="F967">
        <v>25</v>
      </c>
      <c r="G967">
        <v>20.609400000000001</v>
      </c>
      <c r="H967">
        <v>2.8142999999999998</v>
      </c>
      <c r="I967">
        <v>1156.2562</v>
      </c>
      <c r="J967">
        <v>2</v>
      </c>
      <c r="K967">
        <v>43.406199999999998</v>
      </c>
      <c r="L967">
        <v>8.8387999999999994E-2</v>
      </c>
      <c r="M967">
        <v>4.1894</v>
      </c>
      <c r="N967">
        <f t="shared" si="19"/>
        <v>4</v>
      </c>
      <c r="O967">
        <v>1</v>
      </c>
      <c r="P967">
        <v>-50</v>
      </c>
      <c r="Q967">
        <v>16.100000000000001</v>
      </c>
      <c r="R967">
        <v>631</v>
      </c>
    </row>
    <row r="968" spans="1:21" x14ac:dyDescent="0.3">
      <c r="A968" s="5">
        <v>44356</v>
      </c>
      <c r="B968" s="9">
        <v>14</v>
      </c>
      <c r="C968" t="s">
        <v>11</v>
      </c>
      <c r="D968" s="4" t="s">
        <v>10</v>
      </c>
      <c r="E968">
        <v>-75.916300000000007</v>
      </c>
      <c r="F968">
        <v>30</v>
      </c>
      <c r="G968">
        <v>22.119800000000001</v>
      </c>
      <c r="H968">
        <v>2.8856999999999999</v>
      </c>
      <c r="I968">
        <v>1290.9188999999999</v>
      </c>
      <c r="J968" s="1">
        <v>3</v>
      </c>
      <c r="K968">
        <v>44.677100000000003</v>
      </c>
      <c r="L968">
        <v>2.4056000000000001E-2</v>
      </c>
      <c r="M968">
        <v>6.6510999999999996</v>
      </c>
      <c r="N968">
        <f t="shared" si="19"/>
        <v>6</v>
      </c>
      <c r="O968">
        <v>1</v>
      </c>
      <c r="P968">
        <v>-50</v>
      </c>
      <c r="Q968">
        <v>16.100000000000001</v>
      </c>
      <c r="R968">
        <v>631</v>
      </c>
    </row>
    <row r="969" spans="1:21" x14ac:dyDescent="0.3">
      <c r="A969" s="5">
        <v>44356</v>
      </c>
      <c r="B969" s="9">
        <v>14</v>
      </c>
      <c r="C969" t="s">
        <v>11</v>
      </c>
      <c r="D969" s="4" t="s">
        <v>10</v>
      </c>
      <c r="E969">
        <v>-77.891099999999994</v>
      </c>
      <c r="F969">
        <v>35</v>
      </c>
      <c r="G969">
        <v>15.104200000000001</v>
      </c>
      <c r="H969">
        <v>2.8429000000000002</v>
      </c>
      <c r="I969">
        <v>1583.9202</v>
      </c>
      <c r="J969" s="1">
        <v>3</v>
      </c>
      <c r="K969">
        <v>45.0625</v>
      </c>
      <c r="L969">
        <v>8.8999999999999996E-2</v>
      </c>
      <c r="M969">
        <v>8.6957000000000004</v>
      </c>
      <c r="N969">
        <f t="shared" si="19"/>
        <v>6</v>
      </c>
      <c r="O969">
        <v>1</v>
      </c>
      <c r="P969">
        <v>-50</v>
      </c>
      <c r="Q969">
        <v>16.100000000000001</v>
      </c>
      <c r="R969">
        <v>631</v>
      </c>
    </row>
    <row r="970" spans="1:21" x14ac:dyDescent="0.3">
      <c r="A970" s="5">
        <v>44356</v>
      </c>
      <c r="B970" s="9">
        <v>14</v>
      </c>
      <c r="C970" t="s">
        <v>11</v>
      </c>
      <c r="D970" s="4" t="s">
        <v>10</v>
      </c>
      <c r="E970">
        <v>-78.772400000000005</v>
      </c>
      <c r="F970">
        <v>40</v>
      </c>
      <c r="G970">
        <v>13.135400000000001</v>
      </c>
      <c r="H970">
        <v>2.8571</v>
      </c>
      <c r="I970">
        <v>1563.2982999999999</v>
      </c>
      <c r="J970" s="1">
        <v>4</v>
      </c>
      <c r="K970">
        <v>45.664099999999998</v>
      </c>
      <c r="L970">
        <v>0.11957</v>
      </c>
      <c r="M970">
        <v>9.5298999999999996</v>
      </c>
      <c r="N970">
        <f t="shared" si="19"/>
        <v>8</v>
      </c>
      <c r="O970">
        <v>1</v>
      </c>
      <c r="P970">
        <v>-50</v>
      </c>
      <c r="Q970">
        <v>16.100000000000001</v>
      </c>
      <c r="R970">
        <v>631</v>
      </c>
    </row>
    <row r="971" spans="1:21" x14ac:dyDescent="0.3">
      <c r="A971" s="5">
        <v>44356</v>
      </c>
      <c r="B971" s="9">
        <v>14</v>
      </c>
      <c r="C971" t="s">
        <v>11</v>
      </c>
      <c r="D971" s="4" t="s">
        <v>10</v>
      </c>
      <c r="E971">
        <v>-74.506200000000007</v>
      </c>
      <c r="F971">
        <v>45</v>
      </c>
      <c r="G971">
        <v>3.6457999999999999</v>
      </c>
      <c r="H971">
        <v>2.8429000000000002</v>
      </c>
      <c r="I971">
        <v>1881.6243999999999</v>
      </c>
      <c r="J971" s="2">
        <v>5</v>
      </c>
      <c r="K971">
        <v>45.924999999999997</v>
      </c>
      <c r="L971">
        <v>8.4848000000000007E-2</v>
      </c>
      <c r="M971">
        <v>11.0528</v>
      </c>
      <c r="N971">
        <f t="shared" si="19"/>
        <v>10</v>
      </c>
      <c r="O971">
        <v>1</v>
      </c>
      <c r="P971">
        <v>-50</v>
      </c>
      <c r="Q971">
        <v>16.100000000000001</v>
      </c>
      <c r="R971">
        <v>631</v>
      </c>
    </row>
    <row r="972" spans="1:21" x14ac:dyDescent="0.3">
      <c r="A972" s="5">
        <v>44356</v>
      </c>
      <c r="B972" s="9">
        <v>14</v>
      </c>
      <c r="C972" t="s">
        <v>11</v>
      </c>
      <c r="D972" s="4" t="s">
        <v>10</v>
      </c>
      <c r="E972">
        <v>-73.148899999999998</v>
      </c>
      <c r="F972">
        <v>50</v>
      </c>
      <c r="G972">
        <v>2.5884999999999998</v>
      </c>
      <c r="H972">
        <v>2.8142999999999998</v>
      </c>
      <c r="I972">
        <v>1415.8478</v>
      </c>
      <c r="J972" s="2">
        <v>5</v>
      </c>
      <c r="K972">
        <v>45.668799999999997</v>
      </c>
      <c r="L972">
        <v>9.3395000000000006E-2</v>
      </c>
      <c r="M972">
        <v>11.8133</v>
      </c>
      <c r="N972">
        <f t="shared" si="19"/>
        <v>10</v>
      </c>
      <c r="O972">
        <v>1</v>
      </c>
      <c r="P972">
        <v>-50</v>
      </c>
      <c r="Q972">
        <v>16.100000000000001</v>
      </c>
      <c r="R972">
        <v>631</v>
      </c>
    </row>
    <row r="973" spans="1:21" x14ac:dyDescent="0.3">
      <c r="A973" s="5">
        <v>44356</v>
      </c>
      <c r="B973" s="9">
        <v>14</v>
      </c>
      <c r="C973" t="s">
        <v>11</v>
      </c>
      <c r="D973" s="4" t="s">
        <v>10</v>
      </c>
      <c r="E973">
        <v>-78.131799999999998</v>
      </c>
      <c r="F973">
        <v>55</v>
      </c>
      <c r="G973">
        <v>3.5468999999999999</v>
      </c>
      <c r="H973">
        <v>2.7429000000000001</v>
      </c>
      <c r="I973">
        <v>1591.6769999999999</v>
      </c>
      <c r="J973" s="1">
        <v>6</v>
      </c>
      <c r="K973">
        <v>45.890599999999999</v>
      </c>
      <c r="L973">
        <v>0.11742</v>
      </c>
      <c r="M973">
        <v>13.0924</v>
      </c>
      <c r="N973">
        <f t="shared" si="19"/>
        <v>12</v>
      </c>
      <c r="O973">
        <v>1</v>
      </c>
      <c r="P973">
        <v>-50</v>
      </c>
      <c r="Q973">
        <v>16.100000000000001</v>
      </c>
      <c r="R973">
        <v>631</v>
      </c>
    </row>
    <row r="974" spans="1:21" x14ac:dyDescent="0.3">
      <c r="A974" s="5">
        <v>44356</v>
      </c>
      <c r="B974" s="9">
        <v>14</v>
      </c>
      <c r="C974" t="s">
        <v>11</v>
      </c>
      <c r="D974" s="4" t="s">
        <v>10</v>
      </c>
      <c r="E974">
        <v>-73.686700000000002</v>
      </c>
      <c r="F974">
        <v>60</v>
      </c>
      <c r="G974">
        <v>11.328099999999999</v>
      </c>
      <c r="H974">
        <v>2.8</v>
      </c>
      <c r="I974">
        <v>2068.5581999999999</v>
      </c>
      <c r="J974" s="2">
        <v>6</v>
      </c>
      <c r="K974">
        <v>46.901000000000003</v>
      </c>
      <c r="L974">
        <v>7.4856000000000006E-2</v>
      </c>
      <c r="M974">
        <v>14.220700000000001</v>
      </c>
      <c r="N974">
        <f t="shared" si="19"/>
        <v>12</v>
      </c>
      <c r="O974">
        <v>1</v>
      </c>
      <c r="P974">
        <v>-50</v>
      </c>
      <c r="Q974">
        <v>16.100000000000001</v>
      </c>
      <c r="R974">
        <v>631</v>
      </c>
    </row>
    <row r="975" spans="1:21" x14ac:dyDescent="0.3">
      <c r="A975" s="5">
        <v>44356</v>
      </c>
      <c r="B975" s="9">
        <v>14</v>
      </c>
      <c r="C975" t="s">
        <v>11</v>
      </c>
      <c r="D975" s="4" t="s">
        <v>10</v>
      </c>
      <c r="E975">
        <v>-73.759</v>
      </c>
      <c r="F975">
        <v>65</v>
      </c>
      <c r="G975">
        <v>8.6696000000000009</v>
      </c>
      <c r="H975">
        <v>2.8285999999999998</v>
      </c>
      <c r="I975">
        <v>1559.2449999999999</v>
      </c>
      <c r="J975" s="2">
        <v>7</v>
      </c>
      <c r="K975">
        <v>47.098199999999999</v>
      </c>
      <c r="L975">
        <v>8.6621000000000004E-2</v>
      </c>
      <c r="M975">
        <v>15.4321</v>
      </c>
      <c r="N975">
        <f t="shared" si="19"/>
        <v>14</v>
      </c>
      <c r="O975">
        <v>1</v>
      </c>
      <c r="P975">
        <v>-50</v>
      </c>
      <c r="Q975">
        <v>16.100000000000001</v>
      </c>
      <c r="R975">
        <v>631</v>
      </c>
    </row>
    <row r="976" spans="1:21" x14ac:dyDescent="0.3">
      <c r="A976" s="5">
        <v>44356</v>
      </c>
      <c r="B976" s="9">
        <v>14</v>
      </c>
      <c r="C976" t="s">
        <v>11</v>
      </c>
      <c r="D976" s="4" t="s">
        <v>10</v>
      </c>
      <c r="E976">
        <v>-73.096999999999994</v>
      </c>
      <c r="F976">
        <v>70</v>
      </c>
      <c r="G976">
        <v>15.0982</v>
      </c>
      <c r="H976">
        <v>2.7286000000000001</v>
      </c>
      <c r="I976">
        <v>1291.8162</v>
      </c>
      <c r="J976" s="2">
        <v>7</v>
      </c>
      <c r="K976">
        <v>46.6875</v>
      </c>
      <c r="L976">
        <v>6.6766000000000006E-2</v>
      </c>
      <c r="M976">
        <v>16.7973</v>
      </c>
      <c r="N976">
        <f t="shared" si="19"/>
        <v>14</v>
      </c>
      <c r="O976">
        <v>1</v>
      </c>
      <c r="P976">
        <v>-50</v>
      </c>
      <c r="Q976">
        <v>16.100000000000001</v>
      </c>
      <c r="R976">
        <v>631</v>
      </c>
    </row>
    <row r="977" spans="1:20" x14ac:dyDescent="0.3">
      <c r="A977" s="5">
        <v>44356</v>
      </c>
      <c r="B977" s="9">
        <v>14</v>
      </c>
      <c r="C977" t="s">
        <v>11</v>
      </c>
      <c r="D977" s="4" t="s">
        <v>10</v>
      </c>
      <c r="E977">
        <v>-69.953400000000002</v>
      </c>
      <c r="F977">
        <v>0</v>
      </c>
      <c r="G977">
        <v>0</v>
      </c>
      <c r="H977" t="s">
        <v>16</v>
      </c>
      <c r="I977">
        <v>1050.1423</v>
      </c>
      <c r="J977">
        <v>0</v>
      </c>
      <c r="K977" t="s">
        <v>16</v>
      </c>
      <c r="L977" t="s">
        <v>16</v>
      </c>
      <c r="M977" t="s">
        <v>16</v>
      </c>
      <c r="N977">
        <f t="shared" si="19"/>
        <v>0</v>
      </c>
      <c r="O977">
        <v>2</v>
      </c>
      <c r="P977">
        <v>-50</v>
      </c>
      <c r="Q977">
        <v>16.100000000000001</v>
      </c>
      <c r="R977">
        <v>631</v>
      </c>
      <c r="S977">
        <v>25</v>
      </c>
      <c r="T977">
        <v>-38.948399999999999</v>
      </c>
    </row>
    <row r="978" spans="1:20" x14ac:dyDescent="0.3">
      <c r="A978" s="5">
        <v>44356</v>
      </c>
      <c r="B978" s="9">
        <v>14</v>
      </c>
      <c r="C978" t="s">
        <v>11</v>
      </c>
      <c r="D978" s="4" t="s">
        <v>10</v>
      </c>
      <c r="E978">
        <v>-69.469200000000001</v>
      </c>
      <c r="F978">
        <v>5</v>
      </c>
      <c r="G978">
        <v>0</v>
      </c>
      <c r="H978" t="s">
        <v>16</v>
      </c>
      <c r="I978">
        <v>1263.8118999999999</v>
      </c>
      <c r="J978">
        <v>0</v>
      </c>
      <c r="K978" t="s">
        <v>16</v>
      </c>
      <c r="L978" t="s">
        <v>16</v>
      </c>
      <c r="M978" t="s">
        <v>16</v>
      </c>
      <c r="N978">
        <f t="shared" si="19"/>
        <v>0</v>
      </c>
      <c r="O978">
        <v>2</v>
      </c>
      <c r="P978">
        <v>-50</v>
      </c>
      <c r="Q978">
        <v>16.100000000000001</v>
      </c>
      <c r="R978">
        <v>631</v>
      </c>
    </row>
    <row r="979" spans="1:20" x14ac:dyDescent="0.3">
      <c r="A979" s="5">
        <v>44356</v>
      </c>
      <c r="B979" s="9">
        <v>14</v>
      </c>
      <c r="C979" t="s">
        <v>11</v>
      </c>
      <c r="D979" s="4" t="s">
        <v>10</v>
      </c>
      <c r="E979">
        <v>-70.705399999999997</v>
      </c>
      <c r="F979">
        <v>10</v>
      </c>
      <c r="G979">
        <v>0</v>
      </c>
      <c r="H979" t="s">
        <v>16</v>
      </c>
      <c r="I979">
        <v>1299.0037</v>
      </c>
      <c r="J979">
        <v>0</v>
      </c>
      <c r="K979" t="s">
        <v>16</v>
      </c>
      <c r="L979" t="s">
        <v>16</v>
      </c>
      <c r="M979" t="s">
        <v>16</v>
      </c>
      <c r="N979">
        <f t="shared" si="19"/>
        <v>0</v>
      </c>
      <c r="O979">
        <v>2</v>
      </c>
      <c r="P979">
        <v>-50</v>
      </c>
      <c r="Q979">
        <v>16.100000000000001</v>
      </c>
      <c r="R979">
        <v>631</v>
      </c>
    </row>
    <row r="980" spans="1:20" x14ac:dyDescent="0.3">
      <c r="A980" s="5">
        <v>44356</v>
      </c>
      <c r="B980" s="9">
        <v>14</v>
      </c>
      <c r="C980" t="s">
        <v>11</v>
      </c>
      <c r="D980" s="4" t="s">
        <v>10</v>
      </c>
      <c r="E980">
        <v>-70.165599999999998</v>
      </c>
      <c r="F980">
        <v>15</v>
      </c>
      <c r="G980">
        <v>0</v>
      </c>
      <c r="H980" t="s">
        <v>16</v>
      </c>
      <c r="I980">
        <v>1456.1541</v>
      </c>
      <c r="J980">
        <v>0</v>
      </c>
      <c r="K980" t="s">
        <v>16</v>
      </c>
      <c r="L980" t="s">
        <v>16</v>
      </c>
      <c r="M980" t="s">
        <v>16</v>
      </c>
      <c r="N980">
        <f t="shared" si="19"/>
        <v>0</v>
      </c>
      <c r="O980">
        <v>2</v>
      </c>
      <c r="P980">
        <v>-50</v>
      </c>
      <c r="Q980">
        <v>16.100000000000001</v>
      </c>
      <c r="R980">
        <v>631</v>
      </c>
    </row>
    <row r="981" spans="1:20" x14ac:dyDescent="0.3">
      <c r="A981" s="5">
        <v>44356</v>
      </c>
      <c r="B981" s="9">
        <v>14</v>
      </c>
      <c r="C981" t="s">
        <v>11</v>
      </c>
      <c r="D981" s="4" t="s">
        <v>10</v>
      </c>
      <c r="E981">
        <v>-66.337000000000003</v>
      </c>
      <c r="F981">
        <v>20</v>
      </c>
      <c r="G981">
        <v>0</v>
      </c>
      <c r="H981" t="s">
        <v>16</v>
      </c>
      <c r="I981">
        <v>1453.521</v>
      </c>
      <c r="J981">
        <v>0</v>
      </c>
      <c r="K981" t="s">
        <v>16</v>
      </c>
      <c r="L981" t="s">
        <v>16</v>
      </c>
      <c r="M981" t="s">
        <v>16</v>
      </c>
      <c r="N981">
        <f t="shared" si="19"/>
        <v>0</v>
      </c>
      <c r="O981">
        <v>2</v>
      </c>
      <c r="P981">
        <v>-50</v>
      </c>
      <c r="Q981">
        <v>16.100000000000001</v>
      </c>
      <c r="R981">
        <v>631</v>
      </c>
    </row>
    <row r="982" spans="1:20" x14ac:dyDescent="0.3">
      <c r="A982" s="5">
        <v>44356</v>
      </c>
      <c r="B982" s="9">
        <v>14</v>
      </c>
      <c r="C982" t="s">
        <v>11</v>
      </c>
      <c r="D982" s="4" t="s">
        <v>10</v>
      </c>
      <c r="E982">
        <v>-64.6494</v>
      </c>
      <c r="F982">
        <v>25</v>
      </c>
      <c r="G982">
        <v>21.156300000000002</v>
      </c>
      <c r="H982">
        <v>2.7286000000000001</v>
      </c>
      <c r="I982">
        <v>1615.1021000000001</v>
      </c>
      <c r="J982">
        <v>2</v>
      </c>
      <c r="K982">
        <v>42.453099999999999</v>
      </c>
      <c r="L982">
        <v>3.3146000000000002E-2</v>
      </c>
      <c r="M982">
        <v>4.8426</v>
      </c>
      <c r="N982">
        <f t="shared" si="19"/>
        <v>4</v>
      </c>
      <c r="O982">
        <v>2</v>
      </c>
      <c r="P982">
        <v>-50</v>
      </c>
      <c r="Q982">
        <v>16.100000000000001</v>
      </c>
      <c r="R982">
        <v>631</v>
      </c>
    </row>
    <row r="983" spans="1:20" x14ac:dyDescent="0.3">
      <c r="A983" s="5">
        <v>44356</v>
      </c>
      <c r="B983" s="9">
        <v>14</v>
      </c>
      <c r="C983" t="s">
        <v>11</v>
      </c>
      <c r="D983" s="4" t="s">
        <v>10</v>
      </c>
      <c r="E983">
        <v>-70.000500000000002</v>
      </c>
      <c r="F983">
        <v>30</v>
      </c>
      <c r="G983">
        <v>27.416699999999999</v>
      </c>
      <c r="H983">
        <v>2.7429000000000001</v>
      </c>
      <c r="I983">
        <v>953.88300000000004</v>
      </c>
      <c r="J983">
        <v>3</v>
      </c>
      <c r="K983">
        <v>43.427100000000003</v>
      </c>
      <c r="L983">
        <v>8.7359000000000006E-2</v>
      </c>
      <c r="M983">
        <v>7.2332999999999998</v>
      </c>
      <c r="N983">
        <f t="shared" si="19"/>
        <v>6</v>
      </c>
      <c r="O983">
        <v>2</v>
      </c>
      <c r="P983">
        <v>-50</v>
      </c>
      <c r="Q983">
        <v>16.100000000000001</v>
      </c>
      <c r="R983">
        <v>631</v>
      </c>
    </row>
    <row r="984" spans="1:20" x14ac:dyDescent="0.3">
      <c r="A984" s="5">
        <v>44356</v>
      </c>
      <c r="B984" s="9">
        <v>14</v>
      </c>
      <c r="C984" t="s">
        <v>11</v>
      </c>
      <c r="D984" s="4" t="s">
        <v>10</v>
      </c>
      <c r="E984">
        <v>-72.640500000000003</v>
      </c>
      <c r="F984">
        <v>35</v>
      </c>
      <c r="G984">
        <v>27.656199999999998</v>
      </c>
      <c r="H984">
        <v>2.7713999999999999</v>
      </c>
      <c r="I984">
        <v>1392.1658</v>
      </c>
      <c r="J984">
        <v>3</v>
      </c>
      <c r="K984">
        <v>43.927100000000003</v>
      </c>
      <c r="L984">
        <v>6.1036E-2</v>
      </c>
      <c r="M984">
        <v>7.8864000000000001</v>
      </c>
      <c r="N984">
        <f t="shared" si="19"/>
        <v>6</v>
      </c>
      <c r="O984">
        <v>2</v>
      </c>
      <c r="P984">
        <v>-50</v>
      </c>
      <c r="Q984">
        <v>16.100000000000001</v>
      </c>
      <c r="R984">
        <v>631</v>
      </c>
    </row>
    <row r="985" spans="1:20" x14ac:dyDescent="0.3">
      <c r="A985" s="5">
        <v>44356</v>
      </c>
      <c r="B985" s="9">
        <v>14</v>
      </c>
      <c r="C985" t="s">
        <v>11</v>
      </c>
      <c r="D985" s="4" t="s">
        <v>10</v>
      </c>
      <c r="E985">
        <v>-74.085999999999999</v>
      </c>
      <c r="F985">
        <v>40</v>
      </c>
      <c r="G985">
        <v>26.156199999999998</v>
      </c>
      <c r="H985">
        <v>2.7570999999999999</v>
      </c>
      <c r="I985">
        <v>628.08789999999999</v>
      </c>
      <c r="J985">
        <v>5</v>
      </c>
      <c r="K985">
        <v>44.443800000000003</v>
      </c>
      <c r="L985">
        <v>0.12803999999999999</v>
      </c>
      <c r="M985">
        <v>10.3788</v>
      </c>
      <c r="N985">
        <f t="shared" si="19"/>
        <v>10</v>
      </c>
      <c r="O985">
        <v>2</v>
      </c>
      <c r="P985">
        <v>-50</v>
      </c>
      <c r="Q985">
        <v>16.100000000000001</v>
      </c>
      <c r="R985">
        <v>631</v>
      </c>
    </row>
    <row r="986" spans="1:20" x14ac:dyDescent="0.3">
      <c r="A986" s="5">
        <v>44356</v>
      </c>
      <c r="B986" s="9">
        <v>14</v>
      </c>
      <c r="C986" t="s">
        <v>11</v>
      </c>
      <c r="D986" s="4" t="s">
        <v>10</v>
      </c>
      <c r="E986">
        <v>-72.445999999999998</v>
      </c>
      <c r="F986">
        <v>45</v>
      </c>
      <c r="G986">
        <v>26</v>
      </c>
      <c r="H986">
        <v>2.7713999999999999</v>
      </c>
      <c r="I986">
        <v>1458.4437</v>
      </c>
      <c r="J986">
        <v>5</v>
      </c>
      <c r="K986">
        <v>45.343800000000002</v>
      </c>
      <c r="L986">
        <v>0.10933</v>
      </c>
      <c r="M986">
        <v>11.1638</v>
      </c>
      <c r="N986">
        <f t="shared" si="19"/>
        <v>10</v>
      </c>
      <c r="O986">
        <v>2</v>
      </c>
      <c r="P986">
        <v>-50</v>
      </c>
      <c r="Q986">
        <v>16.100000000000001</v>
      </c>
      <c r="R986">
        <v>631</v>
      </c>
    </row>
    <row r="987" spans="1:20" x14ac:dyDescent="0.3">
      <c r="A987" s="5">
        <v>44356</v>
      </c>
      <c r="B987" s="9">
        <v>14</v>
      </c>
      <c r="C987" t="s">
        <v>11</v>
      </c>
      <c r="D987" s="4" t="s">
        <v>10</v>
      </c>
      <c r="E987">
        <v>-68.100899999999996</v>
      </c>
      <c r="F987">
        <v>50</v>
      </c>
      <c r="G987">
        <v>28.468800000000002</v>
      </c>
      <c r="H987">
        <v>2.7429000000000001</v>
      </c>
      <c r="I987">
        <v>1330.0650000000001</v>
      </c>
      <c r="J987">
        <v>6</v>
      </c>
      <c r="K987">
        <v>46.177100000000003</v>
      </c>
      <c r="L987">
        <v>6.1859999999999998E-2</v>
      </c>
      <c r="M987">
        <v>13.502599999999999</v>
      </c>
      <c r="N987">
        <f t="shared" si="19"/>
        <v>12</v>
      </c>
      <c r="O987">
        <v>2</v>
      </c>
      <c r="P987">
        <v>-50</v>
      </c>
      <c r="Q987">
        <v>16.100000000000001</v>
      </c>
      <c r="R987">
        <v>631</v>
      </c>
    </row>
    <row r="988" spans="1:20" x14ac:dyDescent="0.3">
      <c r="A988" s="5">
        <v>44356</v>
      </c>
      <c r="B988" s="9">
        <v>14</v>
      </c>
      <c r="C988" t="s">
        <v>11</v>
      </c>
      <c r="D988" s="4" t="s">
        <v>10</v>
      </c>
      <c r="E988">
        <v>-71.253699999999995</v>
      </c>
      <c r="F988">
        <v>55</v>
      </c>
      <c r="G988">
        <v>19.8385</v>
      </c>
      <c r="H988">
        <v>2.7856999999999998</v>
      </c>
      <c r="I988">
        <v>1561.1045999999999</v>
      </c>
      <c r="J988">
        <v>6</v>
      </c>
      <c r="K988">
        <v>45.994799999999998</v>
      </c>
      <c r="L988">
        <v>9.5380000000000006E-2</v>
      </c>
      <c r="M988">
        <v>13.466200000000001</v>
      </c>
      <c r="N988">
        <f t="shared" si="19"/>
        <v>12</v>
      </c>
      <c r="O988">
        <v>2</v>
      </c>
      <c r="P988">
        <v>-50</v>
      </c>
      <c r="Q988">
        <v>16.100000000000001</v>
      </c>
      <c r="R988">
        <v>631</v>
      </c>
    </row>
    <row r="989" spans="1:20" x14ac:dyDescent="0.3">
      <c r="A989" s="5">
        <v>44356</v>
      </c>
      <c r="B989" s="9">
        <v>14</v>
      </c>
      <c r="C989" t="s">
        <v>11</v>
      </c>
      <c r="D989" s="4" t="s">
        <v>10</v>
      </c>
      <c r="E989">
        <v>-73.334199999999996</v>
      </c>
      <c r="F989">
        <v>60</v>
      </c>
      <c r="G989">
        <v>19.349</v>
      </c>
      <c r="H989">
        <v>2.7570999999999999</v>
      </c>
      <c r="I989">
        <v>1009.5204</v>
      </c>
      <c r="J989">
        <v>6</v>
      </c>
      <c r="K989">
        <v>46.322899999999997</v>
      </c>
      <c r="L989">
        <v>9.1742000000000004E-2</v>
      </c>
      <c r="M989">
        <v>14.5307</v>
      </c>
      <c r="N989">
        <f t="shared" si="19"/>
        <v>12</v>
      </c>
      <c r="O989">
        <v>2</v>
      </c>
      <c r="P989">
        <v>-50</v>
      </c>
      <c r="Q989">
        <v>16.100000000000001</v>
      </c>
      <c r="R989">
        <v>631</v>
      </c>
    </row>
    <row r="990" spans="1:20" x14ac:dyDescent="0.3">
      <c r="A990" s="5">
        <v>44356</v>
      </c>
      <c r="B990" s="9">
        <v>14</v>
      </c>
      <c r="C990" t="s">
        <v>11</v>
      </c>
      <c r="D990" s="4" t="s">
        <v>10</v>
      </c>
      <c r="E990">
        <v>-72.816400000000002</v>
      </c>
      <c r="F990">
        <v>65</v>
      </c>
      <c r="G990">
        <v>16.531199999999998</v>
      </c>
      <c r="H990">
        <v>2.7713999999999999</v>
      </c>
      <c r="I990">
        <v>1252.7073</v>
      </c>
      <c r="J990">
        <v>7</v>
      </c>
      <c r="K990">
        <v>46.200899999999997</v>
      </c>
      <c r="L990">
        <v>8.1623000000000001E-2</v>
      </c>
      <c r="M990">
        <v>15.026300000000001</v>
      </c>
      <c r="N990">
        <f t="shared" si="19"/>
        <v>14</v>
      </c>
      <c r="O990">
        <v>2</v>
      </c>
      <c r="P990">
        <v>-50</v>
      </c>
      <c r="Q990">
        <v>16.100000000000001</v>
      </c>
      <c r="R990">
        <v>631</v>
      </c>
    </row>
    <row r="991" spans="1:20" x14ac:dyDescent="0.3">
      <c r="A991" s="5">
        <v>44356</v>
      </c>
      <c r="B991" s="9">
        <v>14</v>
      </c>
      <c r="C991" t="s">
        <v>11</v>
      </c>
      <c r="D991" s="4" t="s">
        <v>10</v>
      </c>
      <c r="E991">
        <v>-68.532200000000003</v>
      </c>
      <c r="F991">
        <v>70</v>
      </c>
      <c r="G991">
        <v>14.2461</v>
      </c>
      <c r="H991">
        <v>2.7875000000000001</v>
      </c>
      <c r="I991">
        <v>1568.0415</v>
      </c>
      <c r="J991">
        <v>8</v>
      </c>
      <c r="K991">
        <v>46.445300000000003</v>
      </c>
      <c r="L991">
        <v>7.8590999999999994E-2</v>
      </c>
      <c r="M991">
        <v>16.965599999999998</v>
      </c>
      <c r="N991">
        <f t="shared" si="19"/>
        <v>16</v>
      </c>
      <c r="O991">
        <v>2</v>
      </c>
      <c r="P991">
        <v>-50</v>
      </c>
      <c r="Q991">
        <v>16.100000000000001</v>
      </c>
      <c r="R991">
        <v>631</v>
      </c>
    </row>
    <row r="992" spans="1:20" x14ac:dyDescent="0.3">
      <c r="A992" s="5">
        <v>44356</v>
      </c>
      <c r="B992" s="9">
        <v>14</v>
      </c>
      <c r="C992" t="s">
        <v>11</v>
      </c>
      <c r="D992" s="4" t="s">
        <v>10</v>
      </c>
      <c r="E992">
        <v>-71.266599999999997</v>
      </c>
      <c r="F992">
        <v>0</v>
      </c>
      <c r="G992">
        <v>0</v>
      </c>
      <c r="H992" t="s">
        <v>16</v>
      </c>
      <c r="I992">
        <v>1448.3570999999999</v>
      </c>
      <c r="J992">
        <v>0</v>
      </c>
      <c r="K992" t="s">
        <v>16</v>
      </c>
      <c r="L992" t="s">
        <v>16</v>
      </c>
      <c r="M992" t="s">
        <v>16</v>
      </c>
      <c r="N992">
        <f t="shared" si="19"/>
        <v>0</v>
      </c>
      <c r="O992">
        <v>3</v>
      </c>
      <c r="P992">
        <v>-50</v>
      </c>
      <c r="Q992">
        <v>16.100000000000001</v>
      </c>
      <c r="R992">
        <v>631</v>
      </c>
      <c r="S992">
        <v>30</v>
      </c>
      <c r="T992">
        <v>-39.271699999999996</v>
      </c>
    </row>
    <row r="993" spans="1:20" x14ac:dyDescent="0.3">
      <c r="A993" s="5">
        <v>44356</v>
      </c>
      <c r="B993" s="9">
        <v>14</v>
      </c>
      <c r="C993" t="s">
        <v>11</v>
      </c>
      <c r="D993" s="4" t="s">
        <v>10</v>
      </c>
      <c r="E993">
        <v>-71.583500000000001</v>
      </c>
      <c r="F993">
        <v>5</v>
      </c>
      <c r="G993">
        <v>0</v>
      </c>
      <c r="H993" t="s">
        <v>16</v>
      </c>
      <c r="I993">
        <v>1604.9691</v>
      </c>
      <c r="J993">
        <v>0</v>
      </c>
      <c r="K993" t="s">
        <v>16</v>
      </c>
      <c r="L993" t="s">
        <v>16</v>
      </c>
      <c r="M993" t="s">
        <v>16</v>
      </c>
      <c r="N993">
        <f t="shared" si="19"/>
        <v>0</v>
      </c>
      <c r="O993">
        <v>3</v>
      </c>
      <c r="P993">
        <v>-50</v>
      </c>
      <c r="Q993">
        <v>16.100000000000001</v>
      </c>
      <c r="R993">
        <v>631</v>
      </c>
    </row>
    <row r="994" spans="1:20" x14ac:dyDescent="0.3">
      <c r="A994" s="5">
        <v>44356</v>
      </c>
      <c r="B994" s="9">
        <v>14</v>
      </c>
      <c r="C994" t="s">
        <v>11</v>
      </c>
      <c r="D994" s="4" t="s">
        <v>10</v>
      </c>
      <c r="E994">
        <v>-74.9863</v>
      </c>
      <c r="F994">
        <v>10</v>
      </c>
      <c r="G994">
        <v>0</v>
      </c>
      <c r="H994" t="s">
        <v>16</v>
      </c>
      <c r="I994">
        <v>1096.2747999999999</v>
      </c>
      <c r="J994">
        <v>0</v>
      </c>
      <c r="K994" t="s">
        <v>16</v>
      </c>
      <c r="L994" t="s">
        <v>16</v>
      </c>
      <c r="M994" t="s">
        <v>16</v>
      </c>
      <c r="N994">
        <f t="shared" si="19"/>
        <v>0</v>
      </c>
      <c r="O994">
        <v>3</v>
      </c>
      <c r="P994">
        <v>-50</v>
      </c>
      <c r="Q994">
        <v>16.100000000000001</v>
      </c>
      <c r="R994">
        <v>631</v>
      </c>
    </row>
    <row r="995" spans="1:20" x14ac:dyDescent="0.3">
      <c r="A995" s="5">
        <v>44356</v>
      </c>
      <c r="B995" s="9">
        <v>14</v>
      </c>
      <c r="C995" t="s">
        <v>11</v>
      </c>
      <c r="D995" s="4" t="s">
        <v>10</v>
      </c>
      <c r="E995">
        <v>-76.287400000000005</v>
      </c>
      <c r="F995">
        <v>15</v>
      </c>
      <c r="G995">
        <v>0</v>
      </c>
      <c r="H995" t="s">
        <v>16</v>
      </c>
      <c r="I995">
        <v>1368.9480000000001</v>
      </c>
      <c r="J995">
        <v>0</v>
      </c>
      <c r="K995" t="s">
        <v>16</v>
      </c>
      <c r="L995" t="s">
        <v>16</v>
      </c>
      <c r="M995" t="s">
        <v>16</v>
      </c>
      <c r="N995">
        <f t="shared" si="19"/>
        <v>0</v>
      </c>
      <c r="O995">
        <v>3</v>
      </c>
      <c r="P995">
        <v>-50</v>
      </c>
      <c r="Q995">
        <v>16.100000000000001</v>
      </c>
      <c r="R995">
        <v>631</v>
      </c>
    </row>
    <row r="996" spans="1:20" x14ac:dyDescent="0.3">
      <c r="A996" s="5">
        <v>44356</v>
      </c>
      <c r="B996" s="9">
        <v>14</v>
      </c>
      <c r="C996" t="s">
        <v>11</v>
      </c>
      <c r="D996" s="4" t="s">
        <v>10</v>
      </c>
      <c r="E996">
        <v>-76.965000000000003</v>
      </c>
      <c r="F996">
        <v>20</v>
      </c>
      <c r="G996">
        <v>0</v>
      </c>
      <c r="H996" t="s">
        <v>16</v>
      </c>
      <c r="I996">
        <v>1514.2017000000001</v>
      </c>
      <c r="J996">
        <v>0</v>
      </c>
      <c r="K996" t="s">
        <v>16</v>
      </c>
      <c r="L996" t="s">
        <v>16</v>
      </c>
      <c r="M996" t="s">
        <v>16</v>
      </c>
      <c r="N996">
        <f t="shared" si="19"/>
        <v>0</v>
      </c>
      <c r="O996">
        <v>3</v>
      </c>
      <c r="P996">
        <v>-50</v>
      </c>
      <c r="Q996">
        <v>16.100000000000001</v>
      </c>
      <c r="R996">
        <v>631</v>
      </c>
    </row>
    <row r="997" spans="1:20" x14ac:dyDescent="0.3">
      <c r="A997" s="5">
        <v>44356</v>
      </c>
      <c r="B997" s="9">
        <v>14</v>
      </c>
      <c r="C997" t="s">
        <v>11</v>
      </c>
      <c r="D997" s="4" t="s">
        <v>10</v>
      </c>
      <c r="E997">
        <v>-72.888000000000005</v>
      </c>
      <c r="F997">
        <v>25</v>
      </c>
      <c r="G997">
        <v>0</v>
      </c>
      <c r="H997" t="s">
        <v>16</v>
      </c>
      <c r="I997">
        <v>1210.8818000000001</v>
      </c>
      <c r="J997">
        <v>0</v>
      </c>
      <c r="K997" t="s">
        <v>16</v>
      </c>
      <c r="L997" t="s">
        <v>16</v>
      </c>
      <c r="M997" t="s">
        <v>16</v>
      </c>
      <c r="N997">
        <f t="shared" si="19"/>
        <v>0</v>
      </c>
      <c r="O997">
        <v>3</v>
      </c>
      <c r="P997">
        <v>-50</v>
      </c>
      <c r="Q997">
        <v>16.100000000000001</v>
      </c>
      <c r="R997">
        <v>631</v>
      </c>
    </row>
    <row r="998" spans="1:20" x14ac:dyDescent="0.3">
      <c r="A998" s="5">
        <v>44356</v>
      </c>
      <c r="B998" s="9">
        <v>14</v>
      </c>
      <c r="C998" t="s">
        <v>11</v>
      </c>
      <c r="D998" s="4" t="s">
        <v>10</v>
      </c>
      <c r="E998">
        <v>-74.836799999999997</v>
      </c>
      <c r="F998">
        <v>30</v>
      </c>
      <c r="G998">
        <v>41.25</v>
      </c>
      <c r="H998">
        <v>2.8</v>
      </c>
      <c r="I998">
        <v>1153.914</v>
      </c>
      <c r="J998">
        <v>1</v>
      </c>
      <c r="K998">
        <v>40.218800000000002</v>
      </c>
      <c r="L998">
        <v>0</v>
      </c>
      <c r="M998" t="s">
        <v>16</v>
      </c>
      <c r="N998">
        <f t="shared" si="19"/>
        <v>2</v>
      </c>
      <c r="O998">
        <v>3</v>
      </c>
      <c r="P998">
        <v>-50</v>
      </c>
      <c r="Q998">
        <v>16.100000000000001</v>
      </c>
      <c r="R998">
        <v>631</v>
      </c>
    </row>
    <row r="999" spans="1:20" x14ac:dyDescent="0.3">
      <c r="A999" s="5">
        <v>44356</v>
      </c>
      <c r="B999" s="9">
        <v>14</v>
      </c>
      <c r="C999" t="s">
        <v>11</v>
      </c>
      <c r="D999" s="4" t="s">
        <v>10</v>
      </c>
      <c r="E999">
        <v>-70.540599999999998</v>
      </c>
      <c r="F999">
        <v>35</v>
      </c>
      <c r="G999">
        <v>10.8438</v>
      </c>
      <c r="H999">
        <v>2.8374999999999999</v>
      </c>
      <c r="I999">
        <v>1347.7444</v>
      </c>
      <c r="J999">
        <v>3</v>
      </c>
      <c r="K999">
        <v>41.031199999999998</v>
      </c>
      <c r="L999">
        <v>0.16270999999999999</v>
      </c>
      <c r="M999">
        <v>8.3787000000000003</v>
      </c>
      <c r="N999">
        <f t="shared" si="19"/>
        <v>6</v>
      </c>
      <c r="O999">
        <v>3</v>
      </c>
      <c r="P999">
        <v>-50</v>
      </c>
      <c r="Q999">
        <v>16.100000000000001</v>
      </c>
      <c r="R999">
        <v>631</v>
      </c>
    </row>
    <row r="1000" spans="1:20" x14ac:dyDescent="0.3">
      <c r="A1000" s="5">
        <v>44356</v>
      </c>
      <c r="B1000" s="9">
        <v>14</v>
      </c>
      <c r="C1000" t="s">
        <v>11</v>
      </c>
      <c r="D1000" s="4" t="s">
        <v>10</v>
      </c>
      <c r="E1000">
        <v>-73.305000000000007</v>
      </c>
      <c r="F1000">
        <v>40</v>
      </c>
      <c r="G1000">
        <v>18.25</v>
      </c>
      <c r="H1000">
        <v>2.9249999999999998</v>
      </c>
      <c r="I1000">
        <v>1618.4004</v>
      </c>
      <c r="J1000">
        <v>4</v>
      </c>
      <c r="K1000">
        <v>41.632800000000003</v>
      </c>
      <c r="L1000">
        <v>0.10033</v>
      </c>
      <c r="M1000">
        <v>9.7592999999999996</v>
      </c>
      <c r="N1000">
        <f t="shared" si="19"/>
        <v>8</v>
      </c>
      <c r="O1000">
        <v>3</v>
      </c>
      <c r="P1000">
        <v>-50</v>
      </c>
      <c r="Q1000">
        <v>16.100000000000001</v>
      </c>
      <c r="R1000">
        <v>631</v>
      </c>
    </row>
    <row r="1001" spans="1:20" x14ac:dyDescent="0.3">
      <c r="A1001" s="5">
        <v>44356</v>
      </c>
      <c r="B1001" s="9">
        <v>14</v>
      </c>
      <c r="C1001" t="s">
        <v>11</v>
      </c>
      <c r="D1001" s="4" t="s">
        <v>10</v>
      </c>
      <c r="E1001">
        <v>-77.247399999999999</v>
      </c>
      <c r="F1001">
        <v>45</v>
      </c>
      <c r="G1001">
        <v>9.1875</v>
      </c>
      <c r="H1001">
        <v>2.9</v>
      </c>
      <c r="I1001">
        <v>1114.9721999999999</v>
      </c>
      <c r="J1001" s="1">
        <v>4</v>
      </c>
      <c r="K1001">
        <v>41.945300000000003</v>
      </c>
      <c r="L1001">
        <v>0.13908000000000001</v>
      </c>
      <c r="M1001">
        <v>10.6534</v>
      </c>
      <c r="N1001">
        <f t="shared" si="19"/>
        <v>8</v>
      </c>
      <c r="O1001">
        <v>3</v>
      </c>
      <c r="P1001">
        <v>-50</v>
      </c>
      <c r="Q1001">
        <v>16.100000000000001</v>
      </c>
      <c r="R1001">
        <v>631</v>
      </c>
    </row>
    <row r="1002" spans="1:20" x14ac:dyDescent="0.3">
      <c r="A1002" s="5">
        <v>44356</v>
      </c>
      <c r="B1002" s="9">
        <v>14</v>
      </c>
      <c r="C1002" t="s">
        <v>11</v>
      </c>
      <c r="D1002" s="4" t="s">
        <v>10</v>
      </c>
      <c r="E1002">
        <v>-72.707300000000004</v>
      </c>
      <c r="F1002">
        <v>50</v>
      </c>
      <c r="G1002">
        <v>7.1813000000000002</v>
      </c>
      <c r="H1002">
        <v>2.8875000000000002</v>
      </c>
      <c r="I1002">
        <v>1488.8489999999999</v>
      </c>
      <c r="J1002">
        <v>5</v>
      </c>
      <c r="K1002">
        <v>42.193800000000003</v>
      </c>
      <c r="L1002">
        <v>8.1895999999999997E-2</v>
      </c>
      <c r="M1002">
        <v>12.0228</v>
      </c>
      <c r="N1002">
        <f t="shared" si="19"/>
        <v>10</v>
      </c>
      <c r="O1002">
        <v>3</v>
      </c>
      <c r="P1002">
        <v>-50</v>
      </c>
      <c r="Q1002">
        <v>16.100000000000001</v>
      </c>
      <c r="R1002">
        <v>631</v>
      </c>
    </row>
    <row r="1003" spans="1:20" x14ac:dyDescent="0.3">
      <c r="A1003" s="5">
        <v>44356</v>
      </c>
      <c r="B1003" s="9">
        <v>14</v>
      </c>
      <c r="C1003" t="s">
        <v>11</v>
      </c>
      <c r="D1003" s="4" t="s">
        <v>10</v>
      </c>
      <c r="E1003">
        <v>-73.221699999999998</v>
      </c>
      <c r="F1003">
        <v>55</v>
      </c>
      <c r="G1003">
        <v>13.354200000000001</v>
      </c>
      <c r="H1003">
        <v>2.9</v>
      </c>
      <c r="I1003">
        <v>987.56190000000004</v>
      </c>
      <c r="J1003">
        <v>6</v>
      </c>
      <c r="K1003">
        <v>42.572899999999997</v>
      </c>
      <c r="L1003">
        <v>0.11471000000000001</v>
      </c>
      <c r="M1003">
        <v>13.498900000000001</v>
      </c>
      <c r="N1003">
        <f t="shared" si="19"/>
        <v>12</v>
      </c>
      <c r="O1003">
        <v>3</v>
      </c>
      <c r="P1003">
        <v>-50</v>
      </c>
      <c r="Q1003">
        <v>16.100000000000001</v>
      </c>
      <c r="R1003">
        <v>631</v>
      </c>
    </row>
    <row r="1004" spans="1:20" x14ac:dyDescent="0.3">
      <c r="A1004" s="5">
        <v>44356</v>
      </c>
      <c r="B1004" s="9">
        <v>14</v>
      </c>
      <c r="C1004" t="s">
        <v>11</v>
      </c>
      <c r="D1004" s="4" t="s">
        <v>10</v>
      </c>
      <c r="E1004">
        <v>-76.941999999999993</v>
      </c>
      <c r="F1004">
        <v>60</v>
      </c>
      <c r="G1004">
        <v>2.8125</v>
      </c>
      <c r="H1004">
        <v>2.95</v>
      </c>
      <c r="I1004">
        <v>1543.5458000000001</v>
      </c>
      <c r="J1004" s="1">
        <v>6</v>
      </c>
      <c r="K1004">
        <v>42.666699999999999</v>
      </c>
      <c r="L1004">
        <v>0.11747</v>
      </c>
      <c r="M1004">
        <v>14.080500000000001</v>
      </c>
      <c r="N1004">
        <f t="shared" si="19"/>
        <v>12</v>
      </c>
      <c r="O1004">
        <v>3</v>
      </c>
      <c r="P1004">
        <v>-50</v>
      </c>
      <c r="Q1004">
        <v>16.100000000000001</v>
      </c>
      <c r="R1004">
        <v>631</v>
      </c>
    </row>
    <row r="1005" spans="1:20" x14ac:dyDescent="0.3">
      <c r="A1005" s="5">
        <v>44356</v>
      </c>
      <c r="B1005" s="9">
        <v>14</v>
      </c>
      <c r="C1005" t="s">
        <v>11</v>
      </c>
      <c r="D1005" s="4" t="s">
        <v>10</v>
      </c>
      <c r="E1005">
        <v>-74.423100000000005</v>
      </c>
      <c r="F1005">
        <v>65</v>
      </c>
      <c r="G1005">
        <v>10.2768</v>
      </c>
      <c r="H1005">
        <v>2.8875000000000002</v>
      </c>
      <c r="I1005">
        <v>1089.703</v>
      </c>
      <c r="J1005">
        <v>7</v>
      </c>
      <c r="K1005">
        <v>42.821399999999997</v>
      </c>
      <c r="L1005">
        <v>0.11766</v>
      </c>
      <c r="M1005">
        <v>15.0602</v>
      </c>
      <c r="N1005">
        <f t="shared" si="19"/>
        <v>14</v>
      </c>
      <c r="O1005">
        <v>3</v>
      </c>
      <c r="P1005">
        <v>-50</v>
      </c>
      <c r="Q1005">
        <v>16.100000000000001</v>
      </c>
      <c r="R1005">
        <v>631</v>
      </c>
    </row>
    <row r="1006" spans="1:20" x14ac:dyDescent="0.3">
      <c r="A1006" s="5">
        <v>44356</v>
      </c>
      <c r="B1006" s="9">
        <v>14</v>
      </c>
      <c r="C1006" t="s">
        <v>11</v>
      </c>
      <c r="D1006" s="4" t="s">
        <v>10</v>
      </c>
      <c r="E1006">
        <v>-73.620900000000006</v>
      </c>
      <c r="F1006">
        <v>70</v>
      </c>
      <c r="G1006">
        <v>1.3527</v>
      </c>
      <c r="H1006">
        <v>2.8624999999999998</v>
      </c>
      <c r="I1006">
        <v>1517.4875999999999</v>
      </c>
      <c r="J1006">
        <v>7</v>
      </c>
      <c r="K1006">
        <v>42.794600000000003</v>
      </c>
      <c r="L1006">
        <v>0.10495</v>
      </c>
      <c r="M1006">
        <v>15.452</v>
      </c>
      <c r="N1006">
        <f t="shared" si="19"/>
        <v>14</v>
      </c>
      <c r="O1006">
        <v>3</v>
      </c>
      <c r="P1006">
        <v>-50</v>
      </c>
      <c r="Q1006">
        <v>16.100000000000001</v>
      </c>
      <c r="R1006">
        <v>631</v>
      </c>
    </row>
    <row r="1007" spans="1:20" x14ac:dyDescent="0.3">
      <c r="A1007" s="5">
        <v>44356</v>
      </c>
      <c r="B1007" s="9">
        <v>14</v>
      </c>
      <c r="C1007" t="s">
        <v>11</v>
      </c>
      <c r="D1007" s="4" t="s">
        <v>10</v>
      </c>
      <c r="E1007">
        <v>-74.349199999999996</v>
      </c>
      <c r="F1007">
        <v>0</v>
      </c>
      <c r="G1007">
        <v>0</v>
      </c>
      <c r="H1007" t="s">
        <v>16</v>
      </c>
      <c r="I1007">
        <v>779.32240000000002</v>
      </c>
      <c r="J1007">
        <v>0</v>
      </c>
      <c r="K1007" t="s">
        <v>16</v>
      </c>
      <c r="L1007" t="s">
        <v>16</v>
      </c>
      <c r="M1007" t="s">
        <v>16</v>
      </c>
      <c r="N1007">
        <f t="shared" si="19"/>
        <v>0</v>
      </c>
      <c r="O1007">
        <v>4</v>
      </c>
      <c r="P1007">
        <v>-50</v>
      </c>
      <c r="Q1007">
        <v>16.100000000000001</v>
      </c>
      <c r="R1007">
        <v>631</v>
      </c>
      <c r="S1007">
        <v>30</v>
      </c>
      <c r="T1007">
        <v>-38.882666666666665</v>
      </c>
    </row>
    <row r="1008" spans="1:20" x14ac:dyDescent="0.3">
      <c r="A1008" s="5">
        <v>44356</v>
      </c>
      <c r="B1008" s="9">
        <v>14</v>
      </c>
      <c r="C1008" t="s">
        <v>11</v>
      </c>
      <c r="D1008" s="4" t="s">
        <v>10</v>
      </c>
      <c r="E1008">
        <v>-69.870099999999994</v>
      </c>
      <c r="F1008">
        <v>5</v>
      </c>
      <c r="G1008">
        <v>0</v>
      </c>
      <c r="H1008" t="s">
        <v>16</v>
      </c>
      <c r="I1008">
        <v>1045.3775000000001</v>
      </c>
      <c r="J1008">
        <v>0</v>
      </c>
      <c r="K1008" t="s">
        <v>16</v>
      </c>
      <c r="L1008" t="s">
        <v>16</v>
      </c>
      <c r="M1008" t="s">
        <v>16</v>
      </c>
      <c r="N1008">
        <f t="shared" si="19"/>
        <v>0</v>
      </c>
      <c r="O1008">
        <v>4</v>
      </c>
      <c r="P1008">
        <v>-50</v>
      </c>
      <c r="Q1008">
        <v>16.100000000000001</v>
      </c>
      <c r="R1008">
        <v>631</v>
      </c>
    </row>
    <row r="1009" spans="1:20" x14ac:dyDescent="0.3">
      <c r="A1009" s="5">
        <v>44356</v>
      </c>
      <c r="B1009" s="9">
        <v>14</v>
      </c>
      <c r="C1009" t="s">
        <v>11</v>
      </c>
      <c r="D1009" s="4" t="s">
        <v>10</v>
      </c>
      <c r="E1009">
        <v>-69.379499999999993</v>
      </c>
      <c r="F1009">
        <v>10</v>
      </c>
      <c r="G1009">
        <v>0</v>
      </c>
      <c r="H1009" t="s">
        <v>16</v>
      </c>
      <c r="I1009">
        <v>1206.3150000000001</v>
      </c>
      <c r="J1009">
        <v>0</v>
      </c>
      <c r="K1009" t="s">
        <v>16</v>
      </c>
      <c r="L1009" t="s">
        <v>16</v>
      </c>
      <c r="M1009" t="s">
        <v>16</v>
      </c>
      <c r="N1009">
        <f t="shared" si="19"/>
        <v>0</v>
      </c>
      <c r="O1009">
        <v>4</v>
      </c>
      <c r="P1009">
        <v>-50</v>
      </c>
      <c r="Q1009">
        <v>16.100000000000001</v>
      </c>
      <c r="R1009">
        <v>631</v>
      </c>
    </row>
    <row r="1010" spans="1:20" x14ac:dyDescent="0.3">
      <c r="A1010" s="5">
        <v>44356</v>
      </c>
      <c r="B1010" s="9">
        <v>14</v>
      </c>
      <c r="C1010" t="s">
        <v>11</v>
      </c>
      <c r="D1010" s="4" t="s">
        <v>10</v>
      </c>
      <c r="E1010">
        <v>-76.449600000000004</v>
      </c>
      <c r="F1010">
        <v>15</v>
      </c>
      <c r="G1010">
        <v>0</v>
      </c>
      <c r="H1010" t="s">
        <v>16</v>
      </c>
      <c r="I1010">
        <v>1664.5916</v>
      </c>
      <c r="J1010">
        <v>0</v>
      </c>
      <c r="K1010" t="s">
        <v>16</v>
      </c>
      <c r="L1010" t="s">
        <v>16</v>
      </c>
      <c r="M1010" t="s">
        <v>16</v>
      </c>
      <c r="N1010">
        <f t="shared" si="19"/>
        <v>0</v>
      </c>
      <c r="O1010">
        <v>4</v>
      </c>
      <c r="P1010">
        <v>-50</v>
      </c>
      <c r="Q1010">
        <v>16.100000000000001</v>
      </c>
      <c r="R1010">
        <v>631</v>
      </c>
    </row>
    <row r="1011" spans="1:20" x14ac:dyDescent="0.3">
      <c r="A1011" s="5">
        <v>44356</v>
      </c>
      <c r="B1011" s="9">
        <v>14</v>
      </c>
      <c r="C1011" t="s">
        <v>11</v>
      </c>
      <c r="D1011" s="4" t="s">
        <v>10</v>
      </c>
      <c r="E1011">
        <v>-73.52</v>
      </c>
      <c r="F1011">
        <v>20</v>
      </c>
      <c r="G1011">
        <v>0</v>
      </c>
      <c r="H1011" t="s">
        <v>16</v>
      </c>
      <c r="I1011">
        <v>1378.3323</v>
      </c>
      <c r="J1011">
        <v>0</v>
      </c>
      <c r="K1011" t="s">
        <v>16</v>
      </c>
      <c r="L1011" t="s">
        <v>16</v>
      </c>
      <c r="M1011" t="s">
        <v>16</v>
      </c>
      <c r="N1011">
        <f t="shared" si="19"/>
        <v>0</v>
      </c>
      <c r="O1011">
        <v>4</v>
      </c>
      <c r="P1011">
        <v>-50</v>
      </c>
      <c r="Q1011">
        <v>16.100000000000001</v>
      </c>
      <c r="R1011">
        <v>631</v>
      </c>
    </row>
    <row r="1012" spans="1:20" x14ac:dyDescent="0.3">
      <c r="A1012" s="5">
        <v>44356</v>
      </c>
      <c r="B1012" s="9">
        <v>14</v>
      </c>
      <c r="C1012" t="s">
        <v>11</v>
      </c>
      <c r="D1012" s="4" t="s">
        <v>10</v>
      </c>
      <c r="E1012">
        <v>-75.4422</v>
      </c>
      <c r="F1012">
        <v>25</v>
      </c>
      <c r="G1012">
        <v>0</v>
      </c>
      <c r="H1012" t="s">
        <v>16</v>
      </c>
      <c r="I1012">
        <v>1376.7140999999999</v>
      </c>
      <c r="J1012">
        <v>0</v>
      </c>
      <c r="K1012" t="s">
        <v>16</v>
      </c>
      <c r="L1012" t="s">
        <v>16</v>
      </c>
      <c r="M1012" t="s">
        <v>16</v>
      </c>
      <c r="N1012">
        <f t="shared" si="19"/>
        <v>0</v>
      </c>
      <c r="O1012">
        <v>4</v>
      </c>
      <c r="P1012">
        <v>-50</v>
      </c>
      <c r="Q1012">
        <v>16.100000000000001</v>
      </c>
      <c r="R1012">
        <v>631</v>
      </c>
    </row>
    <row r="1013" spans="1:20" x14ac:dyDescent="0.3">
      <c r="A1013" s="5">
        <v>44356</v>
      </c>
      <c r="B1013" s="9">
        <v>14</v>
      </c>
      <c r="C1013" t="s">
        <v>11</v>
      </c>
      <c r="D1013" s="4" t="s">
        <v>10</v>
      </c>
      <c r="E1013">
        <v>-72.230199999999996</v>
      </c>
      <c r="F1013">
        <v>30</v>
      </c>
      <c r="G1013">
        <v>0.59375</v>
      </c>
      <c r="H1013">
        <v>2.9125000000000001</v>
      </c>
      <c r="I1013">
        <v>863.48699999999997</v>
      </c>
      <c r="J1013">
        <v>3</v>
      </c>
      <c r="K1013">
        <v>39.9375</v>
      </c>
      <c r="L1013">
        <v>7.2168999999999997E-2</v>
      </c>
      <c r="M1013">
        <v>6.0533000000000001</v>
      </c>
      <c r="N1013">
        <f t="shared" si="19"/>
        <v>6</v>
      </c>
      <c r="O1013">
        <v>4</v>
      </c>
      <c r="P1013">
        <v>-50</v>
      </c>
      <c r="Q1013">
        <v>16.100000000000001</v>
      </c>
      <c r="R1013">
        <v>631</v>
      </c>
    </row>
    <row r="1014" spans="1:20" x14ac:dyDescent="0.3">
      <c r="A1014" s="5">
        <v>44356</v>
      </c>
      <c r="B1014" s="9">
        <v>14</v>
      </c>
      <c r="C1014" t="s">
        <v>11</v>
      </c>
      <c r="D1014" s="4" t="s">
        <v>10</v>
      </c>
      <c r="E1014">
        <v>-74.254199999999997</v>
      </c>
      <c r="F1014">
        <v>35</v>
      </c>
      <c r="G1014">
        <v>13.427099999999999</v>
      </c>
      <c r="H1014">
        <v>2.9375</v>
      </c>
      <c r="I1014">
        <v>968.44060000000002</v>
      </c>
      <c r="J1014">
        <v>3</v>
      </c>
      <c r="K1014">
        <v>40.656199999999998</v>
      </c>
      <c r="L1014">
        <v>0.12013</v>
      </c>
      <c r="M1014">
        <v>8.2034000000000002</v>
      </c>
      <c r="N1014">
        <f t="shared" si="19"/>
        <v>6</v>
      </c>
      <c r="O1014">
        <v>4</v>
      </c>
      <c r="P1014">
        <v>-50</v>
      </c>
      <c r="Q1014">
        <v>16.100000000000001</v>
      </c>
      <c r="R1014">
        <v>631</v>
      </c>
    </row>
    <row r="1015" spans="1:20" x14ac:dyDescent="0.3">
      <c r="A1015" s="5">
        <v>44356</v>
      </c>
      <c r="B1015" s="9">
        <v>14</v>
      </c>
      <c r="C1015" t="s">
        <v>11</v>
      </c>
      <c r="D1015" s="4" t="s">
        <v>10</v>
      </c>
      <c r="E1015">
        <v>-77.3767</v>
      </c>
      <c r="F1015">
        <v>40</v>
      </c>
      <c r="G1015">
        <v>14.9922</v>
      </c>
      <c r="H1015">
        <v>2.9125000000000001</v>
      </c>
      <c r="I1015">
        <v>1409.2605000000001</v>
      </c>
      <c r="J1015">
        <v>4</v>
      </c>
      <c r="K1015">
        <v>41.265599999999999</v>
      </c>
      <c r="L1015">
        <v>0.19458</v>
      </c>
      <c r="M1015">
        <v>8.7386999999999997</v>
      </c>
      <c r="N1015">
        <f t="shared" si="19"/>
        <v>8</v>
      </c>
      <c r="O1015">
        <v>4</v>
      </c>
      <c r="P1015">
        <v>-50</v>
      </c>
      <c r="Q1015">
        <v>16.100000000000001</v>
      </c>
      <c r="R1015">
        <v>631</v>
      </c>
    </row>
    <row r="1016" spans="1:20" x14ac:dyDescent="0.3">
      <c r="A1016" s="5">
        <v>44356</v>
      </c>
      <c r="B1016" s="9">
        <v>14</v>
      </c>
      <c r="C1016" t="s">
        <v>11</v>
      </c>
      <c r="D1016" s="4" t="s">
        <v>10</v>
      </c>
      <c r="E1016">
        <v>-76.110600000000005</v>
      </c>
      <c r="F1016">
        <v>45</v>
      </c>
      <c r="G1016">
        <v>20.218800000000002</v>
      </c>
      <c r="H1016">
        <v>2.9</v>
      </c>
      <c r="I1016">
        <v>1228.8583000000001</v>
      </c>
      <c r="J1016">
        <v>4</v>
      </c>
      <c r="K1016">
        <v>41.4375</v>
      </c>
      <c r="L1016">
        <v>0.1232</v>
      </c>
      <c r="M1016">
        <v>10.176399999999999</v>
      </c>
      <c r="N1016">
        <f t="shared" si="19"/>
        <v>8</v>
      </c>
      <c r="O1016">
        <v>4</v>
      </c>
      <c r="P1016">
        <v>-50</v>
      </c>
      <c r="Q1016">
        <v>16.100000000000001</v>
      </c>
      <c r="R1016">
        <v>631</v>
      </c>
    </row>
    <row r="1017" spans="1:20" x14ac:dyDescent="0.3">
      <c r="A1017" s="5">
        <v>44356</v>
      </c>
      <c r="B1017" s="9">
        <v>14</v>
      </c>
      <c r="C1017" t="s">
        <v>11</v>
      </c>
      <c r="D1017" s="4" t="s">
        <v>10</v>
      </c>
      <c r="E1017">
        <v>-82.387500000000003</v>
      </c>
      <c r="F1017">
        <v>50</v>
      </c>
      <c r="G1017">
        <v>4.7108999999999996</v>
      </c>
      <c r="H1017">
        <v>2.9249999999999998</v>
      </c>
      <c r="I1017">
        <v>1917.0204000000001</v>
      </c>
      <c r="J1017">
        <v>4</v>
      </c>
      <c r="K1017">
        <v>41.421900000000001</v>
      </c>
      <c r="L1017">
        <v>0.13718</v>
      </c>
      <c r="M1017">
        <v>10.857799999999999</v>
      </c>
      <c r="N1017">
        <f t="shared" si="19"/>
        <v>8</v>
      </c>
      <c r="O1017">
        <v>4</v>
      </c>
      <c r="P1017">
        <v>-50</v>
      </c>
      <c r="Q1017">
        <v>16.100000000000001</v>
      </c>
      <c r="R1017">
        <v>631</v>
      </c>
    </row>
    <row r="1018" spans="1:20" x14ac:dyDescent="0.3">
      <c r="A1018" s="5">
        <v>44356</v>
      </c>
      <c r="B1018" s="9">
        <v>14</v>
      </c>
      <c r="C1018" t="s">
        <v>11</v>
      </c>
      <c r="D1018" s="4" t="s">
        <v>10</v>
      </c>
      <c r="E1018">
        <v>-73.430599999999998</v>
      </c>
      <c r="F1018">
        <v>55</v>
      </c>
      <c r="G1018">
        <v>11.2188</v>
      </c>
      <c r="H1018">
        <v>2.9</v>
      </c>
      <c r="I1018">
        <v>1449.6566</v>
      </c>
      <c r="J1018">
        <v>5</v>
      </c>
      <c r="K1018">
        <v>41.787500000000001</v>
      </c>
      <c r="L1018">
        <v>0.11279</v>
      </c>
      <c r="M1018">
        <v>12.3954</v>
      </c>
      <c r="N1018">
        <f t="shared" si="19"/>
        <v>10</v>
      </c>
      <c r="O1018">
        <v>4</v>
      </c>
      <c r="P1018">
        <v>-50</v>
      </c>
      <c r="Q1018">
        <v>16.100000000000001</v>
      </c>
      <c r="R1018">
        <v>631</v>
      </c>
    </row>
    <row r="1019" spans="1:20" x14ac:dyDescent="0.3">
      <c r="A1019" s="5">
        <v>44356</v>
      </c>
      <c r="B1019" s="9">
        <v>14</v>
      </c>
      <c r="C1019" t="s">
        <v>11</v>
      </c>
      <c r="D1019" s="4" t="s">
        <v>10</v>
      </c>
      <c r="E1019">
        <v>-76.726299999999995</v>
      </c>
      <c r="F1019">
        <v>60</v>
      </c>
      <c r="G1019">
        <v>17.4115</v>
      </c>
      <c r="H1019">
        <v>2.8875000000000002</v>
      </c>
      <c r="I1019">
        <v>1202.7351000000001</v>
      </c>
      <c r="J1019">
        <v>6</v>
      </c>
      <c r="K1019">
        <v>42.171900000000001</v>
      </c>
      <c r="L1019">
        <v>0.10774</v>
      </c>
      <c r="M1019">
        <v>13.498900000000001</v>
      </c>
      <c r="N1019">
        <f t="shared" si="19"/>
        <v>12</v>
      </c>
      <c r="O1019">
        <v>4</v>
      </c>
      <c r="P1019">
        <v>-50</v>
      </c>
      <c r="Q1019">
        <v>16.100000000000001</v>
      </c>
      <c r="R1019">
        <v>631</v>
      </c>
    </row>
    <row r="1020" spans="1:20" x14ac:dyDescent="0.3">
      <c r="A1020" s="5">
        <v>44356</v>
      </c>
      <c r="B1020" s="9">
        <v>14</v>
      </c>
      <c r="C1020" t="s">
        <v>11</v>
      </c>
      <c r="D1020" s="4" t="s">
        <v>10</v>
      </c>
      <c r="E1020">
        <v>-77.316800000000001</v>
      </c>
      <c r="F1020">
        <v>65</v>
      </c>
      <c r="G1020">
        <v>15.6302</v>
      </c>
      <c r="H1020">
        <v>2.9125000000000001</v>
      </c>
      <c r="I1020">
        <v>1192.8620000000001</v>
      </c>
      <c r="J1020">
        <v>6</v>
      </c>
      <c r="K1020">
        <v>42.401000000000003</v>
      </c>
      <c r="L1020">
        <v>9.1844999999999996E-2</v>
      </c>
      <c r="M1020">
        <v>14.662800000000001</v>
      </c>
      <c r="N1020">
        <f>J1020*2</f>
        <v>12</v>
      </c>
      <c r="O1020">
        <v>4</v>
      </c>
      <c r="P1020">
        <v>-50</v>
      </c>
      <c r="Q1020">
        <v>16.100000000000001</v>
      </c>
      <c r="R1020">
        <v>631</v>
      </c>
    </row>
    <row r="1021" spans="1:20" x14ac:dyDescent="0.3">
      <c r="A1021" s="5">
        <v>44356</v>
      </c>
      <c r="B1021" s="9">
        <v>14</v>
      </c>
      <c r="C1021" t="s">
        <v>11</v>
      </c>
      <c r="D1021" s="4" t="s">
        <v>10</v>
      </c>
      <c r="E1021">
        <v>-74.843599999999995</v>
      </c>
      <c r="F1021">
        <v>70</v>
      </c>
      <c r="G1021">
        <v>12.6875</v>
      </c>
      <c r="H1021">
        <v>2.8875000000000002</v>
      </c>
      <c r="I1021">
        <v>697.18439999999998</v>
      </c>
      <c r="J1021">
        <v>7</v>
      </c>
      <c r="K1021">
        <v>42.790199999999999</v>
      </c>
      <c r="L1021">
        <v>7.1970999999999993E-2</v>
      </c>
      <c r="M1021">
        <v>15.1592</v>
      </c>
      <c r="N1021">
        <f t="shared" si="19"/>
        <v>14</v>
      </c>
      <c r="O1021">
        <v>4</v>
      </c>
      <c r="P1021">
        <v>-50</v>
      </c>
      <c r="Q1021">
        <v>16.100000000000001</v>
      </c>
      <c r="R1021">
        <v>631</v>
      </c>
    </row>
    <row r="1022" spans="1:20" x14ac:dyDescent="0.3">
      <c r="A1022" s="5">
        <v>44356</v>
      </c>
      <c r="B1022" s="9">
        <v>14</v>
      </c>
      <c r="C1022" t="s">
        <v>11</v>
      </c>
      <c r="D1022" s="4" t="s">
        <v>10</v>
      </c>
      <c r="E1022">
        <v>-72.826499999999996</v>
      </c>
      <c r="F1022">
        <v>0</v>
      </c>
      <c r="G1022">
        <v>0</v>
      </c>
      <c r="H1022" t="s">
        <v>16</v>
      </c>
      <c r="I1022">
        <v>970.78589999999997</v>
      </c>
      <c r="J1022">
        <v>0</v>
      </c>
      <c r="K1022" t="s">
        <v>16</v>
      </c>
      <c r="L1022" t="s">
        <v>16</v>
      </c>
      <c r="M1022" t="s">
        <v>16</v>
      </c>
      <c r="N1022">
        <f t="shared" si="19"/>
        <v>0</v>
      </c>
      <c r="O1022">
        <v>5</v>
      </c>
      <c r="P1022">
        <v>-50</v>
      </c>
      <c r="Q1022">
        <v>24.9</v>
      </c>
      <c r="R1022">
        <v>299</v>
      </c>
      <c r="S1022">
        <v>30</v>
      </c>
      <c r="T1022">
        <v>-36.66876666666667</v>
      </c>
    </row>
    <row r="1023" spans="1:20" x14ac:dyDescent="0.3">
      <c r="A1023" s="5">
        <v>44356</v>
      </c>
      <c r="B1023" s="9">
        <v>14</v>
      </c>
      <c r="C1023" t="s">
        <v>11</v>
      </c>
      <c r="D1023" s="4" t="s">
        <v>10</v>
      </c>
      <c r="E1023">
        <v>-70.587299999999999</v>
      </c>
      <c r="F1023">
        <v>5</v>
      </c>
      <c r="G1023">
        <v>0</v>
      </c>
      <c r="H1023" t="s">
        <v>16</v>
      </c>
      <c r="I1023">
        <v>1710.4455</v>
      </c>
      <c r="J1023">
        <v>0</v>
      </c>
      <c r="K1023" t="s">
        <v>16</v>
      </c>
      <c r="L1023" t="s">
        <v>16</v>
      </c>
      <c r="M1023" t="s">
        <v>16</v>
      </c>
      <c r="N1023">
        <f t="shared" si="19"/>
        <v>0</v>
      </c>
      <c r="O1023">
        <v>5</v>
      </c>
      <c r="P1023">
        <v>-50</v>
      </c>
      <c r="Q1023">
        <v>24.9</v>
      </c>
      <c r="R1023">
        <v>299</v>
      </c>
    </row>
    <row r="1024" spans="1:20" x14ac:dyDescent="0.3">
      <c r="A1024" s="5">
        <v>44356</v>
      </c>
      <c r="B1024" s="9">
        <v>14</v>
      </c>
      <c r="C1024" t="s">
        <v>11</v>
      </c>
      <c r="D1024" s="4" t="s">
        <v>10</v>
      </c>
      <c r="E1024">
        <v>-71.436700000000002</v>
      </c>
      <c r="F1024">
        <v>10</v>
      </c>
      <c r="G1024">
        <v>0</v>
      </c>
      <c r="H1024" t="s">
        <v>16</v>
      </c>
      <c r="I1024">
        <v>1404.9691</v>
      </c>
      <c r="J1024">
        <v>0</v>
      </c>
      <c r="K1024" t="s">
        <v>16</v>
      </c>
      <c r="L1024" t="s">
        <v>16</v>
      </c>
      <c r="M1024" t="s">
        <v>16</v>
      </c>
      <c r="N1024">
        <f t="shared" si="19"/>
        <v>0</v>
      </c>
      <c r="O1024">
        <v>5</v>
      </c>
      <c r="P1024">
        <v>-50</v>
      </c>
      <c r="Q1024">
        <v>24.9</v>
      </c>
      <c r="R1024">
        <v>299</v>
      </c>
    </row>
    <row r="1025" spans="1:21" x14ac:dyDescent="0.3">
      <c r="A1025" s="5">
        <v>44356</v>
      </c>
      <c r="B1025" s="9">
        <v>14</v>
      </c>
      <c r="C1025" t="s">
        <v>11</v>
      </c>
      <c r="D1025" s="4" t="s">
        <v>10</v>
      </c>
      <c r="E1025">
        <v>-73.444999999999993</v>
      </c>
      <c r="F1025">
        <v>15</v>
      </c>
      <c r="G1025">
        <v>0</v>
      </c>
      <c r="H1025" t="s">
        <v>16</v>
      </c>
      <c r="I1025">
        <v>1235</v>
      </c>
      <c r="J1025">
        <v>0</v>
      </c>
      <c r="K1025" t="s">
        <v>16</v>
      </c>
      <c r="L1025" t="s">
        <v>16</v>
      </c>
      <c r="M1025" t="s">
        <v>16</v>
      </c>
      <c r="N1025">
        <f t="shared" si="19"/>
        <v>0</v>
      </c>
      <c r="O1025">
        <v>5</v>
      </c>
      <c r="P1025">
        <v>-50</v>
      </c>
      <c r="Q1025">
        <v>24.9</v>
      </c>
      <c r="R1025">
        <v>299</v>
      </c>
    </row>
    <row r="1026" spans="1:21" x14ac:dyDescent="0.3">
      <c r="A1026" s="5">
        <v>44356</v>
      </c>
      <c r="B1026" s="9">
        <v>14</v>
      </c>
      <c r="C1026" t="s">
        <v>11</v>
      </c>
      <c r="D1026" s="4" t="s">
        <v>10</v>
      </c>
      <c r="E1026">
        <v>-70.826499999999996</v>
      </c>
      <c r="F1026">
        <v>20</v>
      </c>
      <c r="G1026">
        <v>0</v>
      </c>
      <c r="H1026" t="s">
        <v>16</v>
      </c>
      <c r="I1026">
        <v>1276.0396000000001</v>
      </c>
      <c r="J1026">
        <v>0</v>
      </c>
      <c r="K1026" t="s">
        <v>16</v>
      </c>
      <c r="L1026" t="s">
        <v>16</v>
      </c>
      <c r="M1026" t="s">
        <v>16</v>
      </c>
      <c r="N1026">
        <f t="shared" si="19"/>
        <v>0</v>
      </c>
      <c r="O1026">
        <v>5</v>
      </c>
      <c r="P1026">
        <v>-50</v>
      </c>
      <c r="Q1026">
        <v>24.9</v>
      </c>
      <c r="R1026">
        <v>299</v>
      </c>
    </row>
    <row r="1027" spans="1:21" x14ac:dyDescent="0.3">
      <c r="A1027" s="5">
        <v>44356</v>
      </c>
      <c r="B1027" s="9">
        <v>14</v>
      </c>
      <c r="C1027" t="s">
        <v>11</v>
      </c>
      <c r="D1027" s="4" t="s">
        <v>10</v>
      </c>
      <c r="E1027">
        <v>-72.473399999999998</v>
      </c>
      <c r="F1027">
        <v>25</v>
      </c>
      <c r="G1027">
        <v>0</v>
      </c>
      <c r="H1027" t="s">
        <v>16</v>
      </c>
      <c r="I1027">
        <v>1235.8787</v>
      </c>
      <c r="J1027">
        <v>0</v>
      </c>
      <c r="K1027" t="s">
        <v>16</v>
      </c>
      <c r="L1027" t="s">
        <v>16</v>
      </c>
      <c r="M1027" t="s">
        <v>16</v>
      </c>
      <c r="N1027">
        <f t="shared" si="19"/>
        <v>0</v>
      </c>
      <c r="O1027">
        <v>5</v>
      </c>
      <c r="P1027">
        <v>-50</v>
      </c>
      <c r="Q1027">
        <v>24.9</v>
      </c>
      <c r="R1027">
        <v>299</v>
      </c>
    </row>
    <row r="1028" spans="1:21" x14ac:dyDescent="0.3">
      <c r="A1028" s="5">
        <v>44356</v>
      </c>
      <c r="B1028" s="9">
        <v>14</v>
      </c>
      <c r="C1028" t="s">
        <v>11</v>
      </c>
      <c r="D1028" s="4" t="s">
        <v>10</v>
      </c>
      <c r="E1028">
        <v>-72.972999999999999</v>
      </c>
      <c r="F1028">
        <v>30</v>
      </c>
      <c r="G1028">
        <v>39.781300000000002</v>
      </c>
      <c r="H1028">
        <v>2.875</v>
      </c>
      <c r="I1028">
        <v>1309.8545999999999</v>
      </c>
      <c r="J1028">
        <v>1</v>
      </c>
      <c r="K1028">
        <v>37.593800000000002</v>
      </c>
      <c r="L1028">
        <v>0</v>
      </c>
      <c r="M1028" t="s">
        <v>16</v>
      </c>
      <c r="N1028">
        <f t="shared" si="19"/>
        <v>2</v>
      </c>
      <c r="O1028">
        <v>5</v>
      </c>
      <c r="P1028">
        <v>-50</v>
      </c>
      <c r="Q1028">
        <v>24.9</v>
      </c>
      <c r="R1028">
        <v>299</v>
      </c>
    </row>
    <row r="1029" spans="1:21" x14ac:dyDescent="0.3">
      <c r="A1029" s="5">
        <v>44356</v>
      </c>
      <c r="B1029" s="9">
        <v>14</v>
      </c>
      <c r="C1029" t="s">
        <v>11</v>
      </c>
      <c r="D1029" s="4" t="s">
        <v>10</v>
      </c>
      <c r="E1029">
        <v>-73.066199999999995</v>
      </c>
      <c r="F1029">
        <v>35</v>
      </c>
      <c r="G1029">
        <v>21.677099999999999</v>
      </c>
      <c r="H1029">
        <v>2.875</v>
      </c>
      <c r="I1029">
        <v>1050.4517000000001</v>
      </c>
      <c r="J1029">
        <v>3</v>
      </c>
      <c r="K1029">
        <v>39.406199999999998</v>
      </c>
      <c r="L1029">
        <v>0.25280999999999998</v>
      </c>
      <c r="M1029">
        <v>6.9710999999999999</v>
      </c>
      <c r="N1029">
        <f t="shared" si="19"/>
        <v>6</v>
      </c>
      <c r="O1029">
        <v>5</v>
      </c>
      <c r="P1029">
        <v>-50</v>
      </c>
      <c r="Q1029">
        <v>24.9</v>
      </c>
      <c r="R1029">
        <v>299</v>
      </c>
    </row>
    <row r="1030" spans="1:21" x14ac:dyDescent="0.3">
      <c r="A1030" s="5">
        <v>44356</v>
      </c>
      <c r="B1030" s="9">
        <v>14</v>
      </c>
      <c r="C1030" t="s">
        <v>11</v>
      </c>
      <c r="D1030" s="4" t="s">
        <v>10</v>
      </c>
      <c r="E1030">
        <v>-73.380399999999995</v>
      </c>
      <c r="F1030">
        <v>40</v>
      </c>
      <c r="G1030">
        <v>23.578099999999999</v>
      </c>
      <c r="H1030">
        <v>2.8624999999999998</v>
      </c>
      <c r="I1030">
        <v>1573.3230000000001</v>
      </c>
      <c r="J1030">
        <v>4</v>
      </c>
      <c r="K1030">
        <v>40.257800000000003</v>
      </c>
      <c r="L1030">
        <v>0.11</v>
      </c>
      <c r="M1030">
        <v>8.3751999999999995</v>
      </c>
      <c r="N1030">
        <f t="shared" si="19"/>
        <v>8</v>
      </c>
      <c r="O1030">
        <v>5</v>
      </c>
      <c r="P1030">
        <v>-50</v>
      </c>
      <c r="Q1030">
        <v>24.9</v>
      </c>
      <c r="R1030">
        <v>299</v>
      </c>
    </row>
    <row r="1031" spans="1:21" x14ac:dyDescent="0.3">
      <c r="A1031" s="5">
        <v>44356</v>
      </c>
      <c r="B1031" s="9">
        <v>14</v>
      </c>
      <c r="C1031" t="s">
        <v>11</v>
      </c>
      <c r="D1031" s="4" t="s">
        <v>10</v>
      </c>
      <c r="E1031">
        <v>-75.338800000000006</v>
      </c>
      <c r="F1031">
        <v>45</v>
      </c>
      <c r="G1031">
        <v>26.4922</v>
      </c>
      <c r="H1031">
        <v>2.85</v>
      </c>
      <c r="I1031">
        <v>847.58969999999999</v>
      </c>
      <c r="J1031">
        <v>4</v>
      </c>
      <c r="K1031">
        <v>40.375</v>
      </c>
      <c r="L1031">
        <v>8.7230000000000002E-2</v>
      </c>
      <c r="M1031">
        <v>9.6586999999999996</v>
      </c>
      <c r="N1031">
        <f t="shared" si="19"/>
        <v>8</v>
      </c>
      <c r="O1031">
        <v>5</v>
      </c>
      <c r="P1031">
        <v>-50</v>
      </c>
      <c r="Q1031">
        <v>24.9</v>
      </c>
      <c r="R1031">
        <v>299</v>
      </c>
    </row>
    <row r="1032" spans="1:21" x14ac:dyDescent="0.3">
      <c r="A1032" s="5">
        <v>44356</v>
      </c>
      <c r="B1032" s="9">
        <v>14</v>
      </c>
      <c r="C1032" t="s">
        <v>11</v>
      </c>
      <c r="D1032" s="4" t="s">
        <v>10</v>
      </c>
      <c r="E1032">
        <v>-74.589799999999997</v>
      </c>
      <c r="F1032">
        <v>50</v>
      </c>
      <c r="G1032">
        <v>31.712499999999999</v>
      </c>
      <c r="H1032">
        <v>2.875</v>
      </c>
      <c r="I1032">
        <v>1176.6491000000001</v>
      </c>
      <c r="J1032">
        <v>5</v>
      </c>
      <c r="K1032">
        <v>41.15</v>
      </c>
      <c r="L1032">
        <v>0.11033999999999999</v>
      </c>
      <c r="M1032">
        <v>10.7643</v>
      </c>
      <c r="N1032">
        <f t="shared" si="19"/>
        <v>10</v>
      </c>
      <c r="O1032">
        <v>5</v>
      </c>
      <c r="P1032">
        <v>-50</v>
      </c>
      <c r="Q1032">
        <v>24.9</v>
      </c>
      <c r="R1032">
        <v>299</v>
      </c>
    </row>
    <row r="1033" spans="1:21" x14ac:dyDescent="0.3">
      <c r="A1033" s="5">
        <v>44356</v>
      </c>
      <c r="B1033" s="9">
        <v>14</v>
      </c>
      <c r="C1033" t="s">
        <v>11</v>
      </c>
      <c r="D1033" s="4" t="s">
        <v>10</v>
      </c>
      <c r="E1033">
        <v>-73.295599999999993</v>
      </c>
      <c r="F1033">
        <v>55</v>
      </c>
      <c r="G1033">
        <v>29.324999999999999</v>
      </c>
      <c r="H1033">
        <v>2.8125</v>
      </c>
      <c r="I1033">
        <v>634.97829999999999</v>
      </c>
      <c r="J1033">
        <v>5</v>
      </c>
      <c r="K1033">
        <v>41.35</v>
      </c>
      <c r="L1033">
        <v>0.14793000000000001</v>
      </c>
      <c r="M1033">
        <v>11.9474</v>
      </c>
      <c r="N1033">
        <f t="shared" si="19"/>
        <v>10</v>
      </c>
      <c r="O1033">
        <v>5</v>
      </c>
      <c r="P1033">
        <v>-50</v>
      </c>
      <c r="Q1033">
        <v>24.9</v>
      </c>
      <c r="R1033">
        <v>299</v>
      </c>
    </row>
    <row r="1034" spans="1:21" x14ac:dyDescent="0.3">
      <c r="A1034" s="5">
        <v>44356</v>
      </c>
      <c r="B1034" s="9">
        <v>14</v>
      </c>
      <c r="C1034" t="s">
        <v>11</v>
      </c>
      <c r="D1034" s="4" t="s">
        <v>10</v>
      </c>
      <c r="E1034">
        <v>-68.250500000000002</v>
      </c>
      <c r="F1034">
        <v>60</v>
      </c>
      <c r="G1034">
        <v>30.932300000000001</v>
      </c>
      <c r="H1034">
        <v>2.7749999999999999</v>
      </c>
      <c r="I1034">
        <v>1339.7401</v>
      </c>
      <c r="J1034">
        <v>6</v>
      </c>
      <c r="K1034">
        <v>41.609400000000001</v>
      </c>
      <c r="L1034">
        <v>0.10591</v>
      </c>
      <c r="M1034">
        <v>13.535500000000001</v>
      </c>
      <c r="N1034">
        <f t="shared" si="19"/>
        <v>12</v>
      </c>
      <c r="O1034">
        <v>5</v>
      </c>
      <c r="P1034">
        <v>-50</v>
      </c>
      <c r="Q1034">
        <v>24.9</v>
      </c>
      <c r="R1034">
        <v>299</v>
      </c>
    </row>
    <row r="1035" spans="1:21" x14ac:dyDescent="0.3">
      <c r="A1035" s="5">
        <v>44356</v>
      </c>
      <c r="B1035" s="9">
        <v>14</v>
      </c>
      <c r="C1035" t="s">
        <v>11</v>
      </c>
      <c r="D1035" s="4" t="s">
        <v>10</v>
      </c>
      <c r="E1035">
        <v>-62.833599999999997</v>
      </c>
      <c r="F1035">
        <v>65</v>
      </c>
      <c r="G1035">
        <v>26.071400000000001</v>
      </c>
      <c r="H1035">
        <v>2.75</v>
      </c>
      <c r="I1035">
        <v>982.18129999999996</v>
      </c>
      <c r="J1035">
        <v>7</v>
      </c>
      <c r="K1035">
        <v>42.151800000000001</v>
      </c>
      <c r="L1035">
        <v>6.7676E-2</v>
      </c>
      <c r="M1035">
        <v>14.984999999999999</v>
      </c>
      <c r="N1035">
        <f t="shared" si="19"/>
        <v>14</v>
      </c>
      <c r="O1035">
        <v>5</v>
      </c>
      <c r="P1035">
        <v>-50</v>
      </c>
      <c r="Q1035">
        <v>24.9</v>
      </c>
      <c r="R1035">
        <v>299</v>
      </c>
    </row>
    <row r="1036" spans="1:21" s="12" customFormat="1" ht="15" thickBot="1" x14ac:dyDescent="0.35">
      <c r="A1036" s="10">
        <v>44356</v>
      </c>
      <c r="B1036" s="11">
        <v>14</v>
      </c>
      <c r="C1036" s="12" t="s">
        <v>11</v>
      </c>
      <c r="D1036" s="13" t="s">
        <v>10</v>
      </c>
      <c r="E1036" s="12">
        <v>-69.969800000000006</v>
      </c>
      <c r="F1036" s="12">
        <v>70</v>
      </c>
      <c r="G1036" s="12">
        <v>26.0625</v>
      </c>
      <c r="H1036" s="12">
        <v>2.7749999999999999</v>
      </c>
      <c r="I1036" s="12">
        <v>1134.3688</v>
      </c>
      <c r="J1036" s="12">
        <v>7</v>
      </c>
      <c r="K1036" s="12">
        <v>41.897300000000001</v>
      </c>
      <c r="L1036" s="12">
        <v>0.10264</v>
      </c>
      <c r="M1036" s="12">
        <v>14.977499999999999</v>
      </c>
      <c r="N1036" s="12">
        <f t="shared" si="19"/>
        <v>14</v>
      </c>
      <c r="O1036" s="12">
        <v>5</v>
      </c>
      <c r="P1036" s="12">
        <v>-50</v>
      </c>
      <c r="Q1036" s="12">
        <v>24.9</v>
      </c>
      <c r="R1036" s="12">
        <v>299</v>
      </c>
    </row>
    <row r="1037" spans="1:21" x14ac:dyDescent="0.3">
      <c r="A1037" s="5">
        <v>44968</v>
      </c>
      <c r="B1037" s="9">
        <v>15</v>
      </c>
      <c r="C1037" t="s">
        <v>11</v>
      </c>
      <c r="D1037" s="4" t="s">
        <v>10</v>
      </c>
      <c r="E1037">
        <v>-72.162300000000002</v>
      </c>
      <c r="F1037">
        <v>0</v>
      </c>
      <c r="G1037">
        <v>0</v>
      </c>
      <c r="H1037" t="s">
        <v>16</v>
      </c>
      <c r="I1037">
        <v>939.15530000000001</v>
      </c>
      <c r="J1037">
        <v>0</v>
      </c>
      <c r="K1037" t="s">
        <v>16</v>
      </c>
      <c r="L1037" t="s">
        <v>16</v>
      </c>
      <c r="M1037" t="s">
        <v>16</v>
      </c>
      <c r="N1037">
        <f t="shared" si="19"/>
        <v>0</v>
      </c>
      <c r="O1037">
        <v>1</v>
      </c>
      <c r="P1037">
        <v>-44</v>
      </c>
      <c r="Q1037">
        <v>16.8</v>
      </c>
      <c r="R1037">
        <v>863</v>
      </c>
      <c r="S1037">
        <v>35</v>
      </c>
      <c r="T1037" s="14">
        <v>-43.3399</v>
      </c>
      <c r="U1037">
        <f>AVERAGE(T1037,T1052,T1067,T1082,T1097,T1112,T1127,T1142)</f>
        <v>-39.164233273809522</v>
      </c>
    </row>
    <row r="1038" spans="1:21" x14ac:dyDescent="0.3">
      <c r="A1038" s="5">
        <v>44968</v>
      </c>
      <c r="B1038" s="9">
        <v>15</v>
      </c>
      <c r="C1038" t="s">
        <v>11</v>
      </c>
      <c r="D1038" s="4" t="s">
        <v>10</v>
      </c>
      <c r="E1038">
        <v>-72.469499999999996</v>
      </c>
      <c r="F1038">
        <v>5</v>
      </c>
      <c r="G1038">
        <v>0</v>
      </c>
      <c r="H1038" t="s">
        <v>16</v>
      </c>
      <c r="I1038">
        <v>936.52539999999999</v>
      </c>
      <c r="J1038">
        <v>0</v>
      </c>
      <c r="K1038" t="s">
        <v>16</v>
      </c>
      <c r="L1038" t="s">
        <v>16</v>
      </c>
      <c r="M1038" t="s">
        <v>16</v>
      </c>
      <c r="N1038">
        <f t="shared" si="19"/>
        <v>0</v>
      </c>
      <c r="O1038">
        <v>1</v>
      </c>
      <c r="P1038">
        <v>-44</v>
      </c>
      <c r="Q1038">
        <v>16.8</v>
      </c>
      <c r="R1038">
        <v>863</v>
      </c>
    </row>
    <row r="1039" spans="1:21" x14ac:dyDescent="0.3">
      <c r="A1039" s="5">
        <v>44968</v>
      </c>
      <c r="B1039" s="9">
        <v>15</v>
      </c>
      <c r="C1039" t="s">
        <v>11</v>
      </c>
      <c r="D1039" s="4" t="s">
        <v>10</v>
      </c>
      <c r="E1039">
        <v>-71.998199999999997</v>
      </c>
      <c r="F1039">
        <v>10</v>
      </c>
      <c r="G1039">
        <v>0</v>
      </c>
      <c r="H1039" t="s">
        <v>16</v>
      </c>
      <c r="I1039">
        <v>959.57920000000001</v>
      </c>
      <c r="J1039">
        <v>0</v>
      </c>
      <c r="K1039" t="s">
        <v>16</v>
      </c>
      <c r="L1039" t="s">
        <v>16</v>
      </c>
      <c r="M1039" t="s">
        <v>16</v>
      </c>
      <c r="N1039">
        <f t="shared" si="19"/>
        <v>0</v>
      </c>
      <c r="O1039">
        <v>1</v>
      </c>
      <c r="P1039">
        <v>-44</v>
      </c>
      <c r="Q1039">
        <v>16.8</v>
      </c>
      <c r="R1039">
        <v>863</v>
      </c>
    </row>
    <row r="1040" spans="1:21" x14ac:dyDescent="0.3">
      <c r="A1040" s="5">
        <v>44968</v>
      </c>
      <c r="B1040" s="9">
        <v>15</v>
      </c>
      <c r="C1040" t="s">
        <v>11</v>
      </c>
      <c r="D1040" s="4" t="s">
        <v>10</v>
      </c>
      <c r="E1040">
        <v>-70.736999999999995</v>
      </c>
      <c r="F1040">
        <v>15</v>
      </c>
      <c r="G1040">
        <v>0</v>
      </c>
      <c r="H1040" t="s">
        <v>16</v>
      </c>
      <c r="I1040">
        <v>949.1739</v>
      </c>
      <c r="J1040">
        <v>0</v>
      </c>
      <c r="K1040" t="s">
        <v>16</v>
      </c>
      <c r="L1040" t="s">
        <v>16</v>
      </c>
      <c r="M1040" t="s">
        <v>16</v>
      </c>
      <c r="N1040">
        <f t="shared" si="19"/>
        <v>0</v>
      </c>
      <c r="O1040">
        <v>1</v>
      </c>
      <c r="P1040">
        <v>-44</v>
      </c>
      <c r="Q1040">
        <v>16.8</v>
      </c>
      <c r="R1040">
        <v>863</v>
      </c>
    </row>
    <row r="1041" spans="1:20" x14ac:dyDescent="0.3">
      <c r="A1041" s="5">
        <v>44968</v>
      </c>
      <c r="B1041" s="9">
        <v>15</v>
      </c>
      <c r="C1041" t="s">
        <v>11</v>
      </c>
      <c r="D1041" s="4" t="s">
        <v>10</v>
      </c>
      <c r="E1041">
        <v>-70.424400000000006</v>
      </c>
      <c r="F1041">
        <v>20</v>
      </c>
      <c r="G1041">
        <v>0</v>
      </c>
      <c r="H1041" t="s">
        <v>16</v>
      </c>
      <c r="I1041">
        <v>933.36009999999999</v>
      </c>
      <c r="J1041">
        <v>0</v>
      </c>
      <c r="K1041" t="s">
        <v>16</v>
      </c>
      <c r="L1041" t="s">
        <v>16</v>
      </c>
      <c r="M1041" t="s">
        <v>16</v>
      </c>
      <c r="N1041">
        <f t="shared" si="19"/>
        <v>0</v>
      </c>
      <c r="O1041">
        <v>1</v>
      </c>
      <c r="P1041">
        <v>-44</v>
      </c>
      <c r="Q1041">
        <v>16.8</v>
      </c>
      <c r="R1041">
        <v>863</v>
      </c>
    </row>
    <row r="1042" spans="1:20" x14ac:dyDescent="0.3">
      <c r="A1042" s="5">
        <v>44968</v>
      </c>
      <c r="B1042" s="9">
        <v>15</v>
      </c>
      <c r="C1042" t="s">
        <v>11</v>
      </c>
      <c r="D1042" s="4" t="s">
        <v>10</v>
      </c>
      <c r="E1042">
        <v>-69.407700000000006</v>
      </c>
      <c r="F1042">
        <v>25</v>
      </c>
      <c r="G1042">
        <v>0</v>
      </c>
      <c r="H1042" t="s">
        <v>16</v>
      </c>
      <c r="I1042">
        <v>773.71910000000003</v>
      </c>
      <c r="J1042">
        <v>0</v>
      </c>
      <c r="K1042" t="s">
        <v>16</v>
      </c>
      <c r="L1042" t="s">
        <v>16</v>
      </c>
      <c r="M1042" t="s">
        <v>16</v>
      </c>
      <c r="N1042">
        <f t="shared" si="19"/>
        <v>0</v>
      </c>
      <c r="O1042">
        <v>1</v>
      </c>
      <c r="P1042">
        <v>-44</v>
      </c>
      <c r="Q1042">
        <v>16.8</v>
      </c>
      <c r="R1042">
        <v>863</v>
      </c>
    </row>
    <row r="1043" spans="1:20" x14ac:dyDescent="0.3">
      <c r="A1043" s="5">
        <v>44968</v>
      </c>
      <c r="B1043" s="9">
        <v>15</v>
      </c>
      <c r="C1043" t="s">
        <v>11</v>
      </c>
      <c r="D1043" s="4" t="s">
        <v>10</v>
      </c>
      <c r="E1043">
        <v>-68.341099999999997</v>
      </c>
      <c r="F1043">
        <v>30</v>
      </c>
      <c r="G1043">
        <v>0</v>
      </c>
      <c r="H1043" t="s">
        <v>16</v>
      </c>
      <c r="I1043">
        <v>729.14599999999996</v>
      </c>
      <c r="J1043">
        <v>0</v>
      </c>
      <c r="K1043" t="s">
        <v>16</v>
      </c>
      <c r="L1043" t="s">
        <v>16</v>
      </c>
      <c r="M1043" t="s">
        <v>16</v>
      </c>
      <c r="N1043">
        <f t="shared" si="19"/>
        <v>0</v>
      </c>
      <c r="O1043">
        <v>1</v>
      </c>
      <c r="P1043">
        <v>-44</v>
      </c>
      <c r="Q1043">
        <v>16.8</v>
      </c>
      <c r="R1043">
        <v>863</v>
      </c>
    </row>
    <row r="1044" spans="1:20" x14ac:dyDescent="0.3">
      <c r="A1044" s="5">
        <v>44968</v>
      </c>
      <c r="B1044" s="9">
        <v>15</v>
      </c>
      <c r="C1044" t="s">
        <v>11</v>
      </c>
      <c r="D1044" s="4" t="s">
        <v>10</v>
      </c>
      <c r="E1044">
        <v>-68.655699999999996</v>
      </c>
      <c r="F1044">
        <v>35</v>
      </c>
      <c r="G1044">
        <v>30.593800000000002</v>
      </c>
      <c r="H1044">
        <v>2.9</v>
      </c>
      <c r="I1044">
        <v>512.83109999999999</v>
      </c>
      <c r="J1044">
        <v>1</v>
      </c>
      <c r="K1044">
        <v>26.1875</v>
      </c>
      <c r="L1044">
        <v>0</v>
      </c>
      <c r="M1044" t="s">
        <v>16</v>
      </c>
      <c r="N1044">
        <f t="shared" si="19"/>
        <v>2</v>
      </c>
      <c r="O1044">
        <v>1</v>
      </c>
      <c r="P1044">
        <v>-44</v>
      </c>
      <c r="Q1044">
        <v>16.8</v>
      </c>
      <c r="R1044">
        <v>863</v>
      </c>
    </row>
    <row r="1045" spans="1:20" x14ac:dyDescent="0.3">
      <c r="A1045" s="5">
        <v>44968</v>
      </c>
      <c r="B1045" s="9">
        <v>15</v>
      </c>
      <c r="C1045" t="s">
        <v>11</v>
      </c>
      <c r="D1045" s="4" t="s">
        <v>10</v>
      </c>
      <c r="E1045">
        <v>-69.086699999999993</v>
      </c>
      <c r="F1045">
        <v>40</v>
      </c>
      <c r="G1045">
        <v>18.578099999999999</v>
      </c>
      <c r="H1045">
        <v>3.0249999999999999</v>
      </c>
      <c r="I1045">
        <v>716.39229999999998</v>
      </c>
      <c r="J1045">
        <v>4</v>
      </c>
      <c r="K1045">
        <v>28.0625</v>
      </c>
      <c r="L1045">
        <v>8.4385000000000002E-2</v>
      </c>
      <c r="M1045">
        <v>8.0709999999999997</v>
      </c>
      <c r="N1045">
        <f t="shared" ref="N1045:N1138" si="20">J1045*2</f>
        <v>8</v>
      </c>
      <c r="O1045">
        <v>1</v>
      </c>
      <c r="P1045">
        <v>-44</v>
      </c>
      <c r="Q1045">
        <v>16.8</v>
      </c>
      <c r="R1045">
        <v>863</v>
      </c>
    </row>
    <row r="1046" spans="1:20" x14ac:dyDescent="0.3">
      <c r="A1046" s="5">
        <v>44968</v>
      </c>
      <c r="B1046" s="9">
        <v>15</v>
      </c>
      <c r="C1046" t="s">
        <v>11</v>
      </c>
      <c r="D1046" s="4" t="s">
        <v>10</v>
      </c>
      <c r="E1046">
        <v>-68.925899999999999</v>
      </c>
      <c r="F1046">
        <v>45</v>
      </c>
      <c r="G1046">
        <v>23.287500000000001</v>
      </c>
      <c r="H1046">
        <v>4.32</v>
      </c>
      <c r="I1046">
        <v>929.28530000000001</v>
      </c>
      <c r="J1046">
        <v>5</v>
      </c>
      <c r="K1046">
        <v>29.4</v>
      </c>
      <c r="L1046">
        <v>6.2562000000000006E-2</v>
      </c>
      <c r="M1046">
        <v>10.6866</v>
      </c>
      <c r="N1046">
        <f t="shared" si="20"/>
        <v>10</v>
      </c>
      <c r="O1046">
        <v>1</v>
      </c>
      <c r="P1046">
        <v>-44</v>
      </c>
      <c r="Q1046">
        <v>16.8</v>
      </c>
      <c r="R1046">
        <v>863</v>
      </c>
    </row>
    <row r="1047" spans="1:20" x14ac:dyDescent="0.3">
      <c r="A1047" s="5">
        <v>44968</v>
      </c>
      <c r="B1047" s="9">
        <v>15</v>
      </c>
      <c r="C1047" t="s">
        <v>11</v>
      </c>
      <c r="D1047" s="4" t="s">
        <v>10</v>
      </c>
      <c r="E1047">
        <v>-69.142799999999994</v>
      </c>
      <c r="F1047">
        <v>50</v>
      </c>
      <c r="G1047">
        <v>24.359400000000001</v>
      </c>
      <c r="H1047">
        <v>2.9333</v>
      </c>
      <c r="I1047">
        <v>655.87559999999996</v>
      </c>
      <c r="J1047">
        <v>6</v>
      </c>
      <c r="K1047">
        <v>29.927099999999999</v>
      </c>
      <c r="L1047">
        <v>7.7788999999999997E-2</v>
      </c>
      <c r="M1047">
        <v>13.709899999999999</v>
      </c>
      <c r="N1047">
        <f t="shared" si="20"/>
        <v>12</v>
      </c>
      <c r="O1047">
        <v>1</v>
      </c>
      <c r="P1047">
        <v>-44</v>
      </c>
      <c r="Q1047">
        <v>16.8</v>
      </c>
      <c r="R1047">
        <v>863</v>
      </c>
    </row>
    <row r="1048" spans="1:20" x14ac:dyDescent="0.3">
      <c r="A1048" s="5">
        <v>44968</v>
      </c>
      <c r="B1048" s="9">
        <v>15</v>
      </c>
      <c r="C1048" t="s">
        <v>11</v>
      </c>
      <c r="D1048" s="4" t="s">
        <v>10</v>
      </c>
      <c r="E1048">
        <v>-69.7393</v>
      </c>
      <c r="F1048">
        <v>55</v>
      </c>
      <c r="G1048">
        <v>23.9023</v>
      </c>
      <c r="H1048">
        <v>2.8125</v>
      </c>
      <c r="I1048">
        <v>743.08169999999996</v>
      </c>
      <c r="J1048">
        <v>8</v>
      </c>
      <c r="K1048">
        <v>30.7422</v>
      </c>
      <c r="L1048">
        <v>8.3929000000000004E-2</v>
      </c>
      <c r="M1048">
        <v>16.025600000000001</v>
      </c>
      <c r="N1048">
        <f t="shared" si="20"/>
        <v>16</v>
      </c>
      <c r="O1048">
        <v>1</v>
      </c>
      <c r="P1048">
        <v>-44</v>
      </c>
      <c r="Q1048">
        <v>16.8</v>
      </c>
      <c r="R1048">
        <v>863</v>
      </c>
    </row>
    <row r="1049" spans="1:20" x14ac:dyDescent="0.3">
      <c r="A1049" s="5">
        <v>44968</v>
      </c>
      <c r="B1049" s="9">
        <v>15</v>
      </c>
      <c r="C1049" t="s">
        <v>11</v>
      </c>
      <c r="D1049" s="4" t="s">
        <v>10</v>
      </c>
      <c r="E1049">
        <v>-69.979600000000005</v>
      </c>
      <c r="F1049">
        <v>60</v>
      </c>
      <c r="G1049">
        <v>22.281199999999998</v>
      </c>
      <c r="H1049">
        <v>2.8374999999999999</v>
      </c>
      <c r="I1049">
        <v>1044.9629</v>
      </c>
      <c r="J1049">
        <v>8</v>
      </c>
      <c r="K1049">
        <v>30.718800000000002</v>
      </c>
      <c r="L1049">
        <v>4.2943000000000002E-2</v>
      </c>
      <c r="M1049">
        <v>17.395600000000002</v>
      </c>
      <c r="N1049">
        <f t="shared" si="20"/>
        <v>16</v>
      </c>
      <c r="O1049">
        <v>1</v>
      </c>
      <c r="P1049">
        <v>-44</v>
      </c>
      <c r="Q1049">
        <v>16.8</v>
      </c>
      <c r="R1049">
        <v>863</v>
      </c>
    </row>
    <row r="1050" spans="1:20" x14ac:dyDescent="0.3">
      <c r="A1050" s="5">
        <v>44968</v>
      </c>
      <c r="B1050" s="9">
        <v>15</v>
      </c>
      <c r="C1050" t="s">
        <v>11</v>
      </c>
      <c r="D1050" s="4" t="s">
        <v>10</v>
      </c>
      <c r="E1050">
        <v>-64.593299999999999</v>
      </c>
      <c r="F1050">
        <v>65</v>
      </c>
      <c r="G1050">
        <v>22.15</v>
      </c>
      <c r="H1050">
        <v>2.9</v>
      </c>
      <c r="I1050">
        <v>814.65660000000003</v>
      </c>
      <c r="J1050">
        <v>10</v>
      </c>
      <c r="K1050">
        <v>30.781199999999998</v>
      </c>
      <c r="L1050">
        <v>2.1347999999999999E-2</v>
      </c>
      <c r="M1050">
        <v>19.493200000000002</v>
      </c>
      <c r="N1050">
        <f t="shared" si="20"/>
        <v>20</v>
      </c>
      <c r="O1050">
        <v>1</v>
      </c>
      <c r="P1050">
        <v>-44</v>
      </c>
      <c r="Q1050">
        <v>16.8</v>
      </c>
      <c r="R1050">
        <v>863</v>
      </c>
    </row>
    <row r="1051" spans="1:20" x14ac:dyDescent="0.3">
      <c r="A1051" s="5">
        <v>44968</v>
      </c>
      <c r="B1051" s="9">
        <v>15</v>
      </c>
      <c r="C1051" t="s">
        <v>11</v>
      </c>
      <c r="D1051" s="4" t="s">
        <v>10</v>
      </c>
      <c r="E1051">
        <v>-67.678399999999996</v>
      </c>
      <c r="F1051">
        <v>70</v>
      </c>
      <c r="G1051">
        <v>21.790600000000001</v>
      </c>
      <c r="H1051">
        <v>2.87</v>
      </c>
      <c r="I1051">
        <v>538.50869999999998</v>
      </c>
      <c r="J1051">
        <v>10</v>
      </c>
      <c r="K1051">
        <v>31.0562</v>
      </c>
      <c r="L1051">
        <v>3.2167000000000001E-2</v>
      </c>
      <c r="M1051">
        <v>20.454499999999999</v>
      </c>
      <c r="N1051">
        <f t="shared" si="20"/>
        <v>20</v>
      </c>
      <c r="O1051">
        <v>1</v>
      </c>
      <c r="P1051">
        <v>-44</v>
      </c>
      <c r="Q1051">
        <v>16.8</v>
      </c>
      <c r="R1051">
        <v>863</v>
      </c>
    </row>
    <row r="1052" spans="1:20" x14ac:dyDescent="0.3">
      <c r="A1052" s="5">
        <v>44968</v>
      </c>
      <c r="B1052" s="9">
        <v>15</v>
      </c>
      <c r="C1052" t="s">
        <v>11</v>
      </c>
      <c r="D1052" s="4" t="s">
        <v>10</v>
      </c>
      <c r="E1052">
        <v>-70.190299999999993</v>
      </c>
      <c r="F1052">
        <v>0</v>
      </c>
      <c r="G1052">
        <v>0</v>
      </c>
      <c r="H1052" t="s">
        <v>16</v>
      </c>
      <c r="I1052">
        <v>661.33040000000005</v>
      </c>
      <c r="J1052">
        <v>0</v>
      </c>
      <c r="K1052" t="s">
        <v>16</v>
      </c>
      <c r="L1052" t="s">
        <v>16</v>
      </c>
      <c r="M1052" t="s">
        <v>16</v>
      </c>
      <c r="N1052">
        <f t="shared" si="20"/>
        <v>0</v>
      </c>
      <c r="O1052">
        <v>2</v>
      </c>
      <c r="P1052">
        <v>-44</v>
      </c>
      <c r="Q1052">
        <v>16.8</v>
      </c>
      <c r="R1052">
        <v>863</v>
      </c>
      <c r="S1052">
        <v>45</v>
      </c>
      <c r="T1052">
        <v>-38.059700000000007</v>
      </c>
    </row>
    <row r="1053" spans="1:20" x14ac:dyDescent="0.3">
      <c r="A1053" s="5">
        <v>44968</v>
      </c>
      <c r="B1053" s="9">
        <v>15</v>
      </c>
      <c r="C1053" t="s">
        <v>11</v>
      </c>
      <c r="D1053" s="4" t="s">
        <v>10</v>
      </c>
      <c r="E1053">
        <v>-70.903300000000002</v>
      </c>
      <c r="F1053">
        <v>5</v>
      </c>
      <c r="G1053">
        <v>0</v>
      </c>
      <c r="H1053" t="s">
        <v>16</v>
      </c>
      <c r="I1053">
        <v>683.23019999999997</v>
      </c>
      <c r="J1053">
        <v>0</v>
      </c>
      <c r="K1053" t="s">
        <v>16</v>
      </c>
      <c r="L1053" t="s">
        <v>16</v>
      </c>
      <c r="M1053" t="s">
        <v>16</v>
      </c>
      <c r="N1053">
        <f t="shared" si="20"/>
        <v>0</v>
      </c>
      <c r="O1053">
        <v>2</v>
      </c>
      <c r="P1053">
        <v>-44</v>
      </c>
      <c r="Q1053">
        <v>16.8</v>
      </c>
      <c r="R1053">
        <v>863</v>
      </c>
    </row>
    <row r="1054" spans="1:20" x14ac:dyDescent="0.3">
      <c r="A1054" s="5">
        <v>44968</v>
      </c>
      <c r="B1054" s="9">
        <v>15</v>
      </c>
      <c r="C1054" t="s">
        <v>11</v>
      </c>
      <c r="D1054" s="4" t="s">
        <v>10</v>
      </c>
      <c r="E1054">
        <v>-70.591700000000003</v>
      </c>
      <c r="F1054">
        <v>10</v>
      </c>
      <c r="G1054">
        <v>0</v>
      </c>
      <c r="H1054" t="s">
        <v>16</v>
      </c>
      <c r="I1054">
        <v>1032.2338999999999</v>
      </c>
      <c r="J1054">
        <v>0</v>
      </c>
      <c r="K1054" t="s">
        <v>16</v>
      </c>
      <c r="L1054" t="s">
        <v>16</v>
      </c>
      <c r="M1054" t="s">
        <v>16</v>
      </c>
      <c r="N1054">
        <f t="shared" si="20"/>
        <v>0</v>
      </c>
      <c r="O1054">
        <v>2</v>
      </c>
      <c r="P1054">
        <v>-44</v>
      </c>
      <c r="Q1054">
        <v>16.8</v>
      </c>
      <c r="R1054">
        <v>863</v>
      </c>
    </row>
    <row r="1055" spans="1:20" x14ac:dyDescent="0.3">
      <c r="A1055" s="5">
        <v>44968</v>
      </c>
      <c r="B1055" s="9">
        <v>15</v>
      </c>
      <c r="C1055" t="s">
        <v>11</v>
      </c>
      <c r="D1055" s="4" t="s">
        <v>10</v>
      </c>
      <c r="E1055">
        <v>-70.126599999999996</v>
      </c>
      <c r="F1055">
        <v>15</v>
      </c>
      <c r="G1055">
        <v>0</v>
      </c>
      <c r="H1055" t="s">
        <v>16</v>
      </c>
      <c r="I1055">
        <v>694.08420000000001</v>
      </c>
      <c r="J1055">
        <v>0</v>
      </c>
      <c r="K1055" t="s">
        <v>16</v>
      </c>
      <c r="L1055" t="s">
        <v>16</v>
      </c>
      <c r="M1055" t="s">
        <v>16</v>
      </c>
      <c r="N1055">
        <f t="shared" si="20"/>
        <v>0</v>
      </c>
      <c r="O1055">
        <v>2</v>
      </c>
      <c r="P1055">
        <v>-44</v>
      </c>
      <c r="Q1055">
        <v>16.8</v>
      </c>
      <c r="R1055">
        <v>863</v>
      </c>
    </row>
    <row r="1056" spans="1:20" x14ac:dyDescent="0.3">
      <c r="A1056" s="5">
        <v>44968</v>
      </c>
      <c r="B1056" s="9">
        <v>15</v>
      </c>
      <c r="C1056" t="s">
        <v>11</v>
      </c>
      <c r="D1056" s="4" t="s">
        <v>10</v>
      </c>
      <c r="E1056">
        <v>-70.920199999999994</v>
      </c>
      <c r="F1056">
        <v>20</v>
      </c>
      <c r="G1056">
        <v>0</v>
      </c>
      <c r="H1056" t="s">
        <v>16</v>
      </c>
      <c r="I1056">
        <v>739.61940000000004</v>
      </c>
      <c r="J1056">
        <v>0</v>
      </c>
      <c r="K1056" t="s">
        <v>16</v>
      </c>
      <c r="L1056" t="s">
        <v>16</v>
      </c>
      <c r="M1056" t="s">
        <v>16</v>
      </c>
      <c r="N1056">
        <f t="shared" si="20"/>
        <v>0</v>
      </c>
      <c r="O1056">
        <v>2</v>
      </c>
      <c r="P1056">
        <v>-44</v>
      </c>
      <c r="Q1056">
        <v>16.8</v>
      </c>
      <c r="R1056">
        <v>863</v>
      </c>
    </row>
    <row r="1057" spans="1:20" x14ac:dyDescent="0.3">
      <c r="A1057" s="5">
        <v>44968</v>
      </c>
      <c r="B1057" s="9">
        <v>15</v>
      </c>
      <c r="C1057" t="s">
        <v>11</v>
      </c>
      <c r="D1057" s="4" t="s">
        <v>10</v>
      </c>
      <c r="E1057">
        <v>-70.693799999999996</v>
      </c>
      <c r="F1057">
        <v>25</v>
      </c>
      <c r="G1057">
        <v>0</v>
      </c>
      <c r="H1057" t="s">
        <v>16</v>
      </c>
      <c r="I1057">
        <v>666.25</v>
      </c>
      <c r="J1057">
        <v>0</v>
      </c>
      <c r="K1057" t="s">
        <v>16</v>
      </c>
      <c r="L1057" t="s">
        <v>16</v>
      </c>
      <c r="M1057" t="s">
        <v>16</v>
      </c>
      <c r="N1057">
        <f t="shared" si="20"/>
        <v>0</v>
      </c>
      <c r="O1057">
        <v>2</v>
      </c>
      <c r="P1057">
        <v>-44</v>
      </c>
      <c r="Q1057">
        <v>16.8</v>
      </c>
      <c r="R1057">
        <v>863</v>
      </c>
    </row>
    <row r="1058" spans="1:20" x14ac:dyDescent="0.3">
      <c r="A1058" s="5">
        <v>44968</v>
      </c>
      <c r="B1058" s="9">
        <v>15</v>
      </c>
      <c r="C1058" t="s">
        <v>11</v>
      </c>
      <c r="D1058" s="4" t="s">
        <v>10</v>
      </c>
      <c r="E1058">
        <v>-70.978099999999998</v>
      </c>
      <c r="F1058">
        <v>30</v>
      </c>
      <c r="G1058">
        <v>0</v>
      </c>
      <c r="H1058" t="s">
        <v>16</v>
      </c>
      <c r="I1058">
        <v>779.16150000000005</v>
      </c>
      <c r="J1058">
        <v>0</v>
      </c>
      <c r="K1058" t="s">
        <v>16</v>
      </c>
      <c r="L1058" t="s">
        <v>16</v>
      </c>
      <c r="M1058" t="s">
        <v>16</v>
      </c>
      <c r="N1058">
        <f t="shared" si="20"/>
        <v>0</v>
      </c>
      <c r="O1058">
        <v>2</v>
      </c>
      <c r="P1058">
        <v>-44</v>
      </c>
      <c r="Q1058">
        <v>16.8</v>
      </c>
      <c r="R1058">
        <v>863</v>
      </c>
    </row>
    <row r="1059" spans="1:20" x14ac:dyDescent="0.3">
      <c r="A1059" s="5">
        <v>44968</v>
      </c>
      <c r="B1059" s="9">
        <v>15</v>
      </c>
      <c r="C1059" t="s">
        <v>11</v>
      </c>
      <c r="D1059" s="4" t="s">
        <v>10</v>
      </c>
      <c r="E1059">
        <v>-72.902900000000002</v>
      </c>
      <c r="F1059">
        <v>35</v>
      </c>
      <c r="G1059">
        <v>0</v>
      </c>
      <c r="H1059" t="s">
        <v>16</v>
      </c>
      <c r="I1059">
        <v>715.9375</v>
      </c>
      <c r="J1059">
        <v>0</v>
      </c>
      <c r="K1059" t="s">
        <v>16</v>
      </c>
      <c r="L1059" t="s">
        <v>16</v>
      </c>
      <c r="M1059" t="s">
        <v>16</v>
      </c>
      <c r="N1059">
        <f t="shared" si="20"/>
        <v>0</v>
      </c>
      <c r="O1059">
        <v>2</v>
      </c>
      <c r="P1059">
        <v>-44</v>
      </c>
      <c r="Q1059">
        <v>16.8</v>
      </c>
      <c r="R1059">
        <v>863</v>
      </c>
    </row>
    <row r="1060" spans="1:20" x14ac:dyDescent="0.3">
      <c r="A1060" s="5">
        <v>44968</v>
      </c>
      <c r="B1060" s="9">
        <v>15</v>
      </c>
      <c r="C1060" t="s">
        <v>11</v>
      </c>
      <c r="D1060" s="4" t="s">
        <v>10</v>
      </c>
      <c r="E1060">
        <v>-71.819999999999993</v>
      </c>
      <c r="F1060">
        <v>40</v>
      </c>
      <c r="G1060">
        <v>0</v>
      </c>
      <c r="H1060" t="s">
        <v>16</v>
      </c>
      <c r="I1060">
        <v>1007.0667999999999</v>
      </c>
      <c r="J1060">
        <v>0</v>
      </c>
      <c r="K1060" t="s">
        <v>16</v>
      </c>
      <c r="L1060" t="s">
        <v>16</v>
      </c>
      <c r="M1060" t="s">
        <v>16</v>
      </c>
      <c r="N1060">
        <f t="shared" si="20"/>
        <v>0</v>
      </c>
      <c r="O1060">
        <v>2</v>
      </c>
      <c r="P1060">
        <v>-44</v>
      </c>
      <c r="Q1060">
        <v>16.8</v>
      </c>
      <c r="R1060">
        <v>863</v>
      </c>
    </row>
    <row r="1061" spans="1:20" x14ac:dyDescent="0.3">
      <c r="A1061" s="5">
        <v>44968</v>
      </c>
      <c r="B1061" s="9">
        <v>15</v>
      </c>
      <c r="C1061" t="s">
        <v>11</v>
      </c>
      <c r="D1061" s="4" t="s">
        <v>10</v>
      </c>
      <c r="E1061">
        <v>-71.888000000000005</v>
      </c>
      <c r="F1061">
        <v>45</v>
      </c>
      <c r="G1061">
        <v>10.3125</v>
      </c>
      <c r="H1061">
        <v>2.95</v>
      </c>
      <c r="I1061">
        <v>703.87379999999996</v>
      </c>
      <c r="J1061">
        <v>3</v>
      </c>
      <c r="K1061">
        <v>27.208300000000001</v>
      </c>
      <c r="L1061">
        <v>0.26379999999999998</v>
      </c>
      <c r="M1061">
        <v>7.8064</v>
      </c>
      <c r="N1061">
        <f t="shared" si="20"/>
        <v>6</v>
      </c>
      <c r="O1061">
        <v>2</v>
      </c>
      <c r="P1061">
        <v>-44</v>
      </c>
      <c r="Q1061">
        <v>16.8</v>
      </c>
      <c r="R1061">
        <v>863</v>
      </c>
    </row>
    <row r="1062" spans="1:20" x14ac:dyDescent="0.3">
      <c r="A1062" s="5">
        <v>44968</v>
      </c>
      <c r="B1062" s="9">
        <v>15</v>
      </c>
      <c r="C1062" t="s">
        <v>11</v>
      </c>
      <c r="D1062" s="4" t="s">
        <v>10</v>
      </c>
      <c r="E1062">
        <v>-72.323400000000007</v>
      </c>
      <c r="F1062">
        <v>50</v>
      </c>
      <c r="G1062">
        <v>16.100000000000001</v>
      </c>
      <c r="H1062">
        <v>2.92</v>
      </c>
      <c r="I1062">
        <v>975.59720000000004</v>
      </c>
      <c r="J1062">
        <v>5</v>
      </c>
      <c r="K1062">
        <v>27.737500000000001</v>
      </c>
      <c r="L1062">
        <v>0.14513999999999999</v>
      </c>
      <c r="M1062">
        <v>10.7239</v>
      </c>
      <c r="N1062">
        <f t="shared" si="20"/>
        <v>10</v>
      </c>
      <c r="O1062">
        <v>2</v>
      </c>
      <c r="P1062">
        <v>-44</v>
      </c>
      <c r="Q1062">
        <v>16.8</v>
      </c>
      <c r="R1062">
        <v>863</v>
      </c>
    </row>
    <row r="1063" spans="1:20" x14ac:dyDescent="0.3">
      <c r="A1063" s="5">
        <v>44968</v>
      </c>
      <c r="B1063" s="9">
        <v>15</v>
      </c>
      <c r="C1063" t="s">
        <v>11</v>
      </c>
      <c r="D1063" s="4" t="s">
        <v>10</v>
      </c>
      <c r="E1063">
        <v>-73.290999999999997</v>
      </c>
      <c r="F1063">
        <v>55</v>
      </c>
      <c r="G1063">
        <v>20.645800000000001</v>
      </c>
      <c r="H1063">
        <v>2.97</v>
      </c>
      <c r="I1063">
        <v>604.86389999999994</v>
      </c>
      <c r="J1063">
        <v>6</v>
      </c>
      <c r="K1063">
        <v>28.9375</v>
      </c>
      <c r="L1063">
        <v>5.6863999999999998E-2</v>
      </c>
      <c r="M1063">
        <v>13.365399999999999</v>
      </c>
      <c r="N1063">
        <f t="shared" si="20"/>
        <v>12</v>
      </c>
      <c r="O1063">
        <v>2</v>
      </c>
      <c r="P1063">
        <v>-44</v>
      </c>
      <c r="Q1063">
        <v>16.8</v>
      </c>
      <c r="R1063">
        <v>863</v>
      </c>
    </row>
    <row r="1064" spans="1:20" x14ac:dyDescent="0.3">
      <c r="A1064" s="5">
        <v>44968</v>
      </c>
      <c r="B1064" s="9">
        <v>15</v>
      </c>
      <c r="C1064" t="s">
        <v>11</v>
      </c>
      <c r="D1064" s="4" t="s">
        <v>10</v>
      </c>
      <c r="E1064">
        <v>-71.5184</v>
      </c>
      <c r="F1064">
        <v>60</v>
      </c>
      <c r="G1064">
        <v>22.933</v>
      </c>
      <c r="H1064">
        <v>2.88</v>
      </c>
      <c r="I1064">
        <v>733.62310000000002</v>
      </c>
      <c r="J1064">
        <v>7</v>
      </c>
      <c r="K1064">
        <v>29.5045</v>
      </c>
      <c r="L1064">
        <v>8.8778999999999997E-2</v>
      </c>
      <c r="M1064">
        <v>15.536</v>
      </c>
      <c r="N1064">
        <f t="shared" si="20"/>
        <v>14</v>
      </c>
      <c r="O1064">
        <v>2</v>
      </c>
      <c r="P1064">
        <v>-44</v>
      </c>
      <c r="Q1064">
        <v>16.8</v>
      </c>
      <c r="R1064">
        <v>863</v>
      </c>
    </row>
    <row r="1065" spans="1:20" x14ac:dyDescent="0.3">
      <c r="A1065" s="5">
        <v>44968</v>
      </c>
      <c r="B1065" s="9">
        <v>15</v>
      </c>
      <c r="C1065" t="s">
        <v>11</v>
      </c>
      <c r="D1065" s="4" t="s">
        <v>10</v>
      </c>
      <c r="E1065">
        <v>-71.151700000000005</v>
      </c>
      <c r="F1065">
        <v>65</v>
      </c>
      <c r="G1065">
        <v>24.109400000000001</v>
      </c>
      <c r="H1065">
        <v>2.94</v>
      </c>
      <c r="I1065">
        <v>1132.0947000000001</v>
      </c>
      <c r="J1065">
        <v>8</v>
      </c>
      <c r="K1065">
        <v>29.957000000000001</v>
      </c>
      <c r="L1065">
        <v>4.0430000000000001E-2</v>
      </c>
      <c r="M1065">
        <v>17.5307</v>
      </c>
      <c r="N1065">
        <f t="shared" si="20"/>
        <v>16</v>
      </c>
      <c r="O1065">
        <v>2</v>
      </c>
      <c r="P1065">
        <v>-44</v>
      </c>
      <c r="Q1065">
        <v>16.8</v>
      </c>
      <c r="R1065">
        <v>863</v>
      </c>
    </row>
    <row r="1066" spans="1:20" x14ac:dyDescent="0.3">
      <c r="A1066" s="5">
        <v>44968</v>
      </c>
      <c r="B1066" s="9">
        <v>15</v>
      </c>
      <c r="C1066" t="s">
        <v>11</v>
      </c>
      <c r="D1066" s="4" t="s">
        <v>10</v>
      </c>
      <c r="E1066">
        <v>-71.451700000000002</v>
      </c>
      <c r="F1066">
        <v>70</v>
      </c>
      <c r="G1066">
        <v>26.5868</v>
      </c>
      <c r="H1066">
        <v>3</v>
      </c>
      <c r="I1066">
        <v>778.59839999999997</v>
      </c>
      <c r="J1066">
        <v>9</v>
      </c>
      <c r="K1066">
        <v>29.229199999999999</v>
      </c>
      <c r="L1066">
        <v>3.5238999999999999E-2</v>
      </c>
      <c r="M1066">
        <v>18.1036</v>
      </c>
      <c r="N1066">
        <f t="shared" si="20"/>
        <v>18</v>
      </c>
      <c r="O1066">
        <v>2</v>
      </c>
      <c r="P1066">
        <v>-44</v>
      </c>
      <c r="Q1066">
        <v>16.8</v>
      </c>
      <c r="R1066">
        <v>863</v>
      </c>
    </row>
    <row r="1067" spans="1:20" x14ac:dyDescent="0.3">
      <c r="A1067" s="5">
        <v>44968</v>
      </c>
      <c r="B1067" s="9">
        <v>15</v>
      </c>
      <c r="C1067" t="s">
        <v>11</v>
      </c>
      <c r="D1067" s="4" t="s">
        <v>10</v>
      </c>
      <c r="E1067">
        <v>-70.223500000000001</v>
      </c>
      <c r="F1067">
        <v>0</v>
      </c>
      <c r="G1067">
        <v>0</v>
      </c>
      <c r="H1067" t="s">
        <v>16</v>
      </c>
      <c r="I1067">
        <v>697.16890000000001</v>
      </c>
      <c r="J1067">
        <v>0</v>
      </c>
      <c r="K1067" t="s">
        <v>16</v>
      </c>
      <c r="L1067" t="s">
        <v>16</v>
      </c>
      <c r="M1067" t="s">
        <v>16</v>
      </c>
      <c r="N1067">
        <f t="shared" si="20"/>
        <v>0</v>
      </c>
      <c r="O1067">
        <v>3</v>
      </c>
      <c r="P1067">
        <v>-44</v>
      </c>
      <c r="Q1067">
        <v>16.8</v>
      </c>
      <c r="R1067">
        <v>863</v>
      </c>
      <c r="S1067">
        <v>40</v>
      </c>
      <c r="T1067">
        <v>-36.599142857142859</v>
      </c>
    </row>
    <row r="1068" spans="1:20" x14ac:dyDescent="0.3">
      <c r="A1068" s="5">
        <v>44968</v>
      </c>
      <c r="B1068" s="9">
        <v>15</v>
      </c>
      <c r="C1068" t="s">
        <v>11</v>
      </c>
      <c r="D1068" s="4" t="s">
        <v>10</v>
      </c>
      <c r="E1068">
        <v>-69.869699999999995</v>
      </c>
      <c r="F1068">
        <v>5</v>
      </c>
      <c r="G1068">
        <v>0</v>
      </c>
      <c r="H1068" t="s">
        <v>16</v>
      </c>
      <c r="I1068">
        <v>632.63</v>
      </c>
      <c r="J1068">
        <v>0</v>
      </c>
      <c r="K1068" t="s">
        <v>16</v>
      </c>
      <c r="L1068" t="s">
        <v>16</v>
      </c>
      <c r="M1068" t="s">
        <v>16</v>
      </c>
      <c r="N1068">
        <f t="shared" si="20"/>
        <v>0</v>
      </c>
      <c r="O1068">
        <v>3</v>
      </c>
      <c r="P1068">
        <v>-44</v>
      </c>
      <c r="Q1068">
        <v>16.8</v>
      </c>
      <c r="R1068">
        <v>863</v>
      </c>
    </row>
    <row r="1069" spans="1:20" x14ac:dyDescent="0.3">
      <c r="A1069" s="5">
        <v>44968</v>
      </c>
      <c r="B1069" s="9">
        <v>15</v>
      </c>
      <c r="C1069" t="s">
        <v>11</v>
      </c>
      <c r="D1069" s="4" t="s">
        <v>10</v>
      </c>
      <c r="E1069">
        <v>-70.086799999999997</v>
      </c>
      <c r="F1069">
        <v>10</v>
      </c>
      <c r="G1069">
        <v>0</v>
      </c>
      <c r="H1069" t="s">
        <v>16</v>
      </c>
      <c r="I1069">
        <v>715.18560000000002</v>
      </c>
      <c r="J1069">
        <v>0</v>
      </c>
      <c r="K1069" t="s">
        <v>16</v>
      </c>
      <c r="L1069" t="s">
        <v>16</v>
      </c>
      <c r="M1069" t="s">
        <v>16</v>
      </c>
      <c r="N1069">
        <f t="shared" si="20"/>
        <v>0</v>
      </c>
      <c r="O1069">
        <v>3</v>
      </c>
      <c r="P1069">
        <v>-44</v>
      </c>
      <c r="Q1069">
        <v>16.8</v>
      </c>
      <c r="R1069">
        <v>863</v>
      </c>
    </row>
    <row r="1070" spans="1:20" x14ac:dyDescent="0.3">
      <c r="A1070" s="5">
        <v>44968</v>
      </c>
      <c r="B1070" s="9">
        <v>15</v>
      </c>
      <c r="C1070" t="s">
        <v>11</v>
      </c>
      <c r="D1070" s="4" t="s">
        <v>10</v>
      </c>
      <c r="E1070">
        <v>-70.878100000000003</v>
      </c>
      <c r="F1070">
        <v>15</v>
      </c>
      <c r="G1070">
        <v>0</v>
      </c>
      <c r="H1070" t="s">
        <v>16</v>
      </c>
      <c r="I1070">
        <v>984.22029999999995</v>
      </c>
      <c r="J1070">
        <v>0</v>
      </c>
      <c r="K1070" t="s">
        <v>16</v>
      </c>
      <c r="L1070" t="s">
        <v>16</v>
      </c>
      <c r="M1070" t="s">
        <v>16</v>
      </c>
      <c r="N1070">
        <f t="shared" si="20"/>
        <v>0</v>
      </c>
      <c r="O1070">
        <v>3</v>
      </c>
      <c r="P1070">
        <v>-44</v>
      </c>
      <c r="Q1070">
        <v>16.8</v>
      </c>
      <c r="R1070">
        <v>863</v>
      </c>
    </row>
    <row r="1071" spans="1:20" x14ac:dyDescent="0.3">
      <c r="A1071" s="5">
        <v>44968</v>
      </c>
      <c r="B1071" s="9">
        <v>15</v>
      </c>
      <c r="C1071" t="s">
        <v>11</v>
      </c>
      <c r="D1071" s="4" t="s">
        <v>10</v>
      </c>
      <c r="E1071">
        <v>-70.3797</v>
      </c>
      <c r="F1071">
        <v>20</v>
      </c>
      <c r="G1071">
        <v>0</v>
      </c>
      <c r="H1071" t="s">
        <v>16</v>
      </c>
      <c r="I1071">
        <v>741.79459999999995</v>
      </c>
      <c r="J1071">
        <v>0</v>
      </c>
      <c r="K1071" t="s">
        <v>16</v>
      </c>
      <c r="L1071" t="s">
        <v>16</v>
      </c>
      <c r="M1071" t="s">
        <v>16</v>
      </c>
      <c r="N1071">
        <f t="shared" si="20"/>
        <v>0</v>
      </c>
      <c r="O1071">
        <v>3</v>
      </c>
      <c r="P1071">
        <v>-44</v>
      </c>
      <c r="Q1071">
        <v>16.8</v>
      </c>
      <c r="R1071">
        <v>863</v>
      </c>
    </row>
    <row r="1072" spans="1:20" x14ac:dyDescent="0.3">
      <c r="A1072" s="5">
        <v>44968</v>
      </c>
      <c r="B1072" s="9">
        <v>15</v>
      </c>
      <c r="C1072" t="s">
        <v>11</v>
      </c>
      <c r="D1072" s="4" t="s">
        <v>10</v>
      </c>
      <c r="E1072">
        <v>-69.510599999999997</v>
      </c>
      <c r="F1072">
        <v>25</v>
      </c>
      <c r="G1072">
        <v>0</v>
      </c>
      <c r="H1072" t="s">
        <v>16</v>
      </c>
      <c r="I1072">
        <v>726.70479999999998</v>
      </c>
      <c r="J1072">
        <v>0</v>
      </c>
      <c r="K1072" t="s">
        <v>16</v>
      </c>
      <c r="L1072" t="s">
        <v>16</v>
      </c>
      <c r="M1072" t="s">
        <v>16</v>
      </c>
      <c r="N1072">
        <f t="shared" si="20"/>
        <v>0</v>
      </c>
      <c r="O1072">
        <v>3</v>
      </c>
      <c r="P1072">
        <v>-44</v>
      </c>
      <c r="Q1072">
        <v>16.8</v>
      </c>
      <c r="R1072">
        <v>863</v>
      </c>
    </row>
    <row r="1073" spans="1:20" x14ac:dyDescent="0.3">
      <c r="A1073" s="5">
        <v>44968</v>
      </c>
      <c r="B1073" s="9">
        <v>15</v>
      </c>
      <c r="C1073" t="s">
        <v>11</v>
      </c>
      <c r="D1073" s="4" t="s">
        <v>10</v>
      </c>
      <c r="E1073">
        <v>-71.313900000000004</v>
      </c>
      <c r="F1073">
        <v>30</v>
      </c>
      <c r="G1073">
        <v>0</v>
      </c>
      <c r="H1073" t="s">
        <v>16</v>
      </c>
      <c r="I1073">
        <v>846.5625</v>
      </c>
      <c r="J1073">
        <v>0</v>
      </c>
      <c r="K1073" t="s">
        <v>16</v>
      </c>
      <c r="L1073" t="s">
        <v>16</v>
      </c>
      <c r="M1073" t="s">
        <v>16</v>
      </c>
      <c r="N1073">
        <f t="shared" si="20"/>
        <v>0</v>
      </c>
      <c r="O1073">
        <v>3</v>
      </c>
      <c r="P1073">
        <v>-44</v>
      </c>
      <c r="Q1073">
        <v>16.8</v>
      </c>
      <c r="R1073">
        <v>863</v>
      </c>
    </row>
    <row r="1074" spans="1:20" x14ac:dyDescent="0.3">
      <c r="A1074" s="5">
        <v>44968</v>
      </c>
      <c r="B1074" s="9">
        <v>15</v>
      </c>
      <c r="C1074" t="s">
        <v>11</v>
      </c>
      <c r="D1074" s="4" t="s">
        <v>10</v>
      </c>
      <c r="E1074">
        <v>-68.870199999999997</v>
      </c>
      <c r="F1074">
        <v>35</v>
      </c>
      <c r="G1074">
        <v>0</v>
      </c>
      <c r="H1074" t="s">
        <v>16</v>
      </c>
      <c r="I1074">
        <v>759.82979999999998</v>
      </c>
      <c r="J1074">
        <v>0</v>
      </c>
      <c r="K1074" t="s">
        <v>16</v>
      </c>
      <c r="L1074" t="s">
        <v>16</v>
      </c>
      <c r="M1074" t="s">
        <v>16</v>
      </c>
      <c r="N1074">
        <f t="shared" si="20"/>
        <v>0</v>
      </c>
      <c r="O1074">
        <v>3</v>
      </c>
      <c r="P1074">
        <v>-44</v>
      </c>
      <c r="Q1074">
        <v>16.8</v>
      </c>
      <c r="R1074">
        <v>863</v>
      </c>
    </row>
    <row r="1075" spans="1:20" x14ac:dyDescent="0.3">
      <c r="A1075" s="5">
        <v>44968</v>
      </c>
      <c r="B1075" s="9">
        <v>15</v>
      </c>
      <c r="C1075" t="s">
        <v>11</v>
      </c>
      <c r="D1075" s="4" t="s">
        <v>10</v>
      </c>
      <c r="E1075">
        <v>-69.341700000000003</v>
      </c>
      <c r="F1075">
        <v>40</v>
      </c>
      <c r="G1075">
        <v>8.2344000000000008</v>
      </c>
      <c r="H1075">
        <v>3.04</v>
      </c>
      <c r="I1075">
        <v>721.5625</v>
      </c>
      <c r="J1075">
        <v>4</v>
      </c>
      <c r="K1075">
        <v>25.8828</v>
      </c>
      <c r="L1075">
        <v>0.30514999999999998</v>
      </c>
      <c r="M1075">
        <v>14.940200000000001</v>
      </c>
      <c r="N1075">
        <f t="shared" si="20"/>
        <v>8</v>
      </c>
      <c r="O1075">
        <v>3</v>
      </c>
      <c r="P1075">
        <v>-44</v>
      </c>
      <c r="Q1075">
        <v>16.8</v>
      </c>
      <c r="R1075">
        <v>863</v>
      </c>
    </row>
    <row r="1076" spans="1:20" x14ac:dyDescent="0.3">
      <c r="A1076" s="5">
        <v>44968</v>
      </c>
      <c r="B1076" s="9">
        <v>15</v>
      </c>
      <c r="C1076" t="s">
        <v>11</v>
      </c>
      <c r="D1076" s="4" t="s">
        <v>10</v>
      </c>
      <c r="E1076" s="1">
        <v>-51.7791</v>
      </c>
      <c r="F1076">
        <v>45</v>
      </c>
      <c r="G1076">
        <v>6.8924000000000003</v>
      </c>
      <c r="H1076">
        <v>3.07</v>
      </c>
      <c r="I1076">
        <v>536.23760000000004</v>
      </c>
      <c r="J1076">
        <v>9</v>
      </c>
      <c r="K1076">
        <v>27.642399999999999</v>
      </c>
      <c r="L1076">
        <v>4.2742000000000002E-2</v>
      </c>
      <c r="M1076">
        <v>17.644500000000001</v>
      </c>
      <c r="N1076">
        <f t="shared" si="20"/>
        <v>18</v>
      </c>
      <c r="O1076">
        <v>3</v>
      </c>
      <c r="P1076">
        <v>-44</v>
      </c>
      <c r="Q1076">
        <v>16.8</v>
      </c>
      <c r="R1076">
        <v>863</v>
      </c>
    </row>
    <row r="1077" spans="1:20" x14ac:dyDescent="0.3">
      <c r="A1077" s="5">
        <v>44968</v>
      </c>
      <c r="B1077" s="9">
        <v>15</v>
      </c>
      <c r="C1077" t="s">
        <v>11</v>
      </c>
      <c r="D1077" s="4" t="s">
        <v>10</v>
      </c>
      <c r="E1077" s="1">
        <v>-52.2697</v>
      </c>
      <c r="F1077">
        <v>50</v>
      </c>
      <c r="G1077">
        <v>6.7013999999999996</v>
      </c>
      <c r="H1077">
        <v>2.98</v>
      </c>
      <c r="I1077">
        <v>579.56679999999994</v>
      </c>
      <c r="J1077">
        <v>9</v>
      </c>
      <c r="K1077">
        <v>27.885400000000001</v>
      </c>
      <c r="L1077">
        <v>3.4417000000000003E-2</v>
      </c>
      <c r="M1077">
        <v>18.488600000000002</v>
      </c>
      <c r="N1077">
        <f t="shared" si="20"/>
        <v>18</v>
      </c>
      <c r="O1077">
        <v>3</v>
      </c>
      <c r="P1077">
        <v>-44</v>
      </c>
      <c r="Q1077">
        <v>16.8</v>
      </c>
      <c r="R1077">
        <v>863</v>
      </c>
    </row>
    <row r="1078" spans="1:20" x14ac:dyDescent="0.3">
      <c r="A1078" s="5">
        <v>44968</v>
      </c>
      <c r="B1078" s="9">
        <v>15</v>
      </c>
      <c r="C1078" t="s">
        <v>11</v>
      </c>
      <c r="D1078" s="4" t="s">
        <v>10</v>
      </c>
      <c r="E1078" s="1">
        <v>-53.052900000000001</v>
      </c>
      <c r="F1078">
        <v>55</v>
      </c>
      <c r="G1078">
        <v>9.0937999999999999</v>
      </c>
      <c r="H1078">
        <v>3.01</v>
      </c>
      <c r="I1078">
        <v>531.29639999999995</v>
      </c>
      <c r="J1078">
        <v>10</v>
      </c>
      <c r="K1078">
        <v>28.6812</v>
      </c>
      <c r="L1078">
        <v>3.9440999999999997E-2</v>
      </c>
      <c r="M1078">
        <v>19.548200000000001</v>
      </c>
      <c r="N1078">
        <f t="shared" si="20"/>
        <v>20</v>
      </c>
      <c r="O1078">
        <v>3</v>
      </c>
      <c r="P1078">
        <v>-44</v>
      </c>
      <c r="Q1078">
        <v>16.8</v>
      </c>
      <c r="R1078">
        <v>863</v>
      </c>
    </row>
    <row r="1079" spans="1:20" x14ac:dyDescent="0.3">
      <c r="A1079" s="5">
        <v>44968</v>
      </c>
      <c r="B1079" s="9">
        <v>15</v>
      </c>
      <c r="C1079" t="s">
        <v>11</v>
      </c>
      <c r="D1079" s="4" t="s">
        <v>10</v>
      </c>
      <c r="E1079" s="1">
        <v>-54.177799999999998</v>
      </c>
      <c r="F1079">
        <v>60</v>
      </c>
      <c r="G1079">
        <v>8.8780999999999999</v>
      </c>
      <c r="H1079">
        <v>3.01</v>
      </c>
      <c r="I1079">
        <v>590.75800000000004</v>
      </c>
      <c r="J1079">
        <v>10</v>
      </c>
      <c r="K1079">
        <v>28.968800000000002</v>
      </c>
      <c r="L1079">
        <v>5.1874999999999998E-2</v>
      </c>
      <c r="M1079">
        <v>20.329799999999999</v>
      </c>
      <c r="N1079">
        <f t="shared" si="20"/>
        <v>20</v>
      </c>
      <c r="O1079">
        <v>3</v>
      </c>
      <c r="P1079">
        <v>-44</v>
      </c>
      <c r="Q1079">
        <v>16.8</v>
      </c>
      <c r="R1079">
        <v>863</v>
      </c>
    </row>
    <row r="1080" spans="1:20" x14ac:dyDescent="0.3">
      <c r="A1080" s="5">
        <v>44968</v>
      </c>
      <c r="B1080" s="9">
        <v>15</v>
      </c>
      <c r="C1080" t="s">
        <v>11</v>
      </c>
      <c r="D1080" s="4" t="s">
        <v>10</v>
      </c>
      <c r="E1080" s="1">
        <v>-54.039499999999997</v>
      </c>
      <c r="F1080">
        <v>65</v>
      </c>
      <c r="G1080">
        <v>11.2727</v>
      </c>
      <c r="H1080">
        <v>3.0545</v>
      </c>
      <c r="I1080">
        <v>653.05380000000002</v>
      </c>
      <c r="J1080">
        <v>11</v>
      </c>
      <c r="K1080">
        <v>28.889199999999999</v>
      </c>
      <c r="L1080">
        <v>4.2885E-2</v>
      </c>
      <c r="M1080">
        <v>21.2134</v>
      </c>
      <c r="N1080">
        <f t="shared" si="20"/>
        <v>22</v>
      </c>
      <c r="O1080">
        <v>3</v>
      </c>
      <c r="P1080">
        <v>-44</v>
      </c>
      <c r="Q1080">
        <v>16.8</v>
      </c>
      <c r="R1080">
        <v>863</v>
      </c>
    </row>
    <row r="1081" spans="1:20" x14ac:dyDescent="0.3">
      <c r="A1081" s="5">
        <v>44968</v>
      </c>
      <c r="B1081" s="9">
        <v>15</v>
      </c>
      <c r="C1081" t="s">
        <v>11</v>
      </c>
      <c r="D1081" s="4" t="s">
        <v>10</v>
      </c>
      <c r="E1081" s="1">
        <v>-54.7973</v>
      </c>
      <c r="F1081">
        <v>70</v>
      </c>
      <c r="G1081">
        <v>10.9716</v>
      </c>
      <c r="H1081">
        <v>3.1273</v>
      </c>
      <c r="I1081">
        <v>531.61509999999998</v>
      </c>
      <c r="J1081">
        <v>11</v>
      </c>
      <c r="K1081">
        <v>28.639199999999999</v>
      </c>
      <c r="L1081">
        <v>3.6033000000000003E-2</v>
      </c>
      <c r="M1081">
        <v>21.8245</v>
      </c>
      <c r="N1081">
        <f t="shared" si="20"/>
        <v>22</v>
      </c>
      <c r="O1081">
        <v>3</v>
      </c>
      <c r="P1081">
        <v>-44</v>
      </c>
      <c r="Q1081">
        <v>16.8</v>
      </c>
      <c r="R1081">
        <v>863</v>
      </c>
    </row>
    <row r="1082" spans="1:20" x14ac:dyDescent="0.3">
      <c r="A1082" s="5">
        <v>44968</v>
      </c>
      <c r="B1082" s="9">
        <v>15</v>
      </c>
      <c r="C1082" t="s">
        <v>11</v>
      </c>
      <c r="D1082" s="4" t="s">
        <v>10</v>
      </c>
      <c r="E1082" s="2">
        <v>-73.842600000000004</v>
      </c>
      <c r="F1082">
        <v>0</v>
      </c>
      <c r="G1082" s="2">
        <v>0</v>
      </c>
      <c r="H1082" s="2" t="s">
        <v>16</v>
      </c>
      <c r="I1082" s="2">
        <v>795.39599999999996</v>
      </c>
      <c r="J1082" s="2">
        <v>0</v>
      </c>
      <c r="K1082" s="2" t="s">
        <v>16</v>
      </c>
      <c r="L1082" s="2" t="s">
        <v>16</v>
      </c>
      <c r="M1082" s="2" t="s">
        <v>16</v>
      </c>
      <c r="N1082">
        <f t="shared" si="20"/>
        <v>0</v>
      </c>
      <c r="O1082">
        <v>4</v>
      </c>
      <c r="P1082">
        <v>-44</v>
      </c>
      <c r="Q1082">
        <v>16.8</v>
      </c>
      <c r="R1082">
        <v>863</v>
      </c>
      <c r="S1082">
        <v>70</v>
      </c>
      <c r="T1082">
        <v>-39.141800000000003</v>
      </c>
    </row>
    <row r="1083" spans="1:20" x14ac:dyDescent="0.3">
      <c r="A1083" s="5">
        <v>44968</v>
      </c>
      <c r="B1083" s="9">
        <v>15</v>
      </c>
      <c r="C1083" t="s">
        <v>11</v>
      </c>
      <c r="D1083" s="4" t="s">
        <v>10</v>
      </c>
      <c r="E1083" s="2">
        <v>-73.264099999999999</v>
      </c>
      <c r="F1083">
        <v>5</v>
      </c>
      <c r="G1083" s="2">
        <v>0</v>
      </c>
      <c r="H1083" s="2" t="s">
        <v>16</v>
      </c>
      <c r="I1083" s="2">
        <v>435.41149999999999</v>
      </c>
      <c r="J1083" s="2">
        <v>0</v>
      </c>
      <c r="K1083" s="2" t="s">
        <v>16</v>
      </c>
      <c r="L1083" s="2" t="s">
        <v>16</v>
      </c>
      <c r="M1083" s="2" t="s">
        <v>16</v>
      </c>
      <c r="N1083">
        <f t="shared" si="20"/>
        <v>0</v>
      </c>
      <c r="O1083">
        <v>4</v>
      </c>
      <c r="P1083">
        <v>-44</v>
      </c>
      <c r="Q1083">
        <v>16.8</v>
      </c>
      <c r="R1083">
        <v>863</v>
      </c>
    </row>
    <row r="1084" spans="1:20" x14ac:dyDescent="0.3">
      <c r="A1084" s="5">
        <v>44968</v>
      </c>
      <c r="B1084" s="9">
        <v>15</v>
      </c>
      <c r="C1084" t="s">
        <v>11</v>
      </c>
      <c r="D1084" s="4" t="s">
        <v>10</v>
      </c>
      <c r="E1084" s="2">
        <v>-75.099599999999995</v>
      </c>
      <c r="F1084">
        <v>10</v>
      </c>
      <c r="G1084" s="2">
        <v>0</v>
      </c>
      <c r="H1084" s="2" t="s">
        <v>16</v>
      </c>
      <c r="I1084" s="2">
        <v>788.79330000000004</v>
      </c>
      <c r="J1084" s="2">
        <v>0</v>
      </c>
      <c r="K1084" s="2" t="s">
        <v>16</v>
      </c>
      <c r="L1084" s="2" t="s">
        <v>16</v>
      </c>
      <c r="M1084" s="2" t="s">
        <v>16</v>
      </c>
      <c r="N1084">
        <f t="shared" si="20"/>
        <v>0</v>
      </c>
      <c r="O1084">
        <v>4</v>
      </c>
      <c r="P1084">
        <v>-44</v>
      </c>
      <c r="Q1084">
        <v>16.8</v>
      </c>
      <c r="R1084">
        <v>863</v>
      </c>
    </row>
    <row r="1085" spans="1:20" x14ac:dyDescent="0.3">
      <c r="A1085" s="5">
        <v>44968</v>
      </c>
      <c r="B1085" s="9">
        <v>15</v>
      </c>
      <c r="C1085" t="s">
        <v>11</v>
      </c>
      <c r="D1085" s="4" t="s">
        <v>10</v>
      </c>
      <c r="E1085" s="2">
        <v>-74.784099999999995</v>
      </c>
      <c r="F1085">
        <v>15</v>
      </c>
      <c r="G1085" s="2">
        <v>0</v>
      </c>
      <c r="H1085" s="2" t="s">
        <v>16</v>
      </c>
      <c r="I1085" s="2">
        <v>621.61509999999998</v>
      </c>
      <c r="J1085" s="2">
        <v>0</v>
      </c>
      <c r="K1085" s="2" t="s">
        <v>16</v>
      </c>
      <c r="L1085" s="2" t="s">
        <v>16</v>
      </c>
      <c r="M1085" s="2" t="s">
        <v>16</v>
      </c>
      <c r="N1085">
        <f t="shared" si="20"/>
        <v>0</v>
      </c>
      <c r="O1085">
        <v>4</v>
      </c>
      <c r="P1085">
        <v>-44</v>
      </c>
      <c r="Q1085">
        <v>16.8</v>
      </c>
      <c r="R1085">
        <v>863</v>
      </c>
    </row>
    <row r="1086" spans="1:20" x14ac:dyDescent="0.3">
      <c r="A1086" s="5">
        <v>44968</v>
      </c>
      <c r="B1086" s="9">
        <v>15</v>
      </c>
      <c r="C1086" t="s">
        <v>11</v>
      </c>
      <c r="D1086" s="4" t="s">
        <v>10</v>
      </c>
      <c r="E1086" s="2">
        <v>-74.849699999999999</v>
      </c>
      <c r="F1086">
        <v>20</v>
      </c>
      <c r="G1086" s="2">
        <v>0</v>
      </c>
      <c r="H1086" s="2" t="s">
        <v>16</v>
      </c>
      <c r="I1086" s="2">
        <v>488.88920000000002</v>
      </c>
      <c r="J1086" s="2">
        <v>0</v>
      </c>
      <c r="K1086" s="2" t="s">
        <v>16</v>
      </c>
      <c r="L1086" s="2" t="s">
        <v>16</v>
      </c>
      <c r="M1086" s="2" t="s">
        <v>16</v>
      </c>
      <c r="N1086">
        <f t="shared" si="20"/>
        <v>0</v>
      </c>
      <c r="O1086">
        <v>4</v>
      </c>
      <c r="P1086">
        <v>-44</v>
      </c>
      <c r="Q1086">
        <v>16.8</v>
      </c>
      <c r="R1086">
        <v>863</v>
      </c>
    </row>
    <row r="1087" spans="1:20" x14ac:dyDescent="0.3">
      <c r="A1087" s="5">
        <v>44968</v>
      </c>
      <c r="B1087" s="9">
        <v>15</v>
      </c>
      <c r="C1087" t="s">
        <v>11</v>
      </c>
      <c r="D1087" s="4" t="s">
        <v>10</v>
      </c>
      <c r="E1087" s="2">
        <v>-75.125799999999998</v>
      </c>
      <c r="F1087">
        <v>25</v>
      </c>
      <c r="G1087" s="2">
        <v>0</v>
      </c>
      <c r="H1087" s="2" t="s">
        <v>16</v>
      </c>
      <c r="I1087" s="2">
        <v>515.63430000000005</v>
      </c>
      <c r="J1087" s="2">
        <v>0</v>
      </c>
      <c r="K1087" s="2" t="s">
        <v>16</v>
      </c>
      <c r="L1087" s="2" t="s">
        <v>16</v>
      </c>
      <c r="M1087" s="2" t="s">
        <v>16</v>
      </c>
      <c r="N1087">
        <f t="shared" si="20"/>
        <v>0</v>
      </c>
      <c r="O1087">
        <v>4</v>
      </c>
      <c r="P1087">
        <v>-44</v>
      </c>
      <c r="Q1087">
        <v>16.8</v>
      </c>
      <c r="R1087">
        <v>863</v>
      </c>
    </row>
    <row r="1088" spans="1:20" x14ac:dyDescent="0.3">
      <c r="A1088" s="5">
        <v>44968</v>
      </c>
      <c r="B1088" s="9">
        <v>15</v>
      </c>
      <c r="C1088" t="s">
        <v>11</v>
      </c>
      <c r="D1088" s="4" t="s">
        <v>10</v>
      </c>
      <c r="E1088" s="2">
        <v>-74.210099999999997</v>
      </c>
      <c r="F1088">
        <v>30</v>
      </c>
      <c r="G1088" s="2">
        <v>0</v>
      </c>
      <c r="H1088" s="2" t="s">
        <v>16</v>
      </c>
      <c r="I1088" s="2">
        <v>539.52660000000003</v>
      </c>
      <c r="J1088" s="2">
        <v>0</v>
      </c>
      <c r="K1088" s="2" t="s">
        <v>16</v>
      </c>
      <c r="L1088" s="2" t="s">
        <v>16</v>
      </c>
      <c r="M1088" s="2" t="s">
        <v>16</v>
      </c>
      <c r="N1088">
        <f t="shared" si="20"/>
        <v>0</v>
      </c>
      <c r="O1088">
        <v>4</v>
      </c>
      <c r="P1088">
        <v>-44</v>
      </c>
      <c r="Q1088">
        <v>16.8</v>
      </c>
      <c r="R1088">
        <v>863</v>
      </c>
    </row>
    <row r="1089" spans="1:20" x14ac:dyDescent="0.3">
      <c r="A1089" s="5">
        <v>44968</v>
      </c>
      <c r="B1089" s="9">
        <v>15</v>
      </c>
      <c r="C1089" t="s">
        <v>11</v>
      </c>
      <c r="D1089" s="4" t="s">
        <v>10</v>
      </c>
      <c r="E1089" s="2">
        <v>-75.365799999999993</v>
      </c>
      <c r="F1089">
        <v>35</v>
      </c>
      <c r="G1089" s="2">
        <v>0</v>
      </c>
      <c r="H1089" s="2" t="s">
        <v>16</v>
      </c>
      <c r="I1089" s="2">
        <v>934.82669999999996</v>
      </c>
      <c r="J1089" s="2">
        <v>0</v>
      </c>
      <c r="K1089" s="2" t="s">
        <v>16</v>
      </c>
      <c r="L1089" s="2" t="s">
        <v>16</v>
      </c>
      <c r="M1089" s="2" t="s">
        <v>16</v>
      </c>
      <c r="N1089">
        <f t="shared" si="20"/>
        <v>0</v>
      </c>
      <c r="O1089">
        <v>4</v>
      </c>
      <c r="P1089">
        <v>-44</v>
      </c>
      <c r="Q1089">
        <v>16.8</v>
      </c>
      <c r="R1089">
        <v>863</v>
      </c>
    </row>
    <row r="1090" spans="1:20" x14ac:dyDescent="0.3">
      <c r="A1090" s="5">
        <v>44968</v>
      </c>
      <c r="B1090" s="9">
        <v>15</v>
      </c>
      <c r="C1090" t="s">
        <v>11</v>
      </c>
      <c r="D1090" s="4" t="s">
        <v>10</v>
      </c>
      <c r="E1090" s="2">
        <v>-75.859800000000007</v>
      </c>
      <c r="F1090">
        <v>40</v>
      </c>
      <c r="G1090" s="2">
        <v>0</v>
      </c>
      <c r="H1090" s="2" t="s">
        <v>16</v>
      </c>
      <c r="I1090" s="2">
        <v>491.77600000000001</v>
      </c>
      <c r="J1090" s="2">
        <v>0</v>
      </c>
      <c r="K1090" s="2" t="s">
        <v>16</v>
      </c>
      <c r="L1090" s="2" t="s">
        <v>16</v>
      </c>
      <c r="M1090" s="2" t="s">
        <v>16</v>
      </c>
      <c r="N1090">
        <f t="shared" si="20"/>
        <v>0</v>
      </c>
      <c r="O1090">
        <v>4</v>
      </c>
      <c r="P1090">
        <v>-44</v>
      </c>
      <c r="Q1090">
        <v>16.8</v>
      </c>
      <c r="R1090">
        <v>863</v>
      </c>
    </row>
    <row r="1091" spans="1:20" x14ac:dyDescent="0.3">
      <c r="A1091" s="5">
        <v>44968</v>
      </c>
      <c r="B1091" s="9">
        <v>15</v>
      </c>
      <c r="C1091" t="s">
        <v>11</v>
      </c>
      <c r="D1091" s="4" t="s">
        <v>10</v>
      </c>
      <c r="E1091" s="2">
        <v>-77.628200000000007</v>
      </c>
      <c r="F1091">
        <v>45</v>
      </c>
      <c r="G1091" s="2">
        <v>0</v>
      </c>
      <c r="H1091" s="2" t="s">
        <v>16</v>
      </c>
      <c r="I1091" s="2">
        <v>685.98389999999995</v>
      </c>
      <c r="J1091" s="2">
        <v>0</v>
      </c>
      <c r="K1091" s="2" t="s">
        <v>16</v>
      </c>
      <c r="L1091" s="2" t="s">
        <v>16</v>
      </c>
      <c r="M1091" s="2" t="s">
        <v>16</v>
      </c>
      <c r="N1091">
        <f t="shared" si="20"/>
        <v>0</v>
      </c>
      <c r="O1091">
        <v>4</v>
      </c>
      <c r="P1091">
        <v>-44</v>
      </c>
      <c r="Q1091">
        <v>16.8</v>
      </c>
      <c r="R1091">
        <v>863</v>
      </c>
    </row>
    <row r="1092" spans="1:20" x14ac:dyDescent="0.3">
      <c r="A1092" s="5">
        <v>44968</v>
      </c>
      <c r="B1092" s="9">
        <v>15</v>
      </c>
      <c r="C1092" t="s">
        <v>11</v>
      </c>
      <c r="D1092" s="4" t="s">
        <v>10</v>
      </c>
      <c r="E1092" s="2">
        <v>-77.742599999999996</v>
      </c>
      <c r="F1092">
        <v>50</v>
      </c>
      <c r="G1092" s="2">
        <v>0</v>
      </c>
      <c r="H1092" s="2" t="s">
        <v>16</v>
      </c>
      <c r="I1092" s="2">
        <v>548.82740000000001</v>
      </c>
      <c r="J1092" s="2">
        <v>0</v>
      </c>
      <c r="K1092" s="2" t="s">
        <v>16</v>
      </c>
      <c r="L1092" s="2" t="s">
        <v>16</v>
      </c>
      <c r="M1092" s="2" t="s">
        <v>16</v>
      </c>
      <c r="N1092">
        <f t="shared" si="20"/>
        <v>0</v>
      </c>
      <c r="O1092">
        <v>4</v>
      </c>
      <c r="P1092">
        <v>-44</v>
      </c>
      <c r="Q1092">
        <v>16.8</v>
      </c>
      <c r="R1092">
        <v>863</v>
      </c>
    </row>
    <row r="1093" spans="1:20" x14ac:dyDescent="0.3">
      <c r="A1093" s="5">
        <v>44968</v>
      </c>
      <c r="B1093" s="9">
        <v>15</v>
      </c>
      <c r="C1093" t="s">
        <v>11</v>
      </c>
      <c r="D1093" s="4" t="s">
        <v>10</v>
      </c>
      <c r="E1093" s="2">
        <v>-78.147300000000001</v>
      </c>
      <c r="F1093">
        <v>55</v>
      </c>
      <c r="G1093" s="2">
        <v>0</v>
      </c>
      <c r="H1093" s="2" t="s">
        <v>16</v>
      </c>
      <c r="I1093" s="2">
        <v>684.05939999999998</v>
      </c>
      <c r="J1093" s="2">
        <v>0</v>
      </c>
      <c r="K1093" s="2" t="s">
        <v>16</v>
      </c>
      <c r="L1093" s="2" t="s">
        <v>16</v>
      </c>
      <c r="M1093" s="2" t="s">
        <v>16</v>
      </c>
      <c r="N1093">
        <f t="shared" si="20"/>
        <v>0</v>
      </c>
      <c r="O1093">
        <v>4</v>
      </c>
      <c r="P1093">
        <v>-44</v>
      </c>
      <c r="Q1093">
        <v>16.8</v>
      </c>
      <c r="R1093">
        <v>863</v>
      </c>
    </row>
    <row r="1094" spans="1:20" x14ac:dyDescent="0.3">
      <c r="A1094" s="5">
        <v>44968</v>
      </c>
      <c r="B1094" s="9">
        <v>15</v>
      </c>
      <c r="C1094" t="s">
        <v>11</v>
      </c>
      <c r="D1094" s="4" t="s">
        <v>10</v>
      </c>
      <c r="E1094" s="2">
        <v>-79.325900000000004</v>
      </c>
      <c r="F1094">
        <v>60</v>
      </c>
      <c r="G1094" s="2">
        <v>0</v>
      </c>
      <c r="H1094" s="2" t="s">
        <v>16</v>
      </c>
      <c r="I1094" s="2">
        <v>573.21469999999999</v>
      </c>
      <c r="J1094" s="2">
        <v>0</v>
      </c>
      <c r="K1094" s="2" t="s">
        <v>16</v>
      </c>
      <c r="L1094" s="2" t="s">
        <v>16</v>
      </c>
      <c r="M1094" s="2" t="s">
        <v>16</v>
      </c>
      <c r="N1094">
        <f t="shared" si="20"/>
        <v>0</v>
      </c>
      <c r="O1094">
        <v>4</v>
      </c>
      <c r="P1094">
        <v>-44</v>
      </c>
      <c r="Q1094">
        <v>16.8</v>
      </c>
      <c r="R1094">
        <v>863</v>
      </c>
    </row>
    <row r="1095" spans="1:20" x14ac:dyDescent="0.3">
      <c r="A1095" s="5">
        <v>44968</v>
      </c>
      <c r="B1095" s="9">
        <v>15</v>
      </c>
      <c r="C1095" t="s">
        <v>11</v>
      </c>
      <c r="D1095" s="4" t="s">
        <v>10</v>
      </c>
      <c r="E1095" s="2">
        <v>-80.691999999999993</v>
      </c>
      <c r="F1095">
        <v>65</v>
      </c>
      <c r="G1095" s="2">
        <v>0</v>
      </c>
      <c r="H1095" s="2" t="s">
        <v>16</v>
      </c>
      <c r="I1095" s="2">
        <v>760.25990000000002</v>
      </c>
      <c r="J1095" s="2">
        <v>0</v>
      </c>
      <c r="K1095" s="2" t="s">
        <v>16</v>
      </c>
      <c r="L1095" s="2" t="s">
        <v>16</v>
      </c>
      <c r="M1095" s="2" t="s">
        <v>16</v>
      </c>
      <c r="N1095">
        <f t="shared" si="20"/>
        <v>0</v>
      </c>
      <c r="O1095">
        <v>4</v>
      </c>
      <c r="P1095">
        <v>-44</v>
      </c>
      <c r="Q1095">
        <v>16.8</v>
      </c>
      <c r="R1095">
        <v>863</v>
      </c>
    </row>
    <row r="1096" spans="1:20" x14ac:dyDescent="0.3">
      <c r="A1096" s="5">
        <v>44968</v>
      </c>
      <c r="B1096" s="9">
        <v>15</v>
      </c>
      <c r="C1096" t="s">
        <v>11</v>
      </c>
      <c r="D1096" s="4" t="s">
        <v>10</v>
      </c>
      <c r="E1096" s="2">
        <v>-78.712400000000002</v>
      </c>
      <c r="F1096">
        <v>70</v>
      </c>
      <c r="G1096" s="2">
        <v>12.3125</v>
      </c>
      <c r="H1096" s="2">
        <v>3.1636000000000002</v>
      </c>
      <c r="I1096" s="2">
        <v>618.49940000000004</v>
      </c>
      <c r="J1096" s="2">
        <v>4</v>
      </c>
      <c r="K1096" s="2">
        <v>26.781199999999998</v>
      </c>
      <c r="L1096" s="2">
        <v>8.4625000000000006E-2</v>
      </c>
      <c r="M1096" s="2">
        <v>9.8911999999999995</v>
      </c>
      <c r="N1096">
        <f t="shared" si="20"/>
        <v>8</v>
      </c>
      <c r="O1096">
        <v>4</v>
      </c>
      <c r="P1096">
        <v>-44</v>
      </c>
      <c r="Q1096">
        <v>16.8</v>
      </c>
      <c r="R1096">
        <v>863</v>
      </c>
    </row>
    <row r="1097" spans="1:20" x14ac:dyDescent="0.3">
      <c r="A1097" s="5">
        <v>44968</v>
      </c>
      <c r="B1097" s="9">
        <v>15</v>
      </c>
      <c r="C1097" t="s">
        <v>11</v>
      </c>
      <c r="D1097" s="4" t="s">
        <v>10</v>
      </c>
      <c r="E1097">
        <v>-71.833100000000002</v>
      </c>
      <c r="F1097">
        <v>0</v>
      </c>
      <c r="G1097">
        <v>0</v>
      </c>
      <c r="H1097" t="s">
        <v>16</v>
      </c>
      <c r="I1097">
        <v>404.76179999999999</v>
      </c>
      <c r="J1097">
        <v>0</v>
      </c>
      <c r="K1097" t="s">
        <v>16</v>
      </c>
      <c r="L1097" t="s">
        <v>16</v>
      </c>
      <c r="M1097" t="s">
        <v>16</v>
      </c>
      <c r="N1097">
        <f t="shared" si="20"/>
        <v>0</v>
      </c>
      <c r="O1097">
        <v>5</v>
      </c>
      <c r="P1097">
        <v>-44</v>
      </c>
      <c r="Q1097">
        <v>16.8</v>
      </c>
      <c r="R1097">
        <v>863</v>
      </c>
      <c r="S1097">
        <v>60</v>
      </c>
      <c r="T1097">
        <v>-39.228866666666669</v>
      </c>
    </row>
    <row r="1098" spans="1:20" x14ac:dyDescent="0.3">
      <c r="A1098" s="5">
        <v>44968</v>
      </c>
      <c r="B1098" s="9">
        <v>15</v>
      </c>
      <c r="C1098" t="s">
        <v>11</v>
      </c>
      <c r="D1098" s="4" t="s">
        <v>10</v>
      </c>
      <c r="E1098">
        <v>-71.761799999999994</v>
      </c>
      <c r="F1098">
        <v>5</v>
      </c>
      <c r="G1098">
        <v>0</v>
      </c>
      <c r="H1098" t="s">
        <v>16</v>
      </c>
      <c r="I1098">
        <v>701.95540000000005</v>
      </c>
      <c r="J1098">
        <v>0</v>
      </c>
      <c r="K1098" t="s">
        <v>16</v>
      </c>
      <c r="L1098" t="s">
        <v>16</v>
      </c>
      <c r="M1098" t="s">
        <v>16</v>
      </c>
      <c r="N1098">
        <f t="shared" si="20"/>
        <v>0</v>
      </c>
      <c r="O1098">
        <v>5</v>
      </c>
      <c r="P1098">
        <v>-44</v>
      </c>
      <c r="Q1098">
        <v>16.8</v>
      </c>
      <c r="R1098">
        <v>863</v>
      </c>
    </row>
    <row r="1099" spans="1:20" x14ac:dyDescent="0.3">
      <c r="A1099" s="5">
        <v>44968</v>
      </c>
      <c r="B1099" s="9">
        <v>15</v>
      </c>
      <c r="C1099" t="s">
        <v>11</v>
      </c>
      <c r="D1099" s="4" t="s">
        <v>10</v>
      </c>
      <c r="E1099">
        <v>-71.423699999999997</v>
      </c>
      <c r="F1099">
        <v>10</v>
      </c>
      <c r="G1099">
        <v>0</v>
      </c>
      <c r="H1099" t="s">
        <v>16</v>
      </c>
      <c r="I1099">
        <v>733.85519999999997</v>
      </c>
      <c r="J1099">
        <v>0</v>
      </c>
      <c r="K1099" t="s">
        <v>16</v>
      </c>
      <c r="L1099" t="s">
        <v>16</v>
      </c>
      <c r="M1099" t="s">
        <v>16</v>
      </c>
      <c r="N1099">
        <f t="shared" si="20"/>
        <v>0</v>
      </c>
      <c r="O1099">
        <v>5</v>
      </c>
      <c r="P1099">
        <v>-44</v>
      </c>
      <c r="Q1099">
        <v>16.8</v>
      </c>
      <c r="R1099">
        <v>863</v>
      </c>
    </row>
    <row r="1100" spans="1:20" x14ac:dyDescent="0.3">
      <c r="A1100" s="5">
        <v>44968</v>
      </c>
      <c r="B1100" s="9">
        <v>15</v>
      </c>
      <c r="C1100" t="s">
        <v>11</v>
      </c>
      <c r="D1100" s="4" t="s">
        <v>10</v>
      </c>
      <c r="E1100">
        <v>-71.491</v>
      </c>
      <c r="F1100">
        <v>15</v>
      </c>
      <c r="G1100">
        <v>0</v>
      </c>
      <c r="H1100" t="s">
        <v>16</v>
      </c>
      <c r="I1100">
        <v>584.17079999999999</v>
      </c>
      <c r="J1100">
        <v>0</v>
      </c>
      <c r="K1100" t="s">
        <v>16</v>
      </c>
      <c r="L1100" t="s">
        <v>16</v>
      </c>
      <c r="M1100" t="s">
        <v>16</v>
      </c>
      <c r="N1100">
        <f t="shared" si="20"/>
        <v>0</v>
      </c>
      <c r="O1100">
        <v>5</v>
      </c>
      <c r="P1100">
        <v>-44</v>
      </c>
      <c r="Q1100">
        <v>16.8</v>
      </c>
      <c r="R1100">
        <v>863</v>
      </c>
    </row>
    <row r="1101" spans="1:20" x14ac:dyDescent="0.3">
      <c r="A1101" s="5">
        <v>44968</v>
      </c>
      <c r="B1101" s="9">
        <v>15</v>
      </c>
      <c r="C1101" t="s">
        <v>11</v>
      </c>
      <c r="D1101" s="4" t="s">
        <v>10</v>
      </c>
      <c r="E1101">
        <v>-71.102500000000006</v>
      </c>
      <c r="F1101">
        <v>20</v>
      </c>
      <c r="G1101">
        <v>0</v>
      </c>
      <c r="H1101" t="s">
        <v>16</v>
      </c>
      <c r="I1101">
        <v>611.26549999999997</v>
      </c>
      <c r="J1101">
        <v>0</v>
      </c>
      <c r="K1101" t="s">
        <v>16</v>
      </c>
      <c r="L1101" t="s">
        <v>16</v>
      </c>
      <c r="M1101" t="s">
        <v>16</v>
      </c>
      <c r="N1101">
        <f t="shared" si="20"/>
        <v>0</v>
      </c>
      <c r="O1101">
        <v>5</v>
      </c>
      <c r="P1101">
        <v>-44</v>
      </c>
      <c r="Q1101">
        <v>16.8</v>
      </c>
      <c r="R1101">
        <v>863</v>
      </c>
    </row>
    <row r="1102" spans="1:20" x14ac:dyDescent="0.3">
      <c r="A1102" s="5">
        <v>44968</v>
      </c>
      <c r="B1102" s="9">
        <v>15</v>
      </c>
      <c r="C1102" t="s">
        <v>11</v>
      </c>
      <c r="D1102" s="4" t="s">
        <v>10</v>
      </c>
      <c r="E1102">
        <v>-70.798100000000005</v>
      </c>
      <c r="F1102">
        <v>25</v>
      </c>
      <c r="G1102">
        <v>0</v>
      </c>
      <c r="H1102" t="s">
        <v>16</v>
      </c>
      <c r="I1102">
        <v>695.82920000000001</v>
      </c>
      <c r="J1102">
        <v>0</v>
      </c>
      <c r="K1102" t="s">
        <v>16</v>
      </c>
      <c r="L1102" t="s">
        <v>16</v>
      </c>
      <c r="M1102" t="s">
        <v>16</v>
      </c>
      <c r="N1102">
        <f t="shared" si="20"/>
        <v>0</v>
      </c>
      <c r="O1102">
        <v>5</v>
      </c>
      <c r="P1102">
        <v>-44</v>
      </c>
      <c r="Q1102">
        <v>16.8</v>
      </c>
      <c r="R1102">
        <v>863</v>
      </c>
    </row>
    <row r="1103" spans="1:20" x14ac:dyDescent="0.3">
      <c r="A1103" s="5">
        <v>44968</v>
      </c>
      <c r="B1103" s="9">
        <v>15</v>
      </c>
      <c r="C1103" t="s">
        <v>11</v>
      </c>
      <c r="D1103" s="4" t="s">
        <v>10</v>
      </c>
      <c r="E1103">
        <v>-71.945800000000006</v>
      </c>
      <c r="F1103">
        <v>30</v>
      </c>
      <c r="G1103">
        <v>0</v>
      </c>
      <c r="H1103" t="s">
        <v>16</v>
      </c>
      <c r="I1103">
        <v>615.40219999999999</v>
      </c>
      <c r="J1103">
        <v>0</v>
      </c>
      <c r="K1103" t="s">
        <v>16</v>
      </c>
      <c r="L1103" t="s">
        <v>16</v>
      </c>
      <c r="M1103" t="s">
        <v>16</v>
      </c>
      <c r="N1103">
        <f t="shared" si="20"/>
        <v>0</v>
      </c>
      <c r="O1103">
        <v>5</v>
      </c>
      <c r="P1103">
        <v>-44</v>
      </c>
      <c r="Q1103">
        <v>16.8</v>
      </c>
      <c r="R1103">
        <v>863</v>
      </c>
    </row>
    <row r="1104" spans="1:20" x14ac:dyDescent="0.3">
      <c r="A1104" s="5">
        <v>44968</v>
      </c>
      <c r="B1104" s="9">
        <v>15</v>
      </c>
      <c r="C1104" t="s">
        <v>11</v>
      </c>
      <c r="D1104" s="4" t="s">
        <v>10</v>
      </c>
      <c r="E1104">
        <v>-71.677800000000005</v>
      </c>
      <c r="F1104">
        <v>35</v>
      </c>
      <c r="G1104">
        <v>0</v>
      </c>
      <c r="H1104" t="s">
        <v>16</v>
      </c>
      <c r="I1104">
        <v>630.95299999999997</v>
      </c>
      <c r="J1104">
        <v>0</v>
      </c>
      <c r="K1104" t="s">
        <v>16</v>
      </c>
      <c r="L1104" t="s">
        <v>16</v>
      </c>
      <c r="M1104" t="s">
        <v>16</v>
      </c>
      <c r="N1104">
        <f t="shared" si="20"/>
        <v>0</v>
      </c>
      <c r="O1104">
        <v>5</v>
      </c>
      <c r="P1104">
        <v>-44</v>
      </c>
      <c r="Q1104">
        <v>16.8</v>
      </c>
      <c r="R1104">
        <v>863</v>
      </c>
    </row>
    <row r="1105" spans="1:20" x14ac:dyDescent="0.3">
      <c r="A1105" s="5">
        <v>44968</v>
      </c>
      <c r="B1105" s="9">
        <v>15</v>
      </c>
      <c r="C1105" t="s">
        <v>11</v>
      </c>
      <c r="D1105" s="4" t="s">
        <v>10</v>
      </c>
      <c r="E1105">
        <v>-72.549099999999996</v>
      </c>
      <c r="F1105">
        <v>40</v>
      </c>
      <c r="G1105">
        <v>0</v>
      </c>
      <c r="H1105" t="s">
        <v>16</v>
      </c>
      <c r="I1105">
        <v>732.48450000000003</v>
      </c>
      <c r="J1105">
        <v>0</v>
      </c>
      <c r="K1105" t="s">
        <v>16</v>
      </c>
      <c r="L1105" t="s">
        <v>16</v>
      </c>
      <c r="M1105" t="s">
        <v>16</v>
      </c>
      <c r="N1105">
        <f t="shared" si="20"/>
        <v>0</v>
      </c>
      <c r="O1105">
        <v>5</v>
      </c>
      <c r="P1105">
        <v>-44</v>
      </c>
      <c r="Q1105">
        <v>16.8</v>
      </c>
      <c r="R1105">
        <v>863</v>
      </c>
    </row>
    <row r="1106" spans="1:20" x14ac:dyDescent="0.3">
      <c r="A1106" s="5">
        <v>44968</v>
      </c>
      <c r="B1106" s="9">
        <v>15</v>
      </c>
      <c r="C1106" t="s">
        <v>11</v>
      </c>
      <c r="D1106" s="4" t="s">
        <v>10</v>
      </c>
      <c r="E1106">
        <v>-72.663899999999998</v>
      </c>
      <c r="F1106">
        <v>45</v>
      </c>
      <c r="G1106">
        <v>0</v>
      </c>
      <c r="H1106" t="s">
        <v>16</v>
      </c>
      <c r="I1106">
        <v>595.80139999999994</v>
      </c>
      <c r="J1106">
        <v>0</v>
      </c>
      <c r="K1106" t="s">
        <v>16</v>
      </c>
      <c r="L1106" t="s">
        <v>16</v>
      </c>
      <c r="M1106" t="s">
        <v>16</v>
      </c>
      <c r="N1106">
        <f t="shared" si="20"/>
        <v>0</v>
      </c>
      <c r="O1106">
        <v>5</v>
      </c>
      <c r="P1106">
        <v>-44</v>
      </c>
      <c r="Q1106">
        <v>16.8</v>
      </c>
      <c r="R1106">
        <v>863</v>
      </c>
    </row>
    <row r="1107" spans="1:20" x14ac:dyDescent="0.3">
      <c r="A1107" s="5">
        <v>44968</v>
      </c>
      <c r="B1107" s="9">
        <v>15</v>
      </c>
      <c r="C1107" t="s">
        <v>11</v>
      </c>
      <c r="D1107" s="4" t="s">
        <v>10</v>
      </c>
      <c r="E1107">
        <v>-72.841800000000006</v>
      </c>
      <c r="F1107">
        <v>50</v>
      </c>
      <c r="G1107">
        <v>0</v>
      </c>
      <c r="H1107" t="s">
        <v>16</v>
      </c>
      <c r="I1107">
        <v>554.95050000000003</v>
      </c>
      <c r="J1107">
        <v>0</v>
      </c>
      <c r="K1107" t="s">
        <v>16</v>
      </c>
      <c r="L1107" t="s">
        <v>16</v>
      </c>
      <c r="M1107" t="s">
        <v>16</v>
      </c>
      <c r="N1107">
        <f t="shared" si="20"/>
        <v>0</v>
      </c>
      <c r="O1107">
        <v>5</v>
      </c>
      <c r="P1107">
        <v>-44</v>
      </c>
      <c r="Q1107">
        <v>16.8</v>
      </c>
      <c r="R1107">
        <v>863</v>
      </c>
    </row>
    <row r="1108" spans="1:20" x14ac:dyDescent="0.3">
      <c r="A1108" s="5">
        <v>44968</v>
      </c>
      <c r="B1108" s="9">
        <v>15</v>
      </c>
      <c r="C1108" t="s">
        <v>11</v>
      </c>
      <c r="D1108" s="4" t="s">
        <v>10</v>
      </c>
      <c r="E1108">
        <v>-72.915700000000001</v>
      </c>
      <c r="F1108">
        <v>55</v>
      </c>
      <c r="G1108">
        <v>0</v>
      </c>
      <c r="H1108" t="s">
        <v>16</v>
      </c>
      <c r="I1108">
        <v>736.90279999999996</v>
      </c>
      <c r="J1108">
        <v>0</v>
      </c>
      <c r="K1108" t="s">
        <v>16</v>
      </c>
      <c r="L1108" t="s">
        <v>16</v>
      </c>
      <c r="M1108" t="s">
        <v>16</v>
      </c>
      <c r="N1108">
        <f t="shared" si="20"/>
        <v>0</v>
      </c>
      <c r="O1108">
        <v>5</v>
      </c>
      <c r="P1108">
        <v>-44</v>
      </c>
      <c r="Q1108">
        <v>16.8</v>
      </c>
      <c r="R1108">
        <v>863</v>
      </c>
    </row>
    <row r="1109" spans="1:20" x14ac:dyDescent="0.3">
      <c r="A1109" s="5">
        <v>44968</v>
      </c>
      <c r="B1109" s="9">
        <v>15</v>
      </c>
      <c r="C1109" t="s">
        <v>11</v>
      </c>
      <c r="D1109" s="4" t="s">
        <v>10</v>
      </c>
      <c r="E1109">
        <v>-72.802300000000002</v>
      </c>
      <c r="F1109">
        <v>60</v>
      </c>
      <c r="G1109">
        <v>9.8688000000000002</v>
      </c>
      <c r="H1109">
        <v>3.1636000000000002</v>
      </c>
      <c r="I1109">
        <v>678.26419999999996</v>
      </c>
      <c r="J1109">
        <v>5</v>
      </c>
      <c r="K1109">
        <v>27.65</v>
      </c>
      <c r="L1109">
        <v>9.1897999999999994E-2</v>
      </c>
      <c r="M1109">
        <v>9.8134999999999994</v>
      </c>
      <c r="N1109">
        <f t="shared" si="20"/>
        <v>10</v>
      </c>
      <c r="O1109">
        <v>5</v>
      </c>
      <c r="P1109">
        <v>-44</v>
      </c>
      <c r="Q1109">
        <v>16.8</v>
      </c>
      <c r="R1109">
        <v>863</v>
      </c>
    </row>
    <row r="1110" spans="1:20" x14ac:dyDescent="0.3">
      <c r="A1110" s="5">
        <v>44968</v>
      </c>
      <c r="B1110" s="9">
        <v>15</v>
      </c>
      <c r="C1110" t="s">
        <v>11</v>
      </c>
      <c r="D1110" s="4" t="s">
        <v>10</v>
      </c>
      <c r="E1110">
        <v>-71.6267</v>
      </c>
      <c r="F1110">
        <v>65</v>
      </c>
      <c r="G1110">
        <v>15.546900000000001</v>
      </c>
      <c r="H1110">
        <v>3.1364000000000001</v>
      </c>
      <c r="I1110">
        <v>624.16769999999997</v>
      </c>
      <c r="J1110">
        <v>6</v>
      </c>
      <c r="K1110">
        <v>28.671900000000001</v>
      </c>
      <c r="L1110">
        <v>8.6887000000000006E-2</v>
      </c>
      <c r="M1110">
        <v>12.800800000000001</v>
      </c>
      <c r="N1110">
        <f t="shared" si="20"/>
        <v>12</v>
      </c>
      <c r="O1110">
        <v>5</v>
      </c>
      <c r="P1110">
        <v>-44</v>
      </c>
      <c r="Q1110">
        <v>16.8</v>
      </c>
      <c r="R1110">
        <v>863</v>
      </c>
    </row>
    <row r="1111" spans="1:20" x14ac:dyDescent="0.3">
      <c r="A1111" s="5">
        <v>44968</v>
      </c>
      <c r="B1111" s="9">
        <v>15</v>
      </c>
      <c r="C1111" t="s">
        <v>11</v>
      </c>
      <c r="D1111" s="4" t="s">
        <v>10</v>
      </c>
      <c r="E1111">
        <v>-72.495999999999995</v>
      </c>
      <c r="F1111">
        <v>70</v>
      </c>
      <c r="G1111">
        <v>19.942</v>
      </c>
      <c r="H1111">
        <v>3.1091000000000002</v>
      </c>
      <c r="I1111">
        <v>614.83600000000001</v>
      </c>
      <c r="J1111">
        <v>7</v>
      </c>
      <c r="K1111">
        <v>29.160699999999999</v>
      </c>
      <c r="L1111">
        <v>5.3906999999999997E-2</v>
      </c>
      <c r="M1111">
        <v>14.5314</v>
      </c>
      <c r="N1111">
        <f t="shared" si="20"/>
        <v>14</v>
      </c>
      <c r="O1111">
        <v>5</v>
      </c>
      <c r="P1111">
        <v>-44</v>
      </c>
      <c r="Q1111">
        <v>16.8</v>
      </c>
      <c r="R1111">
        <v>863</v>
      </c>
    </row>
    <row r="1112" spans="1:20" x14ac:dyDescent="0.3">
      <c r="A1112" s="5">
        <v>44968</v>
      </c>
      <c r="B1112" s="9">
        <v>15</v>
      </c>
      <c r="C1112" t="s">
        <v>11</v>
      </c>
      <c r="D1112" s="4" t="s">
        <v>10</v>
      </c>
      <c r="E1112">
        <v>-72.991200000000006</v>
      </c>
      <c r="F1112">
        <v>0</v>
      </c>
      <c r="G1112">
        <v>0</v>
      </c>
      <c r="H1112" t="s">
        <v>16</v>
      </c>
      <c r="I1112">
        <v>542.77850000000001</v>
      </c>
      <c r="J1112">
        <v>0</v>
      </c>
      <c r="K1112" t="s">
        <v>16</v>
      </c>
      <c r="L1112" t="s">
        <v>16</v>
      </c>
      <c r="M1112" t="s">
        <v>16</v>
      </c>
      <c r="N1112">
        <f t="shared" si="20"/>
        <v>0</v>
      </c>
      <c r="O1112">
        <v>6</v>
      </c>
      <c r="P1112">
        <v>-44</v>
      </c>
      <c r="Q1112">
        <v>16.8</v>
      </c>
      <c r="R1112">
        <v>863</v>
      </c>
      <c r="S1112">
        <v>45</v>
      </c>
      <c r="T1112">
        <v>-38.532333333333327</v>
      </c>
    </row>
    <row r="1113" spans="1:20" x14ac:dyDescent="0.3">
      <c r="A1113" s="5">
        <v>44968</v>
      </c>
      <c r="B1113" s="9">
        <v>15</v>
      </c>
      <c r="C1113" t="s">
        <v>11</v>
      </c>
      <c r="D1113" s="4" t="s">
        <v>10</v>
      </c>
      <c r="E1113">
        <v>-73.125200000000007</v>
      </c>
      <c r="F1113">
        <v>5</v>
      </c>
      <c r="G1113">
        <v>0</v>
      </c>
      <c r="H1113" t="s">
        <v>16</v>
      </c>
      <c r="I1113">
        <v>556.81309999999996</v>
      </c>
      <c r="J1113">
        <v>0</v>
      </c>
      <c r="K1113" t="s">
        <v>16</v>
      </c>
      <c r="L1113" t="s">
        <v>16</v>
      </c>
      <c r="M1113" t="s">
        <v>16</v>
      </c>
      <c r="N1113">
        <f t="shared" si="20"/>
        <v>0</v>
      </c>
      <c r="O1113">
        <v>6</v>
      </c>
      <c r="P1113">
        <v>-44</v>
      </c>
      <c r="Q1113">
        <v>16.8</v>
      </c>
      <c r="R1113">
        <v>863</v>
      </c>
    </row>
    <row r="1114" spans="1:20" x14ac:dyDescent="0.3">
      <c r="A1114" s="5">
        <v>44968</v>
      </c>
      <c r="B1114" s="9">
        <v>15</v>
      </c>
      <c r="C1114" t="s">
        <v>11</v>
      </c>
      <c r="D1114" s="4" t="s">
        <v>10</v>
      </c>
      <c r="E1114">
        <v>-73.306700000000006</v>
      </c>
      <c r="F1114">
        <v>10</v>
      </c>
      <c r="G1114">
        <v>0</v>
      </c>
      <c r="H1114" t="s">
        <v>16</v>
      </c>
      <c r="I1114">
        <v>712.39170000000001</v>
      </c>
      <c r="J1114">
        <v>0</v>
      </c>
      <c r="K1114" t="s">
        <v>16</v>
      </c>
      <c r="L1114" t="s">
        <v>16</v>
      </c>
      <c r="M1114" t="s">
        <v>16</v>
      </c>
      <c r="N1114">
        <f t="shared" si="20"/>
        <v>0</v>
      </c>
      <c r="O1114">
        <v>6</v>
      </c>
      <c r="P1114">
        <v>-44</v>
      </c>
      <c r="Q1114">
        <v>16.8</v>
      </c>
      <c r="R1114">
        <v>863</v>
      </c>
    </row>
    <row r="1115" spans="1:20" x14ac:dyDescent="0.3">
      <c r="A1115" s="5">
        <v>44968</v>
      </c>
      <c r="B1115" s="9">
        <v>15</v>
      </c>
      <c r="C1115" t="s">
        <v>11</v>
      </c>
      <c r="D1115" s="4" t="s">
        <v>10</v>
      </c>
      <c r="E1115">
        <v>-73.756799999999998</v>
      </c>
      <c r="F1115">
        <v>15</v>
      </c>
      <c r="G1115">
        <v>0</v>
      </c>
      <c r="H1115" t="s">
        <v>16</v>
      </c>
      <c r="I1115">
        <v>393.64170000000001</v>
      </c>
      <c r="J1115">
        <v>0</v>
      </c>
      <c r="K1115" t="s">
        <v>16</v>
      </c>
      <c r="L1115" t="s">
        <v>16</v>
      </c>
      <c r="M1115" t="s">
        <v>16</v>
      </c>
      <c r="N1115">
        <f t="shared" si="20"/>
        <v>0</v>
      </c>
      <c r="O1115">
        <v>6</v>
      </c>
      <c r="P1115">
        <v>-44</v>
      </c>
      <c r="Q1115">
        <v>16.8</v>
      </c>
      <c r="R1115">
        <v>863</v>
      </c>
    </row>
    <row r="1116" spans="1:20" x14ac:dyDescent="0.3">
      <c r="A1116" s="5">
        <v>44968</v>
      </c>
      <c r="B1116" s="9">
        <v>15</v>
      </c>
      <c r="C1116" t="s">
        <v>11</v>
      </c>
      <c r="D1116" s="4" t="s">
        <v>10</v>
      </c>
      <c r="E1116">
        <v>-73.145600000000002</v>
      </c>
      <c r="F1116">
        <v>20</v>
      </c>
      <c r="G1116">
        <v>0</v>
      </c>
      <c r="H1116" t="s">
        <v>16</v>
      </c>
      <c r="I1116">
        <v>642.65160000000003</v>
      </c>
      <c r="J1116">
        <v>0</v>
      </c>
      <c r="K1116" t="s">
        <v>16</v>
      </c>
      <c r="L1116" t="s">
        <v>16</v>
      </c>
      <c r="M1116" t="s">
        <v>16</v>
      </c>
      <c r="N1116">
        <f t="shared" si="20"/>
        <v>0</v>
      </c>
      <c r="O1116">
        <v>6</v>
      </c>
      <c r="P1116">
        <v>-44</v>
      </c>
      <c r="Q1116">
        <v>16.8</v>
      </c>
      <c r="R1116">
        <v>863</v>
      </c>
    </row>
    <row r="1117" spans="1:20" x14ac:dyDescent="0.3">
      <c r="A1117" s="5">
        <v>44968</v>
      </c>
      <c r="B1117" s="9">
        <v>15</v>
      </c>
      <c r="C1117" t="s">
        <v>11</v>
      </c>
      <c r="D1117" s="4" t="s">
        <v>10</v>
      </c>
      <c r="E1117">
        <v>-72.902100000000004</v>
      </c>
      <c r="F1117">
        <v>25</v>
      </c>
      <c r="G1117">
        <v>0</v>
      </c>
      <c r="H1117" t="s">
        <v>16</v>
      </c>
      <c r="I1117">
        <v>643.74379999999996</v>
      </c>
      <c r="J1117">
        <v>0</v>
      </c>
      <c r="K1117" t="s">
        <v>16</v>
      </c>
      <c r="L1117" t="s">
        <v>16</v>
      </c>
      <c r="M1117" t="s">
        <v>16</v>
      </c>
      <c r="N1117">
        <f t="shared" si="20"/>
        <v>0</v>
      </c>
      <c r="O1117">
        <v>6</v>
      </c>
      <c r="P1117">
        <v>-44</v>
      </c>
      <c r="Q1117">
        <v>16.8</v>
      </c>
      <c r="R1117">
        <v>863</v>
      </c>
    </row>
    <row r="1118" spans="1:20" x14ac:dyDescent="0.3">
      <c r="A1118" s="5">
        <v>44968</v>
      </c>
      <c r="B1118" s="9">
        <v>15</v>
      </c>
      <c r="C1118" t="s">
        <v>11</v>
      </c>
      <c r="D1118" s="4" t="s">
        <v>10</v>
      </c>
      <c r="E1118">
        <v>-72.563199999999995</v>
      </c>
      <c r="F1118">
        <v>30</v>
      </c>
      <c r="G1118">
        <v>0</v>
      </c>
      <c r="H1118" t="s">
        <v>16</v>
      </c>
      <c r="I1118">
        <v>426.09840000000003</v>
      </c>
      <c r="J1118">
        <v>0</v>
      </c>
      <c r="K1118" t="s">
        <v>16</v>
      </c>
      <c r="L1118" t="s">
        <v>16</v>
      </c>
      <c r="M1118" t="s">
        <v>16</v>
      </c>
      <c r="N1118">
        <f t="shared" si="20"/>
        <v>0</v>
      </c>
      <c r="O1118">
        <v>6</v>
      </c>
      <c r="P1118">
        <v>-44</v>
      </c>
      <c r="Q1118">
        <v>16.8</v>
      </c>
      <c r="R1118">
        <v>863</v>
      </c>
    </row>
    <row r="1119" spans="1:20" x14ac:dyDescent="0.3">
      <c r="A1119" s="5">
        <v>44968</v>
      </c>
      <c r="B1119" s="9">
        <v>15</v>
      </c>
      <c r="C1119" t="s">
        <v>11</v>
      </c>
      <c r="D1119" s="4" t="s">
        <v>10</v>
      </c>
      <c r="E1119">
        <v>-73.971199999999996</v>
      </c>
      <c r="F1119">
        <v>35</v>
      </c>
      <c r="G1119">
        <v>0</v>
      </c>
      <c r="H1119" t="s">
        <v>16</v>
      </c>
      <c r="I1119">
        <v>570.69309999999996</v>
      </c>
      <c r="J1119">
        <v>0</v>
      </c>
      <c r="K1119" t="s">
        <v>16</v>
      </c>
      <c r="L1119" t="s">
        <v>16</v>
      </c>
      <c r="M1119" t="s">
        <v>16</v>
      </c>
      <c r="N1119">
        <f t="shared" si="20"/>
        <v>0</v>
      </c>
      <c r="O1119">
        <v>6</v>
      </c>
      <c r="P1119">
        <v>-44</v>
      </c>
      <c r="Q1119">
        <v>16.8</v>
      </c>
      <c r="R1119">
        <v>863</v>
      </c>
    </row>
    <row r="1120" spans="1:20" x14ac:dyDescent="0.3">
      <c r="A1120" s="5">
        <v>44968</v>
      </c>
      <c r="B1120" s="9">
        <v>15</v>
      </c>
      <c r="C1120" t="s">
        <v>11</v>
      </c>
      <c r="D1120" s="4" t="s">
        <v>10</v>
      </c>
      <c r="E1120">
        <v>-69.250699999999995</v>
      </c>
      <c r="F1120">
        <v>40</v>
      </c>
      <c r="G1120">
        <v>0</v>
      </c>
      <c r="H1120" t="s">
        <v>16</v>
      </c>
      <c r="I1120">
        <v>334.8639</v>
      </c>
      <c r="J1120">
        <v>0</v>
      </c>
      <c r="K1120" t="s">
        <v>16</v>
      </c>
      <c r="L1120" t="s">
        <v>16</v>
      </c>
      <c r="M1120" t="s">
        <v>16</v>
      </c>
      <c r="N1120">
        <f t="shared" si="20"/>
        <v>0</v>
      </c>
      <c r="O1120">
        <v>6</v>
      </c>
      <c r="P1120">
        <v>-44</v>
      </c>
      <c r="Q1120">
        <v>16.8</v>
      </c>
      <c r="R1120">
        <v>863</v>
      </c>
    </row>
    <row r="1121" spans="1:20" x14ac:dyDescent="0.3">
      <c r="A1121" s="5">
        <v>44968</v>
      </c>
      <c r="B1121" s="9">
        <v>15</v>
      </c>
      <c r="C1121" t="s">
        <v>11</v>
      </c>
      <c r="D1121" s="4" t="s">
        <v>10</v>
      </c>
      <c r="E1121">
        <v>-68.717699999999994</v>
      </c>
      <c r="F1121">
        <v>45</v>
      </c>
      <c r="G1121">
        <v>48.968800000000002</v>
      </c>
      <c r="H1121">
        <v>3.1181999999999999</v>
      </c>
      <c r="I1121">
        <v>694.18629999999996</v>
      </c>
      <c r="J1121">
        <v>1</v>
      </c>
      <c r="K1121">
        <v>25.281199999999998</v>
      </c>
      <c r="L1121">
        <v>0</v>
      </c>
      <c r="M1121" t="s">
        <v>16</v>
      </c>
      <c r="N1121">
        <f t="shared" si="20"/>
        <v>2</v>
      </c>
      <c r="O1121">
        <v>6</v>
      </c>
      <c r="P1121">
        <v>-44</v>
      </c>
      <c r="Q1121">
        <v>16.8</v>
      </c>
      <c r="R1121">
        <v>863</v>
      </c>
    </row>
    <row r="1122" spans="1:20" x14ac:dyDescent="0.3">
      <c r="A1122" s="5">
        <v>44968</v>
      </c>
      <c r="B1122" s="9">
        <v>15</v>
      </c>
      <c r="C1122" t="s">
        <v>11</v>
      </c>
      <c r="D1122" s="4" t="s">
        <v>10</v>
      </c>
      <c r="E1122">
        <v>-70.017099999999999</v>
      </c>
      <c r="F1122">
        <v>50</v>
      </c>
      <c r="G1122">
        <v>29.843800000000002</v>
      </c>
      <c r="H1122">
        <v>3.1455000000000002</v>
      </c>
      <c r="I1122">
        <v>594.13369999999998</v>
      </c>
      <c r="J1122">
        <v>3</v>
      </c>
      <c r="K1122">
        <v>26.979199999999999</v>
      </c>
      <c r="L1122">
        <v>0.10277</v>
      </c>
      <c r="M1122">
        <v>6.9541000000000004</v>
      </c>
      <c r="N1122">
        <f t="shared" si="20"/>
        <v>6</v>
      </c>
      <c r="O1122">
        <v>6</v>
      </c>
      <c r="P1122">
        <v>-44</v>
      </c>
      <c r="Q1122">
        <v>16.8</v>
      </c>
      <c r="R1122">
        <v>863</v>
      </c>
    </row>
    <row r="1123" spans="1:20" x14ac:dyDescent="0.3">
      <c r="A1123" s="5">
        <v>44968</v>
      </c>
      <c r="B1123" s="9">
        <v>15</v>
      </c>
      <c r="C1123" t="s">
        <v>11</v>
      </c>
      <c r="D1123" s="4" t="s">
        <v>10</v>
      </c>
      <c r="E1123">
        <v>-70.696700000000007</v>
      </c>
      <c r="F1123">
        <v>55</v>
      </c>
      <c r="G1123">
        <v>26.95</v>
      </c>
      <c r="H1123">
        <v>3.1545000000000001</v>
      </c>
      <c r="I1123">
        <v>559.28840000000002</v>
      </c>
      <c r="J1123">
        <v>5</v>
      </c>
      <c r="K1123">
        <v>27.8188</v>
      </c>
      <c r="L1123">
        <v>3.4910999999999998E-2</v>
      </c>
      <c r="M1123">
        <v>10.227600000000001</v>
      </c>
      <c r="N1123">
        <f t="shared" si="20"/>
        <v>10</v>
      </c>
      <c r="O1123">
        <v>6</v>
      </c>
      <c r="P1123">
        <v>-44</v>
      </c>
      <c r="Q1123">
        <v>16.8</v>
      </c>
      <c r="R1123">
        <v>863</v>
      </c>
    </row>
    <row r="1124" spans="1:20" x14ac:dyDescent="0.3">
      <c r="A1124" s="5">
        <v>44968</v>
      </c>
      <c r="B1124" s="9">
        <v>15</v>
      </c>
      <c r="C1124" t="s">
        <v>11</v>
      </c>
      <c r="D1124" s="4" t="s">
        <v>10</v>
      </c>
      <c r="E1124">
        <v>-69.928899999999999</v>
      </c>
      <c r="F1124">
        <v>60</v>
      </c>
      <c r="G1124">
        <v>28.031199999999998</v>
      </c>
      <c r="H1124">
        <v>3.1181999999999999</v>
      </c>
      <c r="I1124">
        <v>532.25250000000005</v>
      </c>
      <c r="J1124">
        <v>6</v>
      </c>
      <c r="K1124">
        <v>28.229199999999999</v>
      </c>
      <c r="L1124">
        <v>4.4152999999999998E-2</v>
      </c>
      <c r="M1124">
        <v>13.401199999999999</v>
      </c>
      <c r="N1124">
        <f t="shared" si="20"/>
        <v>12</v>
      </c>
      <c r="O1124">
        <v>6</v>
      </c>
      <c r="P1124">
        <v>-44</v>
      </c>
      <c r="Q1124">
        <v>16.8</v>
      </c>
      <c r="R1124">
        <v>863</v>
      </c>
    </row>
    <row r="1125" spans="1:20" x14ac:dyDescent="0.3">
      <c r="A1125" s="5">
        <v>44968</v>
      </c>
      <c r="B1125" s="9">
        <v>15</v>
      </c>
      <c r="C1125" t="s">
        <v>11</v>
      </c>
      <c r="D1125" s="4" t="s">
        <v>10</v>
      </c>
      <c r="E1125">
        <v>-70.228499999999997</v>
      </c>
      <c r="F1125">
        <v>65</v>
      </c>
      <c r="G1125">
        <v>29.758900000000001</v>
      </c>
      <c r="H1125">
        <v>3.0272999999999999</v>
      </c>
      <c r="I1125">
        <v>475.19799999999998</v>
      </c>
      <c r="J1125">
        <v>7</v>
      </c>
      <c r="K1125">
        <v>29.3125</v>
      </c>
      <c r="L1125">
        <v>3.7793E-2</v>
      </c>
      <c r="M1125">
        <v>14.862500000000001</v>
      </c>
      <c r="N1125">
        <f t="shared" si="20"/>
        <v>14</v>
      </c>
      <c r="O1125">
        <v>6</v>
      </c>
      <c r="P1125">
        <v>-44</v>
      </c>
      <c r="Q1125">
        <v>16.8</v>
      </c>
      <c r="R1125">
        <v>863</v>
      </c>
    </row>
    <row r="1126" spans="1:20" x14ac:dyDescent="0.3">
      <c r="A1126" s="5">
        <v>44968</v>
      </c>
      <c r="B1126" s="9">
        <v>15</v>
      </c>
      <c r="C1126" t="s">
        <v>11</v>
      </c>
      <c r="D1126" s="4" t="s">
        <v>10</v>
      </c>
      <c r="E1126">
        <v>-70.456599999999995</v>
      </c>
      <c r="F1126">
        <v>70</v>
      </c>
      <c r="G1126">
        <v>27.9023</v>
      </c>
      <c r="H1126">
        <v>3.0091000000000001</v>
      </c>
      <c r="I1126">
        <v>584.58230000000003</v>
      </c>
      <c r="J1126">
        <v>8</v>
      </c>
      <c r="K1126">
        <v>29.480499999999999</v>
      </c>
      <c r="L1126">
        <v>2.8240999999999999E-2</v>
      </c>
      <c r="M1126">
        <v>16.0183</v>
      </c>
      <c r="N1126">
        <f t="shared" si="20"/>
        <v>16</v>
      </c>
      <c r="O1126">
        <v>6</v>
      </c>
      <c r="P1126">
        <v>-44</v>
      </c>
      <c r="Q1126">
        <v>16.8</v>
      </c>
      <c r="R1126">
        <v>863</v>
      </c>
    </row>
    <row r="1127" spans="1:20" x14ac:dyDescent="0.3">
      <c r="A1127" s="5">
        <v>44968</v>
      </c>
      <c r="B1127" s="9">
        <v>15</v>
      </c>
      <c r="C1127" t="s">
        <v>11</v>
      </c>
      <c r="D1127" s="4" t="s">
        <v>10</v>
      </c>
      <c r="E1127">
        <v>-74.071399999999997</v>
      </c>
      <c r="F1127">
        <v>0</v>
      </c>
      <c r="G1127">
        <v>0</v>
      </c>
      <c r="H1127" t="s">
        <v>16</v>
      </c>
      <c r="I1127">
        <v>694.18320000000006</v>
      </c>
      <c r="J1127">
        <v>0</v>
      </c>
      <c r="K1127" t="s">
        <v>16</v>
      </c>
      <c r="L1127" t="s">
        <v>16</v>
      </c>
      <c r="M1127" t="s">
        <v>16</v>
      </c>
      <c r="N1127">
        <f t="shared" si="20"/>
        <v>0</v>
      </c>
      <c r="O1127">
        <v>7</v>
      </c>
      <c r="P1127">
        <v>-44</v>
      </c>
      <c r="Q1127">
        <v>16.8</v>
      </c>
      <c r="R1127">
        <v>863</v>
      </c>
      <c r="S1127">
        <v>50</v>
      </c>
      <c r="T1127">
        <v>-38.793540000000007</v>
      </c>
    </row>
    <row r="1128" spans="1:20" x14ac:dyDescent="0.3">
      <c r="A1128" s="5">
        <v>44968</v>
      </c>
      <c r="B1128" s="9">
        <v>15</v>
      </c>
      <c r="C1128" t="s">
        <v>11</v>
      </c>
      <c r="D1128" s="4" t="s">
        <v>10</v>
      </c>
      <c r="E1128">
        <v>-73.491100000000003</v>
      </c>
      <c r="F1128">
        <v>5</v>
      </c>
      <c r="G1128">
        <v>0</v>
      </c>
      <c r="H1128" t="s">
        <v>16</v>
      </c>
      <c r="I1128">
        <v>664.12440000000004</v>
      </c>
      <c r="J1128">
        <v>0</v>
      </c>
      <c r="K1128" t="s">
        <v>16</v>
      </c>
      <c r="L1128" t="s">
        <v>16</v>
      </c>
      <c r="M1128" t="s">
        <v>16</v>
      </c>
      <c r="N1128">
        <f t="shared" si="20"/>
        <v>0</v>
      </c>
      <c r="O1128">
        <v>7</v>
      </c>
      <c r="P1128">
        <v>-44</v>
      </c>
      <c r="Q1128">
        <v>16.8</v>
      </c>
      <c r="R1128">
        <v>863</v>
      </c>
    </row>
    <row r="1129" spans="1:20" x14ac:dyDescent="0.3">
      <c r="A1129" s="5">
        <v>44968</v>
      </c>
      <c r="B1129" s="9">
        <v>15</v>
      </c>
      <c r="C1129" t="s">
        <v>11</v>
      </c>
      <c r="D1129" s="4" t="s">
        <v>10</v>
      </c>
      <c r="E1129">
        <v>-75.430199999999999</v>
      </c>
      <c r="F1129">
        <v>10</v>
      </c>
      <c r="G1129">
        <v>0</v>
      </c>
      <c r="H1129" t="s">
        <v>16</v>
      </c>
      <c r="I1129">
        <v>771.66459999999995</v>
      </c>
      <c r="J1129">
        <v>0</v>
      </c>
      <c r="K1129" t="s">
        <v>16</v>
      </c>
      <c r="L1129" t="s">
        <v>16</v>
      </c>
      <c r="M1129" t="s">
        <v>16</v>
      </c>
      <c r="N1129">
        <f t="shared" si="20"/>
        <v>0</v>
      </c>
      <c r="O1129">
        <v>7</v>
      </c>
      <c r="P1129">
        <v>-44</v>
      </c>
      <c r="Q1129">
        <v>16.8</v>
      </c>
      <c r="R1129">
        <v>863</v>
      </c>
    </row>
    <row r="1130" spans="1:20" x14ac:dyDescent="0.3">
      <c r="A1130" s="5">
        <v>44968</v>
      </c>
      <c r="B1130" s="9">
        <v>15</v>
      </c>
      <c r="C1130" t="s">
        <v>11</v>
      </c>
      <c r="D1130" s="4" t="s">
        <v>10</v>
      </c>
      <c r="E1130">
        <v>-76.246899999999997</v>
      </c>
      <c r="F1130">
        <v>15</v>
      </c>
      <c r="G1130">
        <v>0</v>
      </c>
      <c r="H1130" t="s">
        <v>16</v>
      </c>
      <c r="I1130">
        <v>739.31309999999996</v>
      </c>
      <c r="J1130">
        <v>0</v>
      </c>
      <c r="K1130" t="s">
        <v>16</v>
      </c>
      <c r="L1130" t="s">
        <v>16</v>
      </c>
      <c r="M1130" t="s">
        <v>16</v>
      </c>
      <c r="N1130">
        <f t="shared" si="20"/>
        <v>0</v>
      </c>
      <c r="O1130">
        <v>7</v>
      </c>
      <c r="P1130">
        <v>-44</v>
      </c>
      <c r="Q1130">
        <v>16.8</v>
      </c>
      <c r="R1130">
        <v>863</v>
      </c>
    </row>
    <row r="1131" spans="1:20" x14ac:dyDescent="0.3">
      <c r="A1131" s="5">
        <v>44968</v>
      </c>
      <c r="B1131" s="9">
        <v>15</v>
      </c>
      <c r="C1131" t="s">
        <v>11</v>
      </c>
      <c r="D1131" s="4" t="s">
        <v>10</v>
      </c>
      <c r="E1131">
        <v>-76.113299999999995</v>
      </c>
      <c r="F1131">
        <v>20</v>
      </c>
      <c r="G1131">
        <v>0</v>
      </c>
      <c r="H1131" t="s">
        <v>16</v>
      </c>
      <c r="I1131">
        <v>790.95299999999997</v>
      </c>
      <c r="J1131">
        <v>0</v>
      </c>
      <c r="K1131" t="s">
        <v>16</v>
      </c>
      <c r="L1131" t="s">
        <v>16</v>
      </c>
      <c r="M1131" t="s">
        <v>16</v>
      </c>
      <c r="N1131">
        <f t="shared" si="20"/>
        <v>0</v>
      </c>
      <c r="O1131">
        <v>7</v>
      </c>
      <c r="P1131">
        <v>-44</v>
      </c>
      <c r="Q1131">
        <v>16.8</v>
      </c>
      <c r="R1131">
        <v>863</v>
      </c>
    </row>
    <row r="1132" spans="1:20" x14ac:dyDescent="0.3">
      <c r="A1132" s="5">
        <v>44968</v>
      </c>
      <c r="B1132" s="9">
        <v>15</v>
      </c>
      <c r="C1132" t="s">
        <v>11</v>
      </c>
      <c r="D1132" s="4" t="s">
        <v>10</v>
      </c>
      <c r="E1132">
        <v>-76.778000000000006</v>
      </c>
      <c r="F1132">
        <v>25</v>
      </c>
      <c r="G1132">
        <v>0</v>
      </c>
      <c r="H1132" t="s">
        <v>16</v>
      </c>
      <c r="I1132">
        <v>762.2432</v>
      </c>
      <c r="J1132">
        <v>0</v>
      </c>
      <c r="K1132" t="s">
        <v>16</v>
      </c>
      <c r="L1132" t="s">
        <v>16</v>
      </c>
      <c r="M1132" t="s">
        <v>16</v>
      </c>
      <c r="N1132">
        <f t="shared" si="20"/>
        <v>0</v>
      </c>
      <c r="O1132">
        <v>7</v>
      </c>
      <c r="P1132">
        <v>-44</v>
      </c>
      <c r="Q1132">
        <v>16.8</v>
      </c>
      <c r="R1132">
        <v>863</v>
      </c>
    </row>
    <row r="1133" spans="1:20" x14ac:dyDescent="0.3">
      <c r="A1133" s="5">
        <v>44968</v>
      </c>
      <c r="B1133" s="9">
        <v>15</v>
      </c>
      <c r="C1133" t="s">
        <v>11</v>
      </c>
      <c r="D1133" s="4" t="s">
        <v>10</v>
      </c>
      <c r="E1133">
        <v>-77.017399999999995</v>
      </c>
      <c r="F1133">
        <v>30</v>
      </c>
      <c r="G1133">
        <v>0</v>
      </c>
      <c r="H1133" t="s">
        <v>16</v>
      </c>
      <c r="I1133">
        <v>665.65589999999997</v>
      </c>
      <c r="J1133">
        <v>0</v>
      </c>
      <c r="K1133" t="s">
        <v>16</v>
      </c>
      <c r="L1133" t="s">
        <v>16</v>
      </c>
      <c r="M1133" t="s">
        <v>16</v>
      </c>
      <c r="N1133">
        <f t="shared" si="20"/>
        <v>0</v>
      </c>
      <c r="O1133">
        <v>7</v>
      </c>
      <c r="P1133">
        <v>-44</v>
      </c>
      <c r="Q1133">
        <v>16.8</v>
      </c>
      <c r="R1133">
        <v>863</v>
      </c>
    </row>
    <row r="1134" spans="1:20" x14ac:dyDescent="0.3">
      <c r="A1134" s="5">
        <v>44968</v>
      </c>
      <c r="B1134" s="9">
        <v>15</v>
      </c>
      <c r="C1134" t="s">
        <v>11</v>
      </c>
      <c r="D1134" s="4" t="s">
        <v>10</v>
      </c>
      <c r="E1134">
        <v>-76.638400000000004</v>
      </c>
      <c r="F1134">
        <v>35</v>
      </c>
      <c r="G1134">
        <v>0</v>
      </c>
      <c r="H1134" t="s">
        <v>16</v>
      </c>
      <c r="I1134">
        <v>936.64599999999996</v>
      </c>
      <c r="J1134">
        <v>0</v>
      </c>
      <c r="K1134" t="s">
        <v>16</v>
      </c>
      <c r="L1134" t="s">
        <v>16</v>
      </c>
      <c r="M1134" t="s">
        <v>16</v>
      </c>
      <c r="N1134">
        <f t="shared" si="20"/>
        <v>0</v>
      </c>
      <c r="O1134">
        <v>7</v>
      </c>
      <c r="P1134">
        <v>-44</v>
      </c>
      <c r="Q1134">
        <v>16.8</v>
      </c>
      <c r="R1134">
        <v>863</v>
      </c>
    </row>
    <row r="1135" spans="1:20" x14ac:dyDescent="0.3">
      <c r="A1135" s="5">
        <v>44968</v>
      </c>
      <c r="B1135" s="9">
        <v>15</v>
      </c>
      <c r="C1135" t="s">
        <v>11</v>
      </c>
      <c r="D1135" s="4" t="s">
        <v>10</v>
      </c>
      <c r="E1135">
        <v>-78.079599999999999</v>
      </c>
      <c r="F1135">
        <v>40</v>
      </c>
      <c r="G1135">
        <v>0</v>
      </c>
      <c r="H1135" t="s">
        <v>16</v>
      </c>
      <c r="I1135">
        <v>907.24630000000002</v>
      </c>
      <c r="J1135">
        <v>0</v>
      </c>
      <c r="K1135" t="s">
        <v>16</v>
      </c>
      <c r="L1135" t="s">
        <v>16</v>
      </c>
      <c r="M1135" t="s">
        <v>16</v>
      </c>
      <c r="N1135">
        <f t="shared" si="20"/>
        <v>0</v>
      </c>
      <c r="O1135">
        <v>7</v>
      </c>
      <c r="P1135">
        <v>-44</v>
      </c>
      <c r="Q1135">
        <v>16.8</v>
      </c>
      <c r="R1135">
        <v>863</v>
      </c>
    </row>
    <row r="1136" spans="1:20" x14ac:dyDescent="0.3">
      <c r="A1136" s="5">
        <v>44968</v>
      </c>
      <c r="B1136" s="9">
        <v>15</v>
      </c>
      <c r="C1136" t="s">
        <v>11</v>
      </c>
      <c r="D1136" s="4" t="s">
        <v>10</v>
      </c>
      <c r="E1136">
        <v>-77.5428</v>
      </c>
      <c r="F1136">
        <v>45</v>
      </c>
      <c r="G1136">
        <v>0</v>
      </c>
      <c r="H1136" t="s">
        <v>16</v>
      </c>
      <c r="I1136">
        <v>745.29079999999999</v>
      </c>
      <c r="J1136">
        <v>0</v>
      </c>
      <c r="K1136" t="s">
        <v>16</v>
      </c>
      <c r="L1136" t="s">
        <v>16</v>
      </c>
      <c r="M1136" t="s">
        <v>16</v>
      </c>
      <c r="N1136">
        <f t="shared" si="20"/>
        <v>0</v>
      </c>
      <c r="O1136">
        <v>7</v>
      </c>
      <c r="P1136">
        <v>-44</v>
      </c>
      <c r="Q1136">
        <v>16.8</v>
      </c>
      <c r="R1136">
        <v>863</v>
      </c>
    </row>
    <row r="1137" spans="1:20" x14ac:dyDescent="0.3">
      <c r="A1137" s="5">
        <v>44968</v>
      </c>
      <c r="B1137" s="9">
        <v>15</v>
      </c>
      <c r="C1137" t="s">
        <v>11</v>
      </c>
      <c r="D1137" s="4" t="s">
        <v>10</v>
      </c>
      <c r="E1137">
        <v>-77.610799999999998</v>
      </c>
      <c r="F1137">
        <v>50</v>
      </c>
      <c r="G1137">
        <v>35.156199999999998</v>
      </c>
      <c r="H1137">
        <v>3.0455000000000001</v>
      </c>
      <c r="I1137">
        <v>643.20240000000001</v>
      </c>
      <c r="J1137">
        <v>1</v>
      </c>
      <c r="K1137">
        <v>28.718800000000002</v>
      </c>
      <c r="L1137">
        <v>0</v>
      </c>
      <c r="M1137" t="s">
        <v>16</v>
      </c>
      <c r="N1137">
        <f t="shared" si="20"/>
        <v>2</v>
      </c>
      <c r="O1137">
        <v>7</v>
      </c>
      <c r="P1137">
        <v>-44</v>
      </c>
      <c r="Q1137">
        <v>16.8</v>
      </c>
      <c r="R1137">
        <v>863</v>
      </c>
    </row>
    <row r="1138" spans="1:20" x14ac:dyDescent="0.3">
      <c r="A1138" s="5">
        <v>44968</v>
      </c>
      <c r="B1138" s="9">
        <v>15</v>
      </c>
      <c r="C1138" t="s">
        <v>11</v>
      </c>
      <c r="D1138" s="4" t="s">
        <v>10</v>
      </c>
      <c r="E1138">
        <v>-77.800799999999995</v>
      </c>
      <c r="F1138">
        <v>55</v>
      </c>
      <c r="G1138">
        <v>22.218800000000002</v>
      </c>
      <c r="H1138">
        <v>3.0909</v>
      </c>
      <c r="I1138">
        <v>801.14480000000003</v>
      </c>
      <c r="J1138">
        <v>4</v>
      </c>
      <c r="K1138">
        <v>30.773399999999999</v>
      </c>
      <c r="L1138">
        <v>4.6163999999999997E-2</v>
      </c>
      <c r="M1138">
        <v>8.1455000000000002</v>
      </c>
      <c r="N1138">
        <f t="shared" si="20"/>
        <v>8</v>
      </c>
      <c r="O1138">
        <v>7</v>
      </c>
      <c r="P1138">
        <v>-44</v>
      </c>
      <c r="Q1138">
        <v>16.8</v>
      </c>
      <c r="R1138">
        <v>863</v>
      </c>
    </row>
    <row r="1139" spans="1:20" x14ac:dyDescent="0.3">
      <c r="A1139" s="5">
        <v>44968</v>
      </c>
      <c r="B1139" s="9">
        <v>15</v>
      </c>
      <c r="C1139" t="s">
        <v>11</v>
      </c>
      <c r="D1139" s="4" t="s">
        <v>10</v>
      </c>
      <c r="E1139">
        <v>-77.060599999999994</v>
      </c>
      <c r="F1139">
        <v>60</v>
      </c>
      <c r="G1139">
        <v>24.4</v>
      </c>
      <c r="H1139">
        <v>3.1</v>
      </c>
      <c r="I1139">
        <v>722.42880000000002</v>
      </c>
      <c r="J1139">
        <v>5</v>
      </c>
      <c r="K1139">
        <v>31.406199999999998</v>
      </c>
      <c r="L1139">
        <v>7.8062000000000006E-2</v>
      </c>
      <c r="M1139">
        <v>11.862399999999999</v>
      </c>
      <c r="N1139">
        <f t="shared" ref="N1139:N1247" si="21">J1139*2</f>
        <v>10</v>
      </c>
      <c r="O1139">
        <v>7</v>
      </c>
      <c r="P1139">
        <v>-44</v>
      </c>
      <c r="Q1139">
        <v>16.8</v>
      </c>
      <c r="R1139">
        <v>863</v>
      </c>
    </row>
    <row r="1140" spans="1:20" x14ac:dyDescent="0.3">
      <c r="A1140" s="5">
        <v>44968</v>
      </c>
      <c r="B1140" s="9">
        <v>15</v>
      </c>
      <c r="C1140" t="s">
        <v>11</v>
      </c>
      <c r="D1140" s="4" t="s">
        <v>10</v>
      </c>
      <c r="E1140">
        <v>-77.153999999999996</v>
      </c>
      <c r="F1140">
        <v>65</v>
      </c>
      <c r="G1140">
        <v>28.359400000000001</v>
      </c>
      <c r="H1140">
        <v>3.0636000000000001</v>
      </c>
      <c r="I1140">
        <v>705.1454</v>
      </c>
      <c r="J1140">
        <v>6</v>
      </c>
      <c r="K1140">
        <v>32.005200000000002</v>
      </c>
      <c r="L1140">
        <v>9.4923999999999994E-2</v>
      </c>
      <c r="M1140">
        <v>13.185700000000001</v>
      </c>
      <c r="N1140">
        <f t="shared" si="21"/>
        <v>12</v>
      </c>
      <c r="O1140">
        <v>7</v>
      </c>
      <c r="P1140">
        <v>-44</v>
      </c>
      <c r="Q1140">
        <v>16.8</v>
      </c>
      <c r="R1140">
        <v>863</v>
      </c>
    </row>
    <row r="1141" spans="1:20" x14ac:dyDescent="0.3">
      <c r="A1141" s="5">
        <v>44968</v>
      </c>
      <c r="B1141" s="9">
        <v>15</v>
      </c>
      <c r="C1141" t="s">
        <v>11</v>
      </c>
      <c r="D1141" s="4" t="s">
        <v>10</v>
      </c>
      <c r="E1141">
        <v>-77.452500000000001</v>
      </c>
      <c r="F1141">
        <v>70</v>
      </c>
      <c r="G1141">
        <v>31.558</v>
      </c>
      <c r="H1141">
        <v>3</v>
      </c>
      <c r="I1141">
        <v>770.72090000000003</v>
      </c>
      <c r="J1141">
        <v>7</v>
      </c>
      <c r="K1141">
        <v>31.821400000000001</v>
      </c>
      <c r="L1141">
        <v>1.1731E-2</v>
      </c>
      <c r="M1141">
        <v>14.7965</v>
      </c>
      <c r="N1141">
        <f t="shared" si="21"/>
        <v>14</v>
      </c>
      <c r="O1141">
        <v>7</v>
      </c>
      <c r="P1141">
        <v>-44</v>
      </c>
      <c r="Q1141">
        <v>16.8</v>
      </c>
      <c r="R1141">
        <v>863</v>
      </c>
    </row>
    <row r="1142" spans="1:20" x14ac:dyDescent="0.3">
      <c r="A1142" s="5">
        <v>44968</v>
      </c>
      <c r="B1142" s="9">
        <v>15</v>
      </c>
      <c r="C1142" t="s">
        <v>11</v>
      </c>
      <c r="D1142" s="4" t="s">
        <v>10</v>
      </c>
      <c r="E1142">
        <v>-72.212699999999998</v>
      </c>
      <c r="F1142">
        <v>0</v>
      </c>
      <c r="G1142">
        <v>0</v>
      </c>
      <c r="H1142" t="s">
        <v>16</v>
      </c>
      <c r="I1142">
        <v>884.02539999999999</v>
      </c>
      <c r="J1142">
        <v>0</v>
      </c>
      <c r="K1142" t="s">
        <v>16</v>
      </c>
      <c r="L1142" t="s">
        <v>16</v>
      </c>
      <c r="M1142" t="s">
        <v>16</v>
      </c>
      <c r="N1142">
        <f t="shared" si="21"/>
        <v>0</v>
      </c>
      <c r="O1142">
        <v>8</v>
      </c>
      <c r="P1142">
        <v>-44</v>
      </c>
      <c r="Q1142">
        <v>16.8</v>
      </c>
      <c r="R1142">
        <v>863</v>
      </c>
      <c r="S1142">
        <v>45</v>
      </c>
      <c r="T1142">
        <v>-39.618583333333333</v>
      </c>
    </row>
    <row r="1143" spans="1:20" x14ac:dyDescent="0.3">
      <c r="A1143" s="5">
        <v>44968</v>
      </c>
      <c r="B1143" s="9">
        <v>15</v>
      </c>
      <c r="C1143" t="s">
        <v>11</v>
      </c>
      <c r="D1143" s="4" t="s">
        <v>10</v>
      </c>
      <c r="E1143">
        <v>-70.319800000000001</v>
      </c>
      <c r="F1143">
        <v>5</v>
      </c>
      <c r="G1143">
        <v>0</v>
      </c>
      <c r="H1143" t="s">
        <v>16</v>
      </c>
      <c r="I1143">
        <v>799.08420000000001</v>
      </c>
      <c r="J1143">
        <v>0</v>
      </c>
      <c r="K1143" t="s">
        <v>16</v>
      </c>
      <c r="L1143" t="s">
        <v>16</v>
      </c>
      <c r="M1143" t="s">
        <v>16</v>
      </c>
      <c r="N1143">
        <f t="shared" si="21"/>
        <v>0</v>
      </c>
      <c r="O1143">
        <v>8</v>
      </c>
      <c r="P1143">
        <v>-44</v>
      </c>
      <c r="Q1143">
        <v>16.8</v>
      </c>
      <c r="R1143">
        <v>863</v>
      </c>
    </row>
    <row r="1144" spans="1:20" x14ac:dyDescent="0.3">
      <c r="A1144" s="5">
        <v>44968</v>
      </c>
      <c r="B1144" s="9">
        <v>15</v>
      </c>
      <c r="C1144" t="s">
        <v>11</v>
      </c>
      <c r="D1144" s="4" t="s">
        <v>10</v>
      </c>
      <c r="E1144">
        <v>-73.677599999999998</v>
      </c>
      <c r="F1144">
        <v>10</v>
      </c>
      <c r="G1144">
        <v>0</v>
      </c>
      <c r="H1144" t="s">
        <v>16</v>
      </c>
      <c r="I1144">
        <v>1085.9870000000001</v>
      </c>
      <c r="J1144">
        <v>0</v>
      </c>
      <c r="K1144" t="s">
        <v>16</v>
      </c>
      <c r="L1144" t="s">
        <v>16</v>
      </c>
      <c r="M1144" t="s">
        <v>16</v>
      </c>
      <c r="N1144">
        <f t="shared" si="21"/>
        <v>0</v>
      </c>
      <c r="O1144">
        <v>8</v>
      </c>
      <c r="P1144">
        <v>-44</v>
      </c>
      <c r="Q1144">
        <v>16.8</v>
      </c>
      <c r="R1144">
        <v>863</v>
      </c>
    </row>
    <row r="1145" spans="1:20" x14ac:dyDescent="0.3">
      <c r="A1145" s="5">
        <v>44968</v>
      </c>
      <c r="B1145" s="9">
        <v>15</v>
      </c>
      <c r="C1145" t="s">
        <v>11</v>
      </c>
      <c r="D1145" s="4" t="s">
        <v>10</v>
      </c>
      <c r="E1145">
        <v>-71.913300000000007</v>
      </c>
      <c r="F1145">
        <v>15</v>
      </c>
      <c r="G1145">
        <v>0</v>
      </c>
      <c r="H1145" t="s">
        <v>16</v>
      </c>
      <c r="I1145">
        <v>617.27719999999999</v>
      </c>
      <c r="J1145">
        <v>0</v>
      </c>
      <c r="K1145" t="s">
        <v>16</v>
      </c>
      <c r="L1145" t="s">
        <v>16</v>
      </c>
      <c r="M1145" t="s">
        <v>16</v>
      </c>
      <c r="N1145">
        <f t="shared" si="21"/>
        <v>0</v>
      </c>
      <c r="O1145">
        <v>8</v>
      </c>
      <c r="P1145">
        <v>-44</v>
      </c>
      <c r="Q1145">
        <v>16.8</v>
      </c>
      <c r="R1145">
        <v>863</v>
      </c>
    </row>
    <row r="1146" spans="1:20" x14ac:dyDescent="0.3">
      <c r="A1146" s="5">
        <v>44968</v>
      </c>
      <c r="B1146" s="9">
        <v>15</v>
      </c>
      <c r="C1146" t="s">
        <v>11</v>
      </c>
      <c r="D1146" s="4" t="s">
        <v>10</v>
      </c>
      <c r="E1146">
        <v>-73.316699999999997</v>
      </c>
      <c r="F1146">
        <v>20</v>
      </c>
      <c r="G1146">
        <v>0</v>
      </c>
      <c r="H1146" t="s">
        <v>16</v>
      </c>
      <c r="I1146">
        <v>1103.6015</v>
      </c>
      <c r="J1146">
        <v>0</v>
      </c>
      <c r="K1146" t="s">
        <v>16</v>
      </c>
      <c r="L1146" t="s">
        <v>16</v>
      </c>
      <c r="M1146" t="s">
        <v>16</v>
      </c>
      <c r="N1146">
        <f t="shared" si="21"/>
        <v>0</v>
      </c>
      <c r="O1146">
        <v>8</v>
      </c>
      <c r="P1146">
        <v>-44</v>
      </c>
      <c r="Q1146">
        <v>16.8</v>
      </c>
      <c r="R1146">
        <v>863</v>
      </c>
    </row>
    <row r="1147" spans="1:20" x14ac:dyDescent="0.3">
      <c r="A1147" s="5">
        <v>44968</v>
      </c>
      <c r="B1147" s="9">
        <v>15</v>
      </c>
      <c r="C1147" t="s">
        <v>11</v>
      </c>
      <c r="D1147" s="4" t="s">
        <v>10</v>
      </c>
      <c r="E1147">
        <v>-72.430199999999999</v>
      </c>
      <c r="F1147">
        <v>25</v>
      </c>
      <c r="G1147">
        <v>0</v>
      </c>
      <c r="H1147" t="s">
        <v>16</v>
      </c>
      <c r="I1147">
        <v>527.58969999999999</v>
      </c>
      <c r="J1147">
        <v>0</v>
      </c>
      <c r="K1147" t="s">
        <v>16</v>
      </c>
      <c r="L1147" t="s">
        <v>16</v>
      </c>
      <c r="M1147" t="s">
        <v>16</v>
      </c>
      <c r="N1147">
        <f t="shared" si="21"/>
        <v>0</v>
      </c>
      <c r="O1147">
        <v>8</v>
      </c>
      <c r="P1147">
        <v>-44</v>
      </c>
      <c r="Q1147">
        <v>16.8</v>
      </c>
      <c r="R1147">
        <v>863</v>
      </c>
    </row>
    <row r="1148" spans="1:20" x14ac:dyDescent="0.3">
      <c r="A1148" s="5">
        <v>44968</v>
      </c>
      <c r="B1148" s="9">
        <v>15</v>
      </c>
      <c r="C1148" t="s">
        <v>11</v>
      </c>
      <c r="D1148" s="4" t="s">
        <v>10</v>
      </c>
      <c r="E1148">
        <v>-68.686999999999998</v>
      </c>
      <c r="F1148">
        <v>30</v>
      </c>
      <c r="G1148">
        <v>0</v>
      </c>
      <c r="H1148" t="s">
        <v>16</v>
      </c>
      <c r="I1148">
        <v>906.91210000000001</v>
      </c>
      <c r="J1148">
        <v>0</v>
      </c>
      <c r="K1148" t="s">
        <v>16</v>
      </c>
      <c r="L1148" t="s">
        <v>16</v>
      </c>
      <c r="M1148" t="s">
        <v>16</v>
      </c>
      <c r="N1148">
        <f t="shared" si="21"/>
        <v>0</v>
      </c>
      <c r="O1148">
        <v>8</v>
      </c>
      <c r="P1148">
        <v>-44</v>
      </c>
      <c r="Q1148">
        <v>16.8</v>
      </c>
      <c r="R1148">
        <v>863</v>
      </c>
    </row>
    <row r="1149" spans="1:20" x14ac:dyDescent="0.3">
      <c r="A1149" s="5">
        <v>44968</v>
      </c>
      <c r="B1149" s="9">
        <v>15</v>
      </c>
      <c r="C1149" t="s">
        <v>11</v>
      </c>
      <c r="D1149" s="4" t="s">
        <v>10</v>
      </c>
      <c r="E1149">
        <v>-75.930400000000006</v>
      </c>
      <c r="F1149">
        <v>35</v>
      </c>
      <c r="G1149">
        <v>0</v>
      </c>
      <c r="H1149" t="s">
        <v>16</v>
      </c>
      <c r="I1149">
        <v>1255.1886999999999</v>
      </c>
      <c r="J1149">
        <v>0</v>
      </c>
      <c r="K1149" t="s">
        <v>16</v>
      </c>
      <c r="L1149" t="s">
        <v>16</v>
      </c>
      <c r="M1149" t="s">
        <v>16</v>
      </c>
      <c r="N1149">
        <f t="shared" si="21"/>
        <v>0</v>
      </c>
      <c r="O1149">
        <v>8</v>
      </c>
      <c r="P1149">
        <v>-44</v>
      </c>
      <c r="Q1149">
        <v>16.8</v>
      </c>
      <c r="R1149">
        <v>863</v>
      </c>
    </row>
    <row r="1150" spans="1:20" x14ac:dyDescent="0.3">
      <c r="A1150" s="5">
        <v>44968</v>
      </c>
      <c r="B1150" s="9">
        <v>15</v>
      </c>
      <c r="C1150" t="s">
        <v>11</v>
      </c>
      <c r="D1150" s="4" t="s">
        <v>10</v>
      </c>
      <c r="E1150">
        <v>-75.781599999999997</v>
      </c>
      <c r="F1150">
        <v>40</v>
      </c>
      <c r="G1150">
        <v>0</v>
      </c>
      <c r="H1150" t="s">
        <v>16</v>
      </c>
      <c r="I1150">
        <v>1215.3496</v>
      </c>
      <c r="J1150">
        <v>0</v>
      </c>
      <c r="K1150" t="s">
        <v>16</v>
      </c>
      <c r="L1150" t="s">
        <v>16</v>
      </c>
      <c r="M1150" t="s">
        <v>16</v>
      </c>
      <c r="N1150">
        <f t="shared" si="21"/>
        <v>0</v>
      </c>
      <c r="O1150">
        <v>8</v>
      </c>
      <c r="P1150">
        <v>-44</v>
      </c>
      <c r="Q1150">
        <v>16.8</v>
      </c>
      <c r="R1150">
        <v>863</v>
      </c>
    </row>
    <row r="1151" spans="1:20" x14ac:dyDescent="0.3">
      <c r="A1151" s="5">
        <v>44968</v>
      </c>
      <c r="B1151" s="9">
        <v>15</v>
      </c>
      <c r="C1151" t="s">
        <v>11</v>
      </c>
      <c r="D1151" s="4" t="s">
        <v>10</v>
      </c>
      <c r="E1151">
        <v>-77.538600000000002</v>
      </c>
      <c r="F1151">
        <v>45</v>
      </c>
      <c r="G1151">
        <v>13.5078</v>
      </c>
      <c r="H1151">
        <v>3.0091000000000001</v>
      </c>
      <c r="I1151">
        <v>315.60329999999999</v>
      </c>
      <c r="J1151">
        <v>4</v>
      </c>
      <c r="K1151">
        <v>34.289099999999998</v>
      </c>
      <c r="L1151">
        <v>0.18754000000000001</v>
      </c>
      <c r="M1151">
        <v>8.7566000000000006</v>
      </c>
      <c r="N1151">
        <f t="shared" si="21"/>
        <v>8</v>
      </c>
      <c r="O1151">
        <v>8</v>
      </c>
      <c r="P1151">
        <v>-44</v>
      </c>
      <c r="Q1151">
        <v>16.8</v>
      </c>
      <c r="R1151">
        <v>863</v>
      </c>
    </row>
    <row r="1152" spans="1:20" x14ac:dyDescent="0.3">
      <c r="A1152" s="5">
        <v>44968</v>
      </c>
      <c r="B1152" s="9">
        <v>15</v>
      </c>
      <c r="C1152" t="s">
        <v>11</v>
      </c>
      <c r="D1152" s="4" t="s">
        <v>10</v>
      </c>
      <c r="E1152">
        <v>-70.709400000000002</v>
      </c>
      <c r="F1152">
        <v>50</v>
      </c>
      <c r="G1152">
        <v>12.6518</v>
      </c>
      <c r="H1152">
        <v>3.0091000000000001</v>
      </c>
      <c r="I1152">
        <v>131.00559999999999</v>
      </c>
      <c r="J1152">
        <v>7</v>
      </c>
      <c r="K1152">
        <v>35.758899999999997</v>
      </c>
      <c r="L1152">
        <v>6.8179000000000003E-2</v>
      </c>
      <c r="M1152">
        <v>14.862500000000001</v>
      </c>
      <c r="N1152">
        <f t="shared" si="21"/>
        <v>14</v>
      </c>
      <c r="O1152">
        <v>8</v>
      </c>
      <c r="P1152">
        <v>-44</v>
      </c>
      <c r="Q1152">
        <v>16.8</v>
      </c>
      <c r="R1152">
        <v>863</v>
      </c>
    </row>
    <row r="1153" spans="1:21" x14ac:dyDescent="0.3">
      <c r="A1153" s="5">
        <v>44968</v>
      </c>
      <c r="B1153" s="9">
        <v>15</v>
      </c>
      <c r="C1153" t="s">
        <v>11</v>
      </c>
      <c r="D1153" s="4" t="s">
        <v>10</v>
      </c>
      <c r="E1153">
        <v>-69.105800000000002</v>
      </c>
      <c r="F1153">
        <v>55</v>
      </c>
      <c r="G1153">
        <v>11.539099999999999</v>
      </c>
      <c r="H1153">
        <v>2.9</v>
      </c>
      <c r="I1153">
        <v>949.72770000000003</v>
      </c>
      <c r="J1153">
        <v>8</v>
      </c>
      <c r="K1153">
        <v>36.851599999999998</v>
      </c>
      <c r="L1153">
        <v>3.6866000000000003E-2</v>
      </c>
      <c r="M1153">
        <v>16.698499999999999</v>
      </c>
      <c r="N1153">
        <f t="shared" si="21"/>
        <v>16</v>
      </c>
      <c r="O1153">
        <v>8</v>
      </c>
      <c r="P1153">
        <v>-44</v>
      </c>
      <c r="Q1153">
        <v>16.8</v>
      </c>
      <c r="R1153">
        <v>863</v>
      </c>
    </row>
    <row r="1154" spans="1:21" x14ac:dyDescent="0.3">
      <c r="A1154" s="5">
        <v>44968</v>
      </c>
      <c r="B1154" s="9">
        <v>15</v>
      </c>
      <c r="C1154" t="s">
        <v>11</v>
      </c>
      <c r="D1154" s="4" t="s">
        <v>10</v>
      </c>
      <c r="E1154">
        <v>-72.259</v>
      </c>
      <c r="F1154">
        <v>60</v>
      </c>
      <c r="G1154">
        <v>15.488300000000001</v>
      </c>
      <c r="H1154">
        <v>2.9091</v>
      </c>
      <c r="I1154">
        <v>1341.4418000000001</v>
      </c>
      <c r="J1154">
        <v>8</v>
      </c>
      <c r="K1154">
        <v>36.546900000000001</v>
      </c>
      <c r="L1154">
        <v>6.4117999999999994E-2</v>
      </c>
      <c r="M1154">
        <v>17.275400000000001</v>
      </c>
      <c r="N1154">
        <f t="shared" si="21"/>
        <v>16</v>
      </c>
      <c r="O1154">
        <v>8</v>
      </c>
      <c r="P1154">
        <v>-44</v>
      </c>
      <c r="Q1154">
        <v>16.8</v>
      </c>
      <c r="R1154">
        <v>863</v>
      </c>
    </row>
    <row r="1155" spans="1:21" x14ac:dyDescent="0.3">
      <c r="A1155" s="5">
        <v>44968</v>
      </c>
      <c r="B1155" s="9">
        <v>15</v>
      </c>
      <c r="C1155" t="s">
        <v>11</v>
      </c>
      <c r="D1155" s="4" t="s">
        <v>10</v>
      </c>
      <c r="E1155">
        <v>-70.497500000000002</v>
      </c>
      <c r="F1155">
        <v>65</v>
      </c>
      <c r="G1155">
        <v>17.6493</v>
      </c>
      <c r="H1155">
        <v>2.8182</v>
      </c>
      <c r="I1155">
        <v>881.68629999999996</v>
      </c>
      <c r="J1155">
        <v>9</v>
      </c>
      <c r="K1155">
        <v>37.114600000000003</v>
      </c>
      <c r="L1155">
        <v>1.5035E-2</v>
      </c>
      <c r="M1155">
        <v>18.984300000000001</v>
      </c>
      <c r="N1155">
        <f t="shared" si="21"/>
        <v>18</v>
      </c>
      <c r="O1155">
        <v>8</v>
      </c>
      <c r="P1155">
        <v>-44</v>
      </c>
      <c r="Q1155">
        <v>16.8</v>
      </c>
      <c r="R1155">
        <v>863</v>
      </c>
    </row>
    <row r="1156" spans="1:21" s="12" customFormat="1" ht="15" thickBot="1" x14ac:dyDescent="0.35">
      <c r="A1156" s="10">
        <v>44968</v>
      </c>
      <c r="B1156" s="11">
        <v>15</v>
      </c>
      <c r="C1156" s="12" t="s">
        <v>11</v>
      </c>
      <c r="D1156" s="13" t="s">
        <v>10</v>
      </c>
      <c r="E1156" s="12">
        <v>-71.370400000000004</v>
      </c>
      <c r="F1156" s="12">
        <v>70</v>
      </c>
      <c r="G1156" s="12">
        <v>20.331299999999999</v>
      </c>
      <c r="H1156" s="12">
        <v>2.7909000000000002</v>
      </c>
      <c r="I1156" s="12">
        <v>849.57299999999998</v>
      </c>
      <c r="J1156" s="12">
        <v>10</v>
      </c>
      <c r="K1156" s="12">
        <v>36.818800000000003</v>
      </c>
      <c r="L1156" s="12">
        <v>2.2135999999999999E-2</v>
      </c>
      <c r="M1156" s="12">
        <v>20.202000000000002</v>
      </c>
      <c r="N1156" s="12">
        <f t="shared" si="21"/>
        <v>20</v>
      </c>
      <c r="O1156" s="12">
        <v>8</v>
      </c>
      <c r="P1156" s="12">
        <v>-44</v>
      </c>
      <c r="Q1156" s="12">
        <v>16.8</v>
      </c>
      <c r="R1156" s="12">
        <v>863</v>
      </c>
    </row>
    <row r="1157" spans="1:21" x14ac:dyDescent="0.3">
      <c r="A1157" s="5">
        <v>44974</v>
      </c>
      <c r="B1157" s="9">
        <v>16</v>
      </c>
      <c r="C1157" t="s">
        <v>11</v>
      </c>
      <c r="D1157" s="4" t="s">
        <v>10</v>
      </c>
      <c r="E1157">
        <v>-73.760300000000001</v>
      </c>
      <c r="F1157">
        <v>0</v>
      </c>
      <c r="G1157">
        <v>0</v>
      </c>
      <c r="H1157" t="s">
        <v>16</v>
      </c>
      <c r="I1157">
        <v>709.43380000000002</v>
      </c>
      <c r="J1157">
        <v>0</v>
      </c>
      <c r="K1157" t="s">
        <v>16</v>
      </c>
      <c r="M1157" t="s">
        <v>16</v>
      </c>
      <c r="N1157">
        <f>J1157*2</f>
        <v>0</v>
      </c>
      <c r="O1157">
        <v>1</v>
      </c>
      <c r="P1157">
        <v>-45</v>
      </c>
      <c r="Q1157">
        <v>33.6</v>
      </c>
      <c r="R1157">
        <v>925</v>
      </c>
      <c r="S1157">
        <v>45</v>
      </c>
      <c r="T1157" s="14">
        <v>-38.528199999999998</v>
      </c>
      <c r="U1157">
        <f>AVERAGE(T1157,T1172,T1187,T1202,T1217,T1232,T1247,T1262)</f>
        <v>-39.622981473214288</v>
      </c>
    </row>
    <row r="1158" spans="1:21" x14ac:dyDescent="0.3">
      <c r="A1158" s="5">
        <v>44974</v>
      </c>
      <c r="B1158" s="9">
        <v>16</v>
      </c>
      <c r="C1158" t="s">
        <v>11</v>
      </c>
      <c r="D1158" s="4" t="s">
        <v>10</v>
      </c>
      <c r="E1158">
        <v>-73.483599999999996</v>
      </c>
      <c r="F1158">
        <v>5</v>
      </c>
      <c r="G1158">
        <v>0</v>
      </c>
      <c r="H1158" t="s">
        <v>16</v>
      </c>
      <c r="I1158">
        <v>850.28470000000004</v>
      </c>
      <c r="J1158">
        <v>0</v>
      </c>
      <c r="K1158" t="s">
        <v>16</v>
      </c>
      <c r="M1158" t="s">
        <v>16</v>
      </c>
      <c r="N1158">
        <f t="shared" si="21"/>
        <v>0</v>
      </c>
      <c r="O1158">
        <v>1</v>
      </c>
      <c r="P1158">
        <v>-45</v>
      </c>
      <c r="Q1158">
        <v>33.6</v>
      </c>
      <c r="R1158">
        <v>925</v>
      </c>
    </row>
    <row r="1159" spans="1:21" x14ac:dyDescent="0.3">
      <c r="A1159" s="5">
        <v>44974</v>
      </c>
      <c r="B1159" s="9">
        <v>16</v>
      </c>
      <c r="C1159" t="s">
        <v>11</v>
      </c>
      <c r="D1159" s="4" t="s">
        <v>10</v>
      </c>
      <c r="E1159">
        <v>-72.306799999999996</v>
      </c>
      <c r="F1159">
        <v>10</v>
      </c>
      <c r="G1159">
        <v>0</v>
      </c>
      <c r="H1159" t="s">
        <v>16</v>
      </c>
      <c r="I1159">
        <v>664.16150000000005</v>
      </c>
      <c r="J1159">
        <v>0</v>
      </c>
      <c r="K1159" t="s">
        <v>16</v>
      </c>
      <c r="M1159" t="s">
        <v>16</v>
      </c>
      <c r="N1159">
        <f t="shared" si="21"/>
        <v>0</v>
      </c>
      <c r="O1159">
        <v>1</v>
      </c>
      <c r="P1159">
        <v>-45</v>
      </c>
      <c r="Q1159">
        <v>33.6</v>
      </c>
      <c r="R1159">
        <v>925</v>
      </c>
    </row>
    <row r="1160" spans="1:21" x14ac:dyDescent="0.3">
      <c r="A1160" s="5">
        <v>44974</v>
      </c>
      <c r="B1160" s="9">
        <v>16</v>
      </c>
      <c r="C1160" t="s">
        <v>11</v>
      </c>
      <c r="D1160" s="4" t="s">
        <v>10</v>
      </c>
      <c r="E1160">
        <v>-70.547899999999998</v>
      </c>
      <c r="F1160">
        <v>15</v>
      </c>
      <c r="G1160">
        <v>0</v>
      </c>
      <c r="H1160" t="s">
        <v>16</v>
      </c>
      <c r="I1160">
        <v>330.22590000000002</v>
      </c>
      <c r="J1160">
        <v>0</v>
      </c>
      <c r="K1160" t="s">
        <v>16</v>
      </c>
      <c r="M1160" t="s">
        <v>16</v>
      </c>
      <c r="N1160">
        <f t="shared" si="21"/>
        <v>0</v>
      </c>
      <c r="O1160">
        <v>1</v>
      </c>
      <c r="P1160">
        <v>-45</v>
      </c>
      <c r="Q1160">
        <v>33.6</v>
      </c>
      <c r="R1160">
        <v>925</v>
      </c>
    </row>
    <row r="1161" spans="1:21" x14ac:dyDescent="0.3">
      <c r="A1161" s="5">
        <v>44974</v>
      </c>
      <c r="B1161" s="9">
        <v>16</v>
      </c>
      <c r="C1161" t="s">
        <v>11</v>
      </c>
      <c r="D1161" s="4" t="s">
        <v>10</v>
      </c>
      <c r="E1161">
        <v>-69.773700000000005</v>
      </c>
      <c r="F1161">
        <v>20</v>
      </c>
      <c r="G1161">
        <v>0</v>
      </c>
      <c r="H1161" t="s">
        <v>16</v>
      </c>
      <c r="I1161">
        <v>480.56619999999998</v>
      </c>
      <c r="J1161">
        <v>0</v>
      </c>
      <c r="K1161" t="s">
        <v>16</v>
      </c>
      <c r="M1161" t="s">
        <v>16</v>
      </c>
      <c r="N1161">
        <f t="shared" si="21"/>
        <v>0</v>
      </c>
      <c r="O1161">
        <v>1</v>
      </c>
      <c r="P1161">
        <v>-45</v>
      </c>
      <c r="Q1161">
        <v>33.6</v>
      </c>
      <c r="R1161">
        <v>925</v>
      </c>
    </row>
    <row r="1162" spans="1:21" x14ac:dyDescent="0.3">
      <c r="A1162" s="5">
        <v>44974</v>
      </c>
      <c r="B1162" s="9">
        <v>16</v>
      </c>
      <c r="C1162" t="s">
        <v>11</v>
      </c>
      <c r="D1162" s="4" t="s">
        <v>10</v>
      </c>
      <c r="E1162">
        <v>-66.083399999999997</v>
      </c>
      <c r="F1162">
        <v>25</v>
      </c>
      <c r="G1162">
        <v>0</v>
      </c>
      <c r="H1162" t="s">
        <v>16</v>
      </c>
      <c r="I1162">
        <v>536.44489999999996</v>
      </c>
      <c r="J1162">
        <v>0</v>
      </c>
      <c r="K1162" t="s">
        <v>16</v>
      </c>
      <c r="M1162" t="s">
        <v>16</v>
      </c>
      <c r="N1162">
        <f t="shared" si="21"/>
        <v>0</v>
      </c>
      <c r="O1162">
        <v>1</v>
      </c>
      <c r="P1162">
        <v>-45</v>
      </c>
      <c r="Q1162">
        <v>33.6</v>
      </c>
      <c r="R1162">
        <v>925</v>
      </c>
    </row>
    <row r="1163" spans="1:21" x14ac:dyDescent="0.3">
      <c r="A1163" s="5">
        <v>44974</v>
      </c>
      <c r="B1163" s="9">
        <v>16</v>
      </c>
      <c r="C1163" t="s">
        <v>11</v>
      </c>
      <c r="D1163" s="4" t="s">
        <v>10</v>
      </c>
      <c r="E1163">
        <v>-65.367599999999996</v>
      </c>
      <c r="F1163">
        <v>30</v>
      </c>
      <c r="G1163">
        <v>0</v>
      </c>
      <c r="H1163" t="s">
        <v>16</v>
      </c>
      <c r="I1163">
        <v>472.51859999999999</v>
      </c>
      <c r="J1163">
        <v>0</v>
      </c>
      <c r="K1163" t="s">
        <v>16</v>
      </c>
      <c r="M1163" t="s">
        <v>16</v>
      </c>
      <c r="N1163">
        <f t="shared" si="21"/>
        <v>0</v>
      </c>
      <c r="O1163">
        <v>1</v>
      </c>
      <c r="P1163">
        <v>-45</v>
      </c>
      <c r="Q1163">
        <v>33.6</v>
      </c>
      <c r="R1163">
        <v>925</v>
      </c>
    </row>
    <row r="1164" spans="1:21" x14ac:dyDescent="0.3">
      <c r="A1164" s="5">
        <v>44974</v>
      </c>
      <c r="B1164" s="9">
        <v>16</v>
      </c>
      <c r="C1164" t="s">
        <v>11</v>
      </c>
      <c r="D1164" s="4" t="s">
        <v>10</v>
      </c>
      <c r="E1164">
        <v>-65.056600000000003</v>
      </c>
      <c r="F1164">
        <v>35</v>
      </c>
      <c r="G1164">
        <v>0</v>
      </c>
      <c r="H1164" t="s">
        <v>16</v>
      </c>
      <c r="I1164">
        <v>693.10640000000001</v>
      </c>
      <c r="J1164">
        <v>0</v>
      </c>
      <c r="K1164" t="s">
        <v>16</v>
      </c>
      <c r="M1164" t="s">
        <v>16</v>
      </c>
      <c r="N1164">
        <f t="shared" si="21"/>
        <v>0</v>
      </c>
      <c r="O1164">
        <v>1</v>
      </c>
      <c r="P1164">
        <v>-45</v>
      </c>
      <c r="Q1164">
        <v>33.6</v>
      </c>
      <c r="R1164">
        <v>925</v>
      </c>
    </row>
    <row r="1165" spans="1:21" x14ac:dyDescent="0.3">
      <c r="A1165" s="5">
        <v>44974</v>
      </c>
      <c r="B1165" s="9">
        <v>16</v>
      </c>
      <c r="C1165" t="s">
        <v>11</v>
      </c>
      <c r="D1165" s="4" t="s">
        <v>10</v>
      </c>
      <c r="E1165">
        <v>-64.681399999999996</v>
      </c>
      <c r="F1165">
        <v>40</v>
      </c>
      <c r="G1165">
        <v>0</v>
      </c>
      <c r="H1165" t="s">
        <v>16</v>
      </c>
      <c r="I1165">
        <v>422.64229999999998</v>
      </c>
      <c r="J1165">
        <v>0</v>
      </c>
      <c r="K1165" t="s">
        <v>16</v>
      </c>
      <c r="M1165" t="s">
        <v>16</v>
      </c>
      <c r="N1165">
        <f t="shared" si="21"/>
        <v>0</v>
      </c>
      <c r="O1165">
        <v>1</v>
      </c>
      <c r="P1165">
        <v>-45</v>
      </c>
      <c r="Q1165">
        <v>33.6</v>
      </c>
      <c r="R1165">
        <v>925</v>
      </c>
    </row>
    <row r="1166" spans="1:21" x14ac:dyDescent="0.3">
      <c r="A1166" s="5">
        <v>44974</v>
      </c>
      <c r="B1166" s="9">
        <v>16</v>
      </c>
      <c r="C1166" t="s">
        <v>11</v>
      </c>
      <c r="D1166" s="4" t="s">
        <v>10</v>
      </c>
      <c r="E1166">
        <v>-61.258000000000003</v>
      </c>
      <c r="F1166">
        <v>45</v>
      </c>
      <c r="G1166">
        <v>12.864599999999999</v>
      </c>
      <c r="H1166">
        <v>2.1333000000000002</v>
      </c>
      <c r="I1166">
        <v>538.19619999999998</v>
      </c>
      <c r="J1166">
        <v>3</v>
      </c>
      <c r="K1166">
        <v>47.322899999999997</v>
      </c>
      <c r="M1166">
        <v>7.1864999999999997</v>
      </c>
      <c r="N1166">
        <f t="shared" si="21"/>
        <v>6</v>
      </c>
      <c r="O1166">
        <v>1</v>
      </c>
      <c r="P1166">
        <v>-45</v>
      </c>
      <c r="Q1166">
        <v>33.6</v>
      </c>
      <c r="R1166">
        <v>925</v>
      </c>
    </row>
    <row r="1167" spans="1:21" x14ac:dyDescent="0.3">
      <c r="A1167" s="5">
        <v>44974</v>
      </c>
      <c r="B1167" s="9">
        <v>16</v>
      </c>
      <c r="C1167" t="s">
        <v>11</v>
      </c>
      <c r="D1167" s="4" t="s">
        <v>10</v>
      </c>
      <c r="E1167">
        <v>-62.021999999999998</v>
      </c>
      <c r="F1167">
        <v>50</v>
      </c>
      <c r="G1167">
        <v>13.322900000000001</v>
      </c>
      <c r="H1167">
        <v>2.1667000000000001</v>
      </c>
      <c r="I1167">
        <v>506.55009999999999</v>
      </c>
      <c r="J1167">
        <v>3</v>
      </c>
      <c r="K1167">
        <v>46.739600000000003</v>
      </c>
      <c r="M1167">
        <v>6.4349999999999996</v>
      </c>
      <c r="N1167">
        <f t="shared" si="21"/>
        <v>6</v>
      </c>
      <c r="O1167">
        <v>1</v>
      </c>
      <c r="P1167">
        <v>-45</v>
      </c>
      <c r="Q1167">
        <v>33.6</v>
      </c>
      <c r="R1167">
        <v>925</v>
      </c>
    </row>
    <row r="1168" spans="1:21" x14ac:dyDescent="0.3">
      <c r="A1168" s="5">
        <v>44974</v>
      </c>
      <c r="B1168" s="9">
        <v>16</v>
      </c>
      <c r="C1168" t="s">
        <v>11</v>
      </c>
      <c r="D1168" s="4" t="s">
        <v>10</v>
      </c>
      <c r="E1168">
        <v>-60.787799999999997</v>
      </c>
      <c r="F1168">
        <v>55</v>
      </c>
      <c r="G1168">
        <v>17.331299999999999</v>
      </c>
      <c r="H1168">
        <v>2.16</v>
      </c>
      <c r="I1168">
        <v>502.65469999999999</v>
      </c>
      <c r="J1168">
        <v>5</v>
      </c>
      <c r="K1168">
        <v>47.162500000000001</v>
      </c>
      <c r="M1168">
        <v>9.3391999999999999</v>
      </c>
      <c r="N1168">
        <f t="shared" si="21"/>
        <v>10</v>
      </c>
      <c r="O1168">
        <v>1</v>
      </c>
      <c r="P1168">
        <v>-45</v>
      </c>
      <c r="Q1168">
        <v>33.6</v>
      </c>
      <c r="R1168">
        <v>925</v>
      </c>
    </row>
    <row r="1169" spans="1:20" x14ac:dyDescent="0.3">
      <c r="A1169" s="5">
        <v>44974</v>
      </c>
      <c r="B1169" s="9">
        <v>16</v>
      </c>
      <c r="C1169" t="s">
        <v>11</v>
      </c>
      <c r="D1169" s="4" t="s">
        <v>10</v>
      </c>
      <c r="E1169">
        <v>-59.645800000000001</v>
      </c>
      <c r="F1169">
        <v>60</v>
      </c>
      <c r="G1169">
        <v>15.8063</v>
      </c>
      <c r="H1169">
        <v>2.14</v>
      </c>
      <c r="I1169">
        <v>561.12620000000004</v>
      </c>
      <c r="J1169">
        <v>5</v>
      </c>
      <c r="K1169">
        <v>46.968800000000002</v>
      </c>
      <c r="M1169">
        <v>10.559699999999999</v>
      </c>
      <c r="N1169">
        <f t="shared" si="21"/>
        <v>10</v>
      </c>
      <c r="O1169">
        <v>1</v>
      </c>
      <c r="P1169">
        <v>-45</v>
      </c>
      <c r="Q1169">
        <v>33.6</v>
      </c>
      <c r="R1169">
        <v>925</v>
      </c>
    </row>
    <row r="1170" spans="1:20" x14ac:dyDescent="0.3">
      <c r="A1170" s="5">
        <v>44974</v>
      </c>
      <c r="B1170" s="9">
        <v>16</v>
      </c>
      <c r="C1170" t="s">
        <v>11</v>
      </c>
      <c r="D1170" s="4" t="s">
        <v>10</v>
      </c>
      <c r="E1170">
        <v>-58.320999999999998</v>
      </c>
      <c r="F1170">
        <v>65</v>
      </c>
      <c r="G1170">
        <v>19.677099999999999</v>
      </c>
      <c r="H1170">
        <v>2.1</v>
      </c>
      <c r="I1170">
        <v>493.77480000000003</v>
      </c>
      <c r="J1170">
        <v>6</v>
      </c>
      <c r="K1170">
        <v>47.369799999999998</v>
      </c>
      <c r="M1170">
        <v>12.487500000000001</v>
      </c>
      <c r="N1170">
        <f t="shared" si="21"/>
        <v>12</v>
      </c>
      <c r="O1170">
        <v>1</v>
      </c>
      <c r="P1170">
        <v>-45</v>
      </c>
      <c r="Q1170">
        <v>33.6</v>
      </c>
      <c r="R1170">
        <v>925</v>
      </c>
    </row>
    <row r="1171" spans="1:20" x14ac:dyDescent="0.3">
      <c r="A1171" s="5">
        <v>44974</v>
      </c>
      <c r="B1171" s="9">
        <v>16</v>
      </c>
      <c r="C1171" t="s">
        <v>11</v>
      </c>
      <c r="D1171" s="4" t="s">
        <v>10</v>
      </c>
      <c r="E1171">
        <v>-57.805399999999999</v>
      </c>
      <c r="F1171">
        <v>70</v>
      </c>
      <c r="G1171">
        <v>21.982099999999999</v>
      </c>
      <c r="H1171">
        <v>2.1714000000000002</v>
      </c>
      <c r="I1171">
        <v>638.17449999999997</v>
      </c>
      <c r="J1171">
        <v>7</v>
      </c>
      <c r="K1171">
        <v>47.294600000000003</v>
      </c>
      <c r="M1171">
        <v>13.661199999999999</v>
      </c>
      <c r="N1171">
        <f t="shared" si="21"/>
        <v>14</v>
      </c>
      <c r="O1171">
        <v>1</v>
      </c>
      <c r="P1171">
        <v>-45</v>
      </c>
      <c r="Q1171">
        <v>33.6</v>
      </c>
      <c r="R1171">
        <v>925</v>
      </c>
    </row>
    <row r="1172" spans="1:20" x14ac:dyDescent="0.3">
      <c r="A1172" s="5">
        <v>44974</v>
      </c>
      <c r="B1172" s="9">
        <v>16</v>
      </c>
      <c r="C1172" t="s">
        <v>11</v>
      </c>
      <c r="D1172" s="4" t="s">
        <v>10</v>
      </c>
      <c r="E1172">
        <v>-74.180999999999997</v>
      </c>
      <c r="F1172">
        <v>0</v>
      </c>
      <c r="G1172">
        <v>0</v>
      </c>
      <c r="H1172" t="s">
        <v>16</v>
      </c>
      <c r="I1172">
        <v>710.84780000000001</v>
      </c>
      <c r="J1172">
        <v>0</v>
      </c>
      <c r="K1172" t="s">
        <v>16</v>
      </c>
      <c r="M1172" t="s">
        <v>16</v>
      </c>
      <c r="N1172">
        <f t="shared" si="21"/>
        <v>0</v>
      </c>
      <c r="O1172">
        <v>2</v>
      </c>
      <c r="P1172">
        <v>-45</v>
      </c>
      <c r="Q1172">
        <v>33.6</v>
      </c>
      <c r="R1172">
        <v>925</v>
      </c>
      <c r="S1172">
        <v>55</v>
      </c>
      <c r="T1172">
        <v>-40.659225000000006</v>
      </c>
    </row>
    <row r="1173" spans="1:20" x14ac:dyDescent="0.3">
      <c r="A1173" s="5">
        <v>44974</v>
      </c>
      <c r="B1173" s="9">
        <v>16</v>
      </c>
      <c r="C1173" t="s">
        <v>11</v>
      </c>
      <c r="D1173" s="4" t="s">
        <v>10</v>
      </c>
      <c r="E1173">
        <v>-85.541300000000007</v>
      </c>
      <c r="F1173">
        <v>5</v>
      </c>
      <c r="G1173">
        <v>0</v>
      </c>
      <c r="H1173" t="s">
        <v>16</v>
      </c>
      <c r="I1173">
        <v>888.19929999999999</v>
      </c>
      <c r="J1173">
        <v>0</v>
      </c>
      <c r="K1173" t="s">
        <v>16</v>
      </c>
      <c r="M1173" t="s">
        <v>16</v>
      </c>
      <c r="N1173">
        <f t="shared" si="21"/>
        <v>0</v>
      </c>
      <c r="O1173">
        <v>2</v>
      </c>
      <c r="P1173">
        <v>-45</v>
      </c>
      <c r="Q1173">
        <v>33.6</v>
      </c>
      <c r="R1173">
        <v>925</v>
      </c>
    </row>
    <row r="1174" spans="1:20" x14ac:dyDescent="0.3">
      <c r="A1174" s="5">
        <v>44974</v>
      </c>
      <c r="B1174" s="9">
        <v>16</v>
      </c>
      <c r="C1174" t="s">
        <v>11</v>
      </c>
      <c r="D1174" s="4" t="s">
        <v>10</v>
      </c>
      <c r="E1174">
        <v>-93.881100000000004</v>
      </c>
      <c r="F1174">
        <v>10</v>
      </c>
      <c r="G1174">
        <v>0</v>
      </c>
      <c r="H1174" t="s">
        <v>16</v>
      </c>
      <c r="I1174">
        <v>507.28030000000001</v>
      </c>
      <c r="J1174">
        <v>0</v>
      </c>
      <c r="K1174" t="s">
        <v>16</v>
      </c>
      <c r="M1174" t="s">
        <v>16</v>
      </c>
      <c r="N1174">
        <f t="shared" si="21"/>
        <v>0</v>
      </c>
      <c r="O1174">
        <v>2</v>
      </c>
      <c r="P1174">
        <v>-45</v>
      </c>
      <c r="Q1174">
        <v>33.6</v>
      </c>
      <c r="R1174">
        <v>925</v>
      </c>
    </row>
    <row r="1175" spans="1:20" x14ac:dyDescent="0.3">
      <c r="A1175" s="5">
        <v>44974</v>
      </c>
      <c r="B1175" s="9">
        <v>16</v>
      </c>
      <c r="C1175" t="s">
        <v>11</v>
      </c>
      <c r="D1175" s="4" t="s">
        <v>10</v>
      </c>
      <c r="E1175">
        <v>-96.412599999999998</v>
      </c>
      <c r="F1175">
        <v>15</v>
      </c>
      <c r="G1175">
        <v>0</v>
      </c>
      <c r="H1175" t="s">
        <v>16</v>
      </c>
      <c r="I1175">
        <v>688.97900000000004</v>
      </c>
      <c r="J1175">
        <v>0</v>
      </c>
      <c r="K1175" t="s">
        <v>16</v>
      </c>
      <c r="M1175" t="s">
        <v>16</v>
      </c>
      <c r="N1175">
        <f t="shared" si="21"/>
        <v>0</v>
      </c>
      <c r="O1175">
        <v>2</v>
      </c>
      <c r="P1175">
        <v>-45</v>
      </c>
      <c r="Q1175">
        <v>33.6</v>
      </c>
      <c r="R1175">
        <v>925</v>
      </c>
    </row>
    <row r="1176" spans="1:20" x14ac:dyDescent="0.3">
      <c r="A1176" s="5">
        <v>44974</v>
      </c>
      <c r="B1176" s="9">
        <v>16</v>
      </c>
      <c r="C1176" t="s">
        <v>11</v>
      </c>
      <c r="D1176" s="4" t="s">
        <v>10</v>
      </c>
      <c r="E1176">
        <v>-98.439800000000005</v>
      </c>
      <c r="F1176">
        <v>20</v>
      </c>
      <c r="G1176">
        <v>0</v>
      </c>
      <c r="H1176" t="s">
        <v>16</v>
      </c>
      <c r="I1176">
        <v>459.84219999999999</v>
      </c>
      <c r="J1176">
        <v>0</v>
      </c>
      <c r="K1176" t="s">
        <v>16</v>
      </c>
      <c r="M1176" t="s">
        <v>16</v>
      </c>
      <c r="N1176">
        <f t="shared" si="21"/>
        <v>0</v>
      </c>
      <c r="O1176">
        <v>2</v>
      </c>
      <c r="P1176">
        <v>-45</v>
      </c>
      <c r="Q1176">
        <v>33.6</v>
      </c>
      <c r="R1176">
        <v>925</v>
      </c>
    </row>
    <row r="1177" spans="1:20" x14ac:dyDescent="0.3">
      <c r="A1177" s="5">
        <v>44974</v>
      </c>
      <c r="B1177" s="9">
        <v>16</v>
      </c>
      <c r="C1177" t="s">
        <v>11</v>
      </c>
      <c r="D1177" s="4" t="s">
        <v>10</v>
      </c>
      <c r="E1177">
        <v>-99.925799999999995</v>
      </c>
      <c r="F1177">
        <v>25</v>
      </c>
      <c r="G1177">
        <v>0</v>
      </c>
      <c r="H1177" t="s">
        <v>16</v>
      </c>
      <c r="I1177">
        <v>375.21660000000003</v>
      </c>
      <c r="J1177">
        <v>0</v>
      </c>
      <c r="K1177" t="s">
        <v>16</v>
      </c>
      <c r="M1177" t="s">
        <v>16</v>
      </c>
      <c r="N1177">
        <f t="shared" si="21"/>
        <v>0</v>
      </c>
      <c r="O1177">
        <v>2</v>
      </c>
      <c r="P1177">
        <v>-45</v>
      </c>
      <c r="Q1177">
        <v>33.6</v>
      </c>
      <c r="R1177">
        <v>925</v>
      </c>
    </row>
    <row r="1178" spans="1:20" x14ac:dyDescent="0.3">
      <c r="A1178" s="5">
        <v>44974</v>
      </c>
      <c r="B1178" s="9">
        <v>16</v>
      </c>
      <c r="C1178" t="s">
        <v>11</v>
      </c>
      <c r="D1178" s="4" t="s">
        <v>10</v>
      </c>
      <c r="E1178">
        <v>-99.575500000000005</v>
      </c>
      <c r="F1178">
        <v>30</v>
      </c>
      <c r="G1178">
        <v>0</v>
      </c>
      <c r="H1178" t="s">
        <v>16</v>
      </c>
      <c r="I1178">
        <v>569.64419999999996</v>
      </c>
      <c r="J1178">
        <v>0</v>
      </c>
      <c r="K1178" t="s">
        <v>16</v>
      </c>
      <c r="M1178" t="s">
        <v>16</v>
      </c>
      <c r="N1178">
        <f t="shared" si="21"/>
        <v>0</v>
      </c>
      <c r="O1178">
        <v>2</v>
      </c>
      <c r="P1178">
        <v>-45</v>
      </c>
      <c r="Q1178">
        <v>33.6</v>
      </c>
      <c r="R1178">
        <v>925</v>
      </c>
    </row>
    <row r="1179" spans="1:20" x14ac:dyDescent="0.3">
      <c r="A1179" s="5">
        <v>44974</v>
      </c>
      <c r="B1179" s="9">
        <v>16</v>
      </c>
      <c r="C1179" t="s">
        <v>11</v>
      </c>
      <c r="D1179" s="4" t="s">
        <v>10</v>
      </c>
      <c r="E1179">
        <v>-100.7032</v>
      </c>
      <c r="F1179">
        <v>35</v>
      </c>
      <c r="G1179">
        <v>0</v>
      </c>
      <c r="H1179" t="s">
        <v>16</v>
      </c>
      <c r="I1179">
        <v>356.94929999999999</v>
      </c>
      <c r="J1179">
        <v>0</v>
      </c>
      <c r="K1179" t="s">
        <v>16</v>
      </c>
      <c r="M1179" t="s">
        <v>16</v>
      </c>
      <c r="N1179">
        <f t="shared" si="21"/>
        <v>0</v>
      </c>
      <c r="O1179">
        <v>2</v>
      </c>
      <c r="P1179">
        <v>-45</v>
      </c>
      <c r="Q1179">
        <v>33.6</v>
      </c>
      <c r="R1179">
        <v>925</v>
      </c>
    </row>
    <row r="1180" spans="1:20" x14ac:dyDescent="0.3">
      <c r="A1180" s="5">
        <v>44974</v>
      </c>
      <c r="B1180" s="9">
        <v>16</v>
      </c>
      <c r="C1180" t="s">
        <v>11</v>
      </c>
      <c r="D1180" s="4" t="s">
        <v>10</v>
      </c>
      <c r="E1180">
        <v>-98.831500000000005</v>
      </c>
      <c r="F1180">
        <v>40</v>
      </c>
      <c r="G1180">
        <v>0</v>
      </c>
      <c r="H1180" t="s">
        <v>16</v>
      </c>
      <c r="I1180">
        <v>427.86509999999998</v>
      </c>
      <c r="J1180">
        <v>0</v>
      </c>
      <c r="K1180" t="s">
        <v>16</v>
      </c>
      <c r="M1180" t="s">
        <v>16</v>
      </c>
      <c r="N1180">
        <f t="shared" si="21"/>
        <v>0</v>
      </c>
      <c r="O1180">
        <v>2</v>
      </c>
      <c r="P1180">
        <v>-45</v>
      </c>
      <c r="Q1180">
        <v>33.6</v>
      </c>
      <c r="R1180">
        <v>925</v>
      </c>
    </row>
    <row r="1181" spans="1:20" x14ac:dyDescent="0.3">
      <c r="A1181" s="5">
        <v>44974</v>
      </c>
      <c r="B1181" s="9">
        <v>16</v>
      </c>
      <c r="C1181" t="s">
        <v>11</v>
      </c>
      <c r="D1181" s="4" t="s">
        <v>10</v>
      </c>
      <c r="E1181">
        <v>-98.577699999999993</v>
      </c>
      <c r="F1181">
        <v>45</v>
      </c>
      <c r="G1181">
        <v>12.864599999999999</v>
      </c>
      <c r="H1181" t="s">
        <v>16</v>
      </c>
      <c r="I1181">
        <v>391.10770000000002</v>
      </c>
      <c r="J1181">
        <v>0</v>
      </c>
      <c r="K1181" t="s">
        <v>16</v>
      </c>
      <c r="M1181" t="s">
        <v>16</v>
      </c>
      <c r="N1181">
        <f t="shared" si="21"/>
        <v>0</v>
      </c>
      <c r="O1181">
        <v>2</v>
      </c>
      <c r="P1181">
        <v>-45</v>
      </c>
      <c r="Q1181">
        <v>33.6</v>
      </c>
      <c r="R1181">
        <v>925</v>
      </c>
    </row>
    <row r="1182" spans="1:20" x14ac:dyDescent="0.3">
      <c r="A1182" s="5">
        <v>44974</v>
      </c>
      <c r="B1182" s="9">
        <v>16</v>
      </c>
      <c r="C1182" t="s">
        <v>11</v>
      </c>
      <c r="D1182" s="4" t="s">
        <v>10</v>
      </c>
      <c r="E1182">
        <v>-101.8527</v>
      </c>
      <c r="F1182">
        <v>50</v>
      </c>
      <c r="G1182">
        <v>13.322900000000001</v>
      </c>
      <c r="H1182" t="s">
        <v>16</v>
      </c>
      <c r="I1182">
        <v>721.4511</v>
      </c>
      <c r="J1182">
        <v>0</v>
      </c>
      <c r="K1182" t="s">
        <v>16</v>
      </c>
      <c r="M1182" t="s">
        <v>16</v>
      </c>
      <c r="N1182">
        <f t="shared" si="21"/>
        <v>0</v>
      </c>
      <c r="O1182">
        <v>2</v>
      </c>
      <c r="P1182">
        <v>-45</v>
      </c>
      <c r="Q1182">
        <v>33.6</v>
      </c>
      <c r="R1182">
        <v>925</v>
      </c>
    </row>
    <row r="1183" spans="1:20" x14ac:dyDescent="0.3">
      <c r="A1183" s="5">
        <v>44974</v>
      </c>
      <c r="B1183" s="9">
        <v>16</v>
      </c>
      <c r="C1183" t="s">
        <v>11</v>
      </c>
      <c r="D1183" s="4" t="s">
        <v>10</v>
      </c>
      <c r="E1183">
        <v>-76.216300000000004</v>
      </c>
      <c r="F1183">
        <v>55</v>
      </c>
      <c r="G1183">
        <v>4.75</v>
      </c>
      <c r="H1183">
        <v>2.1857000000000002</v>
      </c>
      <c r="I1183">
        <v>412.45979999999997</v>
      </c>
      <c r="J1183">
        <v>1</v>
      </c>
      <c r="K1183">
        <v>49.9375</v>
      </c>
      <c r="M1183" t="s">
        <v>16</v>
      </c>
      <c r="N1183">
        <f t="shared" si="21"/>
        <v>2</v>
      </c>
      <c r="O1183">
        <v>2</v>
      </c>
      <c r="P1183">
        <v>-45</v>
      </c>
      <c r="Q1183">
        <v>33.6</v>
      </c>
      <c r="R1183">
        <v>925</v>
      </c>
    </row>
    <row r="1184" spans="1:20" x14ac:dyDescent="0.3">
      <c r="A1184" s="5">
        <v>44974</v>
      </c>
      <c r="B1184" s="9">
        <v>16</v>
      </c>
      <c r="C1184" t="s">
        <v>11</v>
      </c>
      <c r="D1184" s="4" t="s">
        <v>10</v>
      </c>
      <c r="E1184">
        <v>-81.757800000000003</v>
      </c>
      <c r="F1184">
        <v>60</v>
      </c>
      <c r="G1184">
        <v>13.164099999999999</v>
      </c>
      <c r="H1184">
        <v>2.2713999999999999</v>
      </c>
      <c r="I1184">
        <v>730.08349999999996</v>
      </c>
      <c r="J1184">
        <v>4</v>
      </c>
      <c r="K1184">
        <v>51.3125</v>
      </c>
      <c r="M1184">
        <v>9.6060999999999996</v>
      </c>
      <c r="N1184">
        <f t="shared" si="21"/>
        <v>8</v>
      </c>
      <c r="O1184">
        <v>2</v>
      </c>
      <c r="P1184">
        <v>-45</v>
      </c>
      <c r="Q1184">
        <v>33.6</v>
      </c>
      <c r="R1184">
        <v>925</v>
      </c>
    </row>
    <row r="1185" spans="1:20" x14ac:dyDescent="0.3">
      <c r="A1185" s="5">
        <v>44974</v>
      </c>
      <c r="B1185" s="9">
        <v>16</v>
      </c>
      <c r="C1185" t="s">
        <v>11</v>
      </c>
      <c r="D1185" s="4" t="s">
        <v>10</v>
      </c>
      <c r="E1185">
        <v>-76.904300000000006</v>
      </c>
      <c r="F1185">
        <v>65</v>
      </c>
      <c r="G1185">
        <v>11.5547</v>
      </c>
      <c r="H1185">
        <v>2.2286000000000001</v>
      </c>
      <c r="I1185">
        <v>838.11260000000004</v>
      </c>
      <c r="J1185">
        <v>4</v>
      </c>
      <c r="K1185">
        <v>51.5</v>
      </c>
      <c r="M1185">
        <v>10.245900000000001</v>
      </c>
      <c r="N1185">
        <f t="shared" si="21"/>
        <v>8</v>
      </c>
      <c r="O1185">
        <v>2</v>
      </c>
      <c r="P1185">
        <v>-45</v>
      </c>
      <c r="Q1185">
        <v>33.6</v>
      </c>
      <c r="R1185">
        <v>925</v>
      </c>
    </row>
    <row r="1186" spans="1:20" x14ac:dyDescent="0.3">
      <c r="A1186" s="5">
        <v>44974</v>
      </c>
      <c r="B1186" s="9">
        <v>16</v>
      </c>
      <c r="C1186" t="s">
        <v>11</v>
      </c>
      <c r="D1186" s="4" t="s">
        <v>10</v>
      </c>
      <c r="E1186">
        <v>-77.706599999999995</v>
      </c>
      <c r="F1186">
        <v>70</v>
      </c>
      <c r="G1186">
        <v>19.55</v>
      </c>
      <c r="H1186">
        <v>2.1714000000000002</v>
      </c>
      <c r="I1186">
        <v>784.83600000000001</v>
      </c>
      <c r="J1186">
        <v>5</v>
      </c>
      <c r="K1186">
        <v>51.306199999999997</v>
      </c>
      <c r="M1186">
        <v>11.232799999999999</v>
      </c>
      <c r="N1186">
        <f t="shared" si="21"/>
        <v>10</v>
      </c>
      <c r="O1186">
        <v>2</v>
      </c>
      <c r="P1186">
        <v>-45</v>
      </c>
      <c r="Q1186">
        <v>33.6</v>
      </c>
      <c r="R1186">
        <v>925</v>
      </c>
    </row>
    <row r="1187" spans="1:20" x14ac:dyDescent="0.3">
      <c r="A1187" s="5">
        <v>44974</v>
      </c>
      <c r="B1187" s="9">
        <v>16</v>
      </c>
      <c r="C1187" t="s">
        <v>11</v>
      </c>
      <c r="D1187" s="4" t="s">
        <v>10</v>
      </c>
      <c r="E1187">
        <v>-70.555199999999999</v>
      </c>
      <c r="F1187">
        <v>0</v>
      </c>
      <c r="G1187">
        <v>0</v>
      </c>
      <c r="H1187" t="s">
        <v>16</v>
      </c>
      <c r="I1187">
        <v>643.82740000000001</v>
      </c>
      <c r="J1187">
        <v>0</v>
      </c>
      <c r="K1187" t="s">
        <v>16</v>
      </c>
      <c r="M1187" t="s">
        <v>16</v>
      </c>
      <c r="N1187">
        <f t="shared" si="21"/>
        <v>0</v>
      </c>
      <c r="O1187">
        <v>3</v>
      </c>
      <c r="P1187">
        <v>-45</v>
      </c>
      <c r="Q1187">
        <v>33.6</v>
      </c>
      <c r="R1187">
        <v>925</v>
      </c>
      <c r="S1187">
        <v>35</v>
      </c>
      <c r="T1187">
        <v>-40.298512500000001</v>
      </c>
    </row>
    <row r="1188" spans="1:20" x14ac:dyDescent="0.3">
      <c r="A1188" s="5">
        <v>44974</v>
      </c>
      <c r="B1188" s="9">
        <v>16</v>
      </c>
      <c r="C1188" t="s">
        <v>11</v>
      </c>
      <c r="D1188" s="4" t="s">
        <v>10</v>
      </c>
      <c r="E1188">
        <v>-67.194199999999995</v>
      </c>
      <c r="F1188">
        <v>5</v>
      </c>
      <c r="G1188">
        <v>0</v>
      </c>
      <c r="H1188" t="s">
        <v>16</v>
      </c>
      <c r="I1188">
        <v>694.81439999999998</v>
      </c>
      <c r="J1188">
        <v>0</v>
      </c>
      <c r="K1188" t="s">
        <v>16</v>
      </c>
      <c r="M1188" t="s">
        <v>16</v>
      </c>
      <c r="N1188">
        <f t="shared" si="21"/>
        <v>0</v>
      </c>
      <c r="O1188">
        <v>3</v>
      </c>
      <c r="P1188">
        <v>-45</v>
      </c>
      <c r="Q1188">
        <v>33.6</v>
      </c>
      <c r="R1188">
        <v>925</v>
      </c>
    </row>
    <row r="1189" spans="1:20" x14ac:dyDescent="0.3">
      <c r="A1189" s="5">
        <v>44974</v>
      </c>
      <c r="B1189" s="9">
        <v>16</v>
      </c>
      <c r="C1189" t="s">
        <v>11</v>
      </c>
      <c r="D1189" s="4" t="s">
        <v>10</v>
      </c>
      <c r="E1189">
        <v>-65.229900000000001</v>
      </c>
      <c r="F1189">
        <v>10</v>
      </c>
      <c r="G1189">
        <v>0</v>
      </c>
      <c r="H1189" t="s">
        <v>16</v>
      </c>
      <c r="I1189">
        <v>618.47460000000001</v>
      </c>
      <c r="J1189">
        <v>0</v>
      </c>
      <c r="K1189" t="s">
        <v>16</v>
      </c>
      <c r="M1189" t="s">
        <v>16</v>
      </c>
      <c r="N1189">
        <f t="shared" si="21"/>
        <v>0</v>
      </c>
      <c r="O1189">
        <v>3</v>
      </c>
      <c r="P1189">
        <v>-45</v>
      </c>
      <c r="Q1189">
        <v>33.6</v>
      </c>
      <c r="R1189">
        <v>925</v>
      </c>
    </row>
    <row r="1190" spans="1:20" x14ac:dyDescent="0.3">
      <c r="A1190" s="5">
        <v>44974</v>
      </c>
      <c r="B1190" s="9">
        <v>16</v>
      </c>
      <c r="C1190" t="s">
        <v>11</v>
      </c>
      <c r="D1190" s="4" t="s">
        <v>10</v>
      </c>
      <c r="E1190">
        <v>-64.419200000000004</v>
      </c>
      <c r="F1190">
        <v>15</v>
      </c>
      <c r="G1190">
        <v>0</v>
      </c>
      <c r="H1190" t="s">
        <v>16</v>
      </c>
      <c r="I1190">
        <v>926.43560000000002</v>
      </c>
      <c r="J1190">
        <v>0</v>
      </c>
      <c r="K1190" t="s">
        <v>16</v>
      </c>
      <c r="M1190" t="s">
        <v>16</v>
      </c>
      <c r="N1190">
        <f t="shared" si="21"/>
        <v>0</v>
      </c>
      <c r="O1190">
        <v>3</v>
      </c>
      <c r="P1190">
        <v>-45</v>
      </c>
      <c r="Q1190">
        <v>33.6</v>
      </c>
      <c r="R1190">
        <v>925</v>
      </c>
    </row>
    <row r="1191" spans="1:20" x14ac:dyDescent="0.3">
      <c r="A1191" s="5">
        <v>44974</v>
      </c>
      <c r="B1191" s="9">
        <v>16</v>
      </c>
      <c r="C1191" t="s">
        <v>11</v>
      </c>
      <c r="D1191" s="4" t="s">
        <v>10</v>
      </c>
      <c r="E1191">
        <v>-64.668400000000005</v>
      </c>
      <c r="F1191">
        <v>20</v>
      </c>
      <c r="G1191">
        <v>0</v>
      </c>
      <c r="H1191" t="s">
        <v>16</v>
      </c>
      <c r="I1191">
        <v>955.08969999999999</v>
      </c>
      <c r="J1191">
        <v>0</v>
      </c>
      <c r="K1191" t="s">
        <v>16</v>
      </c>
      <c r="M1191" t="s">
        <v>16</v>
      </c>
      <c r="N1191">
        <f t="shared" si="21"/>
        <v>0</v>
      </c>
      <c r="O1191">
        <v>3</v>
      </c>
      <c r="P1191">
        <v>-45</v>
      </c>
      <c r="Q1191">
        <v>33.6</v>
      </c>
      <c r="R1191">
        <v>925</v>
      </c>
    </row>
    <row r="1192" spans="1:20" x14ac:dyDescent="0.3">
      <c r="A1192" s="5">
        <v>44974</v>
      </c>
      <c r="B1192" s="9">
        <v>16</v>
      </c>
      <c r="C1192" t="s">
        <v>11</v>
      </c>
      <c r="D1192" s="4" t="s">
        <v>10</v>
      </c>
      <c r="E1192">
        <v>-63.887</v>
      </c>
      <c r="F1192">
        <v>25</v>
      </c>
      <c r="G1192">
        <v>0</v>
      </c>
      <c r="H1192" t="s">
        <v>16</v>
      </c>
      <c r="I1192">
        <v>824.53279999999995</v>
      </c>
      <c r="J1192">
        <v>0</v>
      </c>
      <c r="K1192" t="s">
        <v>16</v>
      </c>
      <c r="M1192" t="s">
        <v>16</v>
      </c>
      <c r="N1192">
        <f t="shared" si="21"/>
        <v>0</v>
      </c>
      <c r="O1192">
        <v>3</v>
      </c>
      <c r="P1192">
        <v>-45</v>
      </c>
      <c r="Q1192">
        <v>33.6</v>
      </c>
      <c r="R1192">
        <v>925</v>
      </c>
    </row>
    <row r="1193" spans="1:20" x14ac:dyDescent="0.3">
      <c r="A1193" s="5">
        <v>44974</v>
      </c>
      <c r="B1193" s="9">
        <v>16</v>
      </c>
      <c r="C1193" t="s">
        <v>11</v>
      </c>
      <c r="D1193" s="4" t="s">
        <v>10</v>
      </c>
      <c r="E1193">
        <v>-62.615600000000001</v>
      </c>
      <c r="F1193">
        <v>30</v>
      </c>
      <c r="G1193">
        <v>0</v>
      </c>
      <c r="H1193" t="s">
        <v>16</v>
      </c>
      <c r="I1193">
        <v>463.59840000000003</v>
      </c>
      <c r="J1193">
        <v>0</v>
      </c>
      <c r="K1193" t="s">
        <v>16</v>
      </c>
      <c r="M1193" t="s">
        <v>16</v>
      </c>
      <c r="N1193">
        <f t="shared" si="21"/>
        <v>0</v>
      </c>
      <c r="O1193">
        <v>3</v>
      </c>
      <c r="P1193">
        <v>-45</v>
      </c>
      <c r="Q1193">
        <v>33.6</v>
      </c>
      <c r="R1193">
        <v>925</v>
      </c>
    </row>
    <row r="1194" spans="1:20" x14ac:dyDescent="0.3">
      <c r="A1194" s="5">
        <v>44974</v>
      </c>
      <c r="B1194" s="9">
        <v>16</v>
      </c>
      <c r="C1194" t="s">
        <v>11</v>
      </c>
      <c r="D1194" s="4" t="s">
        <v>10</v>
      </c>
      <c r="E1194">
        <v>-63.069699999999997</v>
      </c>
      <c r="F1194">
        <v>35</v>
      </c>
      <c r="G1194">
        <v>13.6875</v>
      </c>
      <c r="H1194">
        <v>2.1857000000000002</v>
      </c>
      <c r="I1194">
        <v>842.21839999999997</v>
      </c>
      <c r="J1194">
        <v>3</v>
      </c>
      <c r="K1194">
        <v>49.885399999999997</v>
      </c>
      <c r="M1194">
        <v>6.1275000000000004</v>
      </c>
      <c r="N1194">
        <f t="shared" si="21"/>
        <v>6</v>
      </c>
      <c r="O1194">
        <v>3</v>
      </c>
      <c r="P1194">
        <v>-45</v>
      </c>
      <c r="Q1194">
        <v>33.6</v>
      </c>
      <c r="R1194">
        <v>925</v>
      </c>
    </row>
    <row r="1195" spans="1:20" x14ac:dyDescent="0.3">
      <c r="A1195" s="5">
        <v>44974</v>
      </c>
      <c r="B1195" s="9">
        <v>16</v>
      </c>
      <c r="C1195" t="s">
        <v>11</v>
      </c>
      <c r="D1195" s="4" t="s">
        <v>10</v>
      </c>
      <c r="E1195">
        <v>-63.7012</v>
      </c>
      <c r="F1195">
        <v>40</v>
      </c>
      <c r="G1195">
        <v>13.989599999999999</v>
      </c>
      <c r="H1195">
        <v>2.1714000000000002</v>
      </c>
      <c r="I1195">
        <v>613.52719999999999</v>
      </c>
      <c r="J1195">
        <v>3</v>
      </c>
      <c r="K1195">
        <v>49.885399999999997</v>
      </c>
      <c r="M1195">
        <v>6.9036999999999997</v>
      </c>
      <c r="N1195">
        <f t="shared" si="21"/>
        <v>6</v>
      </c>
      <c r="O1195">
        <v>3</v>
      </c>
      <c r="P1195">
        <v>-45</v>
      </c>
      <c r="Q1195">
        <v>33.6</v>
      </c>
      <c r="R1195">
        <v>925</v>
      </c>
    </row>
    <row r="1196" spans="1:20" x14ac:dyDescent="0.3">
      <c r="A1196" s="5">
        <v>44974</v>
      </c>
      <c r="B1196" s="9">
        <v>16</v>
      </c>
      <c r="C1196" t="s">
        <v>11</v>
      </c>
      <c r="D1196" s="4" t="s">
        <v>10</v>
      </c>
      <c r="E1196">
        <v>-63.975700000000003</v>
      </c>
      <c r="F1196">
        <v>45</v>
      </c>
      <c r="G1196">
        <v>20.546900000000001</v>
      </c>
      <c r="H1196">
        <v>2.1570999999999998</v>
      </c>
      <c r="I1196">
        <v>740.11450000000002</v>
      </c>
      <c r="J1196">
        <v>4</v>
      </c>
      <c r="K1196">
        <v>50.25</v>
      </c>
      <c r="M1196">
        <v>9.0937000000000001</v>
      </c>
      <c r="N1196">
        <f t="shared" si="21"/>
        <v>8</v>
      </c>
      <c r="O1196">
        <v>3</v>
      </c>
      <c r="P1196">
        <v>-45</v>
      </c>
      <c r="Q1196">
        <v>33.6</v>
      </c>
      <c r="R1196">
        <v>925</v>
      </c>
    </row>
    <row r="1197" spans="1:20" x14ac:dyDescent="0.3">
      <c r="A1197" s="5">
        <v>44974</v>
      </c>
      <c r="B1197" s="9">
        <v>16</v>
      </c>
      <c r="C1197" t="s">
        <v>11</v>
      </c>
      <c r="D1197" s="4" t="s">
        <v>10</v>
      </c>
      <c r="E1197">
        <v>-62.772100000000002</v>
      </c>
      <c r="F1197">
        <v>50</v>
      </c>
      <c r="G1197">
        <v>24.456299999999999</v>
      </c>
      <c r="H1197">
        <v>2.1286</v>
      </c>
      <c r="I1197">
        <v>690.13610000000006</v>
      </c>
      <c r="J1197">
        <v>5</v>
      </c>
      <c r="K1197">
        <v>50.343800000000002</v>
      </c>
      <c r="M1197">
        <v>10.3466</v>
      </c>
      <c r="N1197">
        <f t="shared" si="21"/>
        <v>10</v>
      </c>
      <c r="O1197">
        <v>3</v>
      </c>
      <c r="P1197">
        <v>-45</v>
      </c>
      <c r="Q1197">
        <v>33.6</v>
      </c>
      <c r="R1197">
        <v>925</v>
      </c>
    </row>
    <row r="1198" spans="1:20" x14ac:dyDescent="0.3">
      <c r="A1198" s="5">
        <v>44974</v>
      </c>
      <c r="B1198" s="9">
        <v>16</v>
      </c>
      <c r="C1198" t="s">
        <v>11</v>
      </c>
      <c r="D1198" s="4" t="s">
        <v>10</v>
      </c>
      <c r="E1198">
        <v>-63.282499999999999</v>
      </c>
      <c r="F1198">
        <v>55</v>
      </c>
      <c r="G1198">
        <v>27.984400000000001</v>
      </c>
      <c r="H1198">
        <v>2.1286</v>
      </c>
      <c r="I1198">
        <v>691.84720000000004</v>
      </c>
      <c r="J1198">
        <v>6</v>
      </c>
      <c r="K1198">
        <v>50.520800000000001</v>
      </c>
      <c r="M1198">
        <v>11.6496</v>
      </c>
      <c r="N1198">
        <f t="shared" si="21"/>
        <v>12</v>
      </c>
      <c r="O1198">
        <v>3</v>
      </c>
      <c r="P1198">
        <v>-45</v>
      </c>
      <c r="Q1198">
        <v>33.6</v>
      </c>
      <c r="R1198">
        <v>925</v>
      </c>
    </row>
    <row r="1199" spans="1:20" x14ac:dyDescent="0.3">
      <c r="A1199" s="5">
        <v>44974</v>
      </c>
      <c r="B1199" s="9">
        <v>16</v>
      </c>
      <c r="C1199" t="s">
        <v>11</v>
      </c>
      <c r="D1199" s="4" t="s">
        <v>10</v>
      </c>
      <c r="E1199">
        <v>-63.808900000000001</v>
      </c>
      <c r="F1199">
        <v>60</v>
      </c>
      <c r="G1199">
        <v>27.229199999999999</v>
      </c>
      <c r="H1199">
        <v>2.1286</v>
      </c>
      <c r="I1199">
        <v>799.55449999999996</v>
      </c>
      <c r="J1199">
        <v>6</v>
      </c>
      <c r="K1199">
        <v>50.666699999999999</v>
      </c>
      <c r="M1199">
        <v>12.7356</v>
      </c>
      <c r="N1199">
        <f t="shared" si="21"/>
        <v>12</v>
      </c>
      <c r="O1199">
        <v>3</v>
      </c>
      <c r="P1199">
        <v>-45</v>
      </c>
      <c r="Q1199">
        <v>33.6</v>
      </c>
      <c r="R1199">
        <v>925</v>
      </c>
    </row>
    <row r="1200" spans="1:20" x14ac:dyDescent="0.3">
      <c r="A1200" s="5">
        <v>44974</v>
      </c>
      <c r="B1200" s="9">
        <v>16</v>
      </c>
      <c r="C1200" t="s">
        <v>11</v>
      </c>
      <c r="D1200" s="4" t="s">
        <v>10</v>
      </c>
      <c r="E1200">
        <v>-62.946800000000003</v>
      </c>
      <c r="F1200">
        <v>65</v>
      </c>
      <c r="G1200">
        <v>30.031199999999998</v>
      </c>
      <c r="H1200">
        <v>2.0714000000000001</v>
      </c>
      <c r="I1200">
        <v>724.87</v>
      </c>
      <c r="J1200">
        <v>7</v>
      </c>
      <c r="K1200">
        <v>50.696399999999997</v>
      </c>
      <c r="M1200">
        <v>13.4892</v>
      </c>
      <c r="N1200">
        <f t="shared" si="21"/>
        <v>14</v>
      </c>
      <c r="O1200">
        <v>3</v>
      </c>
      <c r="P1200">
        <v>-45</v>
      </c>
      <c r="Q1200">
        <v>33.6</v>
      </c>
      <c r="R1200">
        <v>925</v>
      </c>
    </row>
    <row r="1201" spans="1:20" x14ac:dyDescent="0.3">
      <c r="A1201" s="5">
        <v>44974</v>
      </c>
      <c r="B1201" s="9">
        <v>16</v>
      </c>
      <c r="C1201" t="s">
        <v>11</v>
      </c>
      <c r="D1201" s="4" t="s">
        <v>10</v>
      </c>
      <c r="E1201">
        <v>-61.320099999999996</v>
      </c>
      <c r="F1201">
        <v>70</v>
      </c>
      <c r="G1201">
        <v>29.290199999999999</v>
      </c>
      <c r="H1201">
        <v>2.0286</v>
      </c>
      <c r="I1201">
        <v>690.49810000000002</v>
      </c>
      <c r="J1201">
        <v>7</v>
      </c>
      <c r="K1201">
        <v>50.607100000000003</v>
      </c>
      <c r="M1201">
        <v>14.619899999999999</v>
      </c>
      <c r="N1201">
        <f t="shared" si="21"/>
        <v>14</v>
      </c>
      <c r="O1201">
        <v>3</v>
      </c>
      <c r="P1201">
        <v>-45</v>
      </c>
      <c r="Q1201">
        <v>33.6</v>
      </c>
      <c r="R1201">
        <v>925</v>
      </c>
    </row>
    <row r="1202" spans="1:20" x14ac:dyDescent="0.3">
      <c r="A1202" s="5">
        <v>44974</v>
      </c>
      <c r="B1202" s="9">
        <v>16</v>
      </c>
      <c r="C1202" t="s">
        <v>11</v>
      </c>
      <c r="D1202" s="4" t="s">
        <v>10</v>
      </c>
      <c r="E1202">
        <v>-73.0154</v>
      </c>
      <c r="F1202">
        <v>0</v>
      </c>
      <c r="G1202">
        <v>0</v>
      </c>
      <c r="H1202" t="s">
        <v>16</v>
      </c>
      <c r="I1202">
        <v>457.93630000000002</v>
      </c>
      <c r="J1202">
        <v>0</v>
      </c>
      <c r="K1202" t="s">
        <v>16</v>
      </c>
      <c r="L1202" t="s">
        <v>16</v>
      </c>
      <c r="M1202" t="s">
        <v>16</v>
      </c>
      <c r="N1202">
        <f t="shared" si="21"/>
        <v>0</v>
      </c>
      <c r="O1202">
        <v>4</v>
      </c>
      <c r="P1202">
        <v>-45</v>
      </c>
      <c r="Q1202">
        <v>33.6</v>
      </c>
      <c r="R1202">
        <v>925</v>
      </c>
      <c r="S1202">
        <v>45</v>
      </c>
      <c r="T1202">
        <v>-39.276533333333333</v>
      </c>
    </row>
    <row r="1203" spans="1:20" x14ac:dyDescent="0.3">
      <c r="A1203" s="5">
        <v>44974</v>
      </c>
      <c r="B1203" s="9">
        <v>16</v>
      </c>
      <c r="C1203" t="s">
        <v>11</v>
      </c>
      <c r="D1203" s="4" t="s">
        <v>10</v>
      </c>
      <c r="E1203">
        <v>-74.696600000000004</v>
      </c>
      <c r="F1203">
        <v>5</v>
      </c>
      <c r="G1203">
        <v>0</v>
      </c>
      <c r="H1203" t="s">
        <v>16</v>
      </c>
      <c r="I1203">
        <v>766.42330000000004</v>
      </c>
      <c r="J1203">
        <v>0</v>
      </c>
      <c r="K1203" t="s">
        <v>16</v>
      </c>
      <c r="L1203" t="s">
        <v>16</v>
      </c>
      <c r="M1203" t="s">
        <v>16</v>
      </c>
      <c r="N1203">
        <f t="shared" si="21"/>
        <v>0</v>
      </c>
      <c r="O1203">
        <v>4</v>
      </c>
      <c r="P1203">
        <v>-45</v>
      </c>
      <c r="Q1203">
        <v>33.6</v>
      </c>
      <c r="R1203">
        <v>925</v>
      </c>
    </row>
    <row r="1204" spans="1:20" x14ac:dyDescent="0.3">
      <c r="A1204" s="5">
        <v>44974</v>
      </c>
      <c r="B1204" s="9">
        <v>16</v>
      </c>
      <c r="C1204" t="s">
        <v>11</v>
      </c>
      <c r="D1204" s="4" t="s">
        <v>10</v>
      </c>
      <c r="E1204">
        <v>-75.172799999999995</v>
      </c>
      <c r="F1204">
        <v>10</v>
      </c>
      <c r="G1204">
        <v>0</v>
      </c>
      <c r="H1204" t="s">
        <v>16</v>
      </c>
      <c r="I1204">
        <v>762.98270000000002</v>
      </c>
      <c r="J1204">
        <v>0</v>
      </c>
      <c r="K1204" t="s">
        <v>16</v>
      </c>
      <c r="L1204" t="s">
        <v>16</v>
      </c>
      <c r="M1204" t="s">
        <v>16</v>
      </c>
      <c r="N1204">
        <f t="shared" si="21"/>
        <v>0</v>
      </c>
      <c r="O1204">
        <v>4</v>
      </c>
      <c r="P1204">
        <v>-45</v>
      </c>
      <c r="Q1204">
        <v>33.6</v>
      </c>
      <c r="R1204">
        <v>925</v>
      </c>
    </row>
    <row r="1205" spans="1:20" x14ac:dyDescent="0.3">
      <c r="A1205" s="5">
        <v>44974</v>
      </c>
      <c r="B1205" s="9">
        <v>16</v>
      </c>
      <c r="C1205" t="s">
        <v>11</v>
      </c>
      <c r="D1205" s="4" t="s">
        <v>10</v>
      </c>
      <c r="E1205">
        <v>-74.1755</v>
      </c>
      <c r="F1205">
        <v>15</v>
      </c>
      <c r="G1205">
        <v>0</v>
      </c>
      <c r="H1205" t="s">
        <v>16</v>
      </c>
      <c r="I1205">
        <v>781.16030000000001</v>
      </c>
      <c r="J1205">
        <v>0</v>
      </c>
      <c r="K1205" t="s">
        <v>16</v>
      </c>
      <c r="L1205" t="s">
        <v>16</v>
      </c>
      <c r="M1205" t="s">
        <v>16</v>
      </c>
      <c r="N1205">
        <f t="shared" si="21"/>
        <v>0</v>
      </c>
      <c r="O1205">
        <v>4</v>
      </c>
      <c r="P1205">
        <v>-45</v>
      </c>
      <c r="Q1205">
        <v>33.6</v>
      </c>
      <c r="R1205">
        <v>925</v>
      </c>
    </row>
    <row r="1206" spans="1:20" x14ac:dyDescent="0.3">
      <c r="A1206" s="5">
        <v>44974</v>
      </c>
      <c r="B1206" s="9">
        <v>16</v>
      </c>
      <c r="C1206" t="s">
        <v>11</v>
      </c>
      <c r="D1206" s="4" t="s">
        <v>10</v>
      </c>
      <c r="E1206">
        <v>-73.801900000000003</v>
      </c>
      <c r="F1206">
        <v>20</v>
      </c>
      <c r="G1206">
        <v>0</v>
      </c>
      <c r="H1206" t="s">
        <v>16</v>
      </c>
      <c r="I1206">
        <v>705.93129999999996</v>
      </c>
      <c r="J1206">
        <v>0</v>
      </c>
      <c r="K1206" t="s">
        <v>16</v>
      </c>
      <c r="L1206" t="s">
        <v>16</v>
      </c>
      <c r="M1206" t="s">
        <v>16</v>
      </c>
      <c r="N1206">
        <f t="shared" si="21"/>
        <v>0</v>
      </c>
      <c r="O1206">
        <v>4</v>
      </c>
      <c r="P1206">
        <v>-45</v>
      </c>
      <c r="Q1206">
        <v>33.6</v>
      </c>
      <c r="R1206">
        <v>925</v>
      </c>
    </row>
    <row r="1207" spans="1:20" x14ac:dyDescent="0.3">
      <c r="A1207" s="5">
        <v>44974</v>
      </c>
      <c r="B1207" s="9">
        <v>16</v>
      </c>
      <c r="C1207" t="s">
        <v>11</v>
      </c>
      <c r="D1207" s="4" t="s">
        <v>10</v>
      </c>
      <c r="E1207">
        <v>-73.153800000000004</v>
      </c>
      <c r="F1207">
        <v>25</v>
      </c>
      <c r="G1207">
        <v>0</v>
      </c>
      <c r="H1207" t="s">
        <v>16</v>
      </c>
      <c r="I1207">
        <v>996.60889999999995</v>
      </c>
      <c r="J1207">
        <v>0</v>
      </c>
      <c r="K1207" t="s">
        <v>16</v>
      </c>
      <c r="L1207" t="s">
        <v>16</v>
      </c>
      <c r="M1207" t="s">
        <v>16</v>
      </c>
      <c r="N1207">
        <f t="shared" si="21"/>
        <v>0</v>
      </c>
      <c r="O1207">
        <v>4</v>
      </c>
      <c r="P1207">
        <v>-45</v>
      </c>
      <c r="Q1207">
        <v>33.6</v>
      </c>
      <c r="R1207">
        <v>925</v>
      </c>
    </row>
    <row r="1208" spans="1:20" x14ac:dyDescent="0.3">
      <c r="A1208" s="5">
        <v>44974</v>
      </c>
      <c r="B1208" s="9">
        <v>16</v>
      </c>
      <c r="C1208" t="s">
        <v>11</v>
      </c>
      <c r="D1208" s="4" t="s">
        <v>10</v>
      </c>
      <c r="E1208">
        <v>-72.729799999999997</v>
      </c>
      <c r="F1208">
        <v>30</v>
      </c>
      <c r="G1208">
        <v>0</v>
      </c>
      <c r="H1208" t="s">
        <v>16</v>
      </c>
      <c r="I1208">
        <v>1084.8175000000001</v>
      </c>
      <c r="J1208">
        <v>0</v>
      </c>
      <c r="K1208" t="s">
        <v>16</v>
      </c>
      <c r="L1208" t="s">
        <v>16</v>
      </c>
      <c r="M1208" t="s">
        <v>16</v>
      </c>
      <c r="N1208">
        <f t="shared" si="21"/>
        <v>0</v>
      </c>
      <c r="O1208">
        <v>4</v>
      </c>
      <c r="P1208">
        <v>-45</v>
      </c>
      <c r="Q1208">
        <v>33.6</v>
      </c>
      <c r="R1208">
        <v>925</v>
      </c>
    </row>
    <row r="1209" spans="1:20" x14ac:dyDescent="0.3">
      <c r="A1209" s="5">
        <v>44974</v>
      </c>
      <c r="B1209" s="9">
        <v>16</v>
      </c>
      <c r="C1209" t="s">
        <v>11</v>
      </c>
      <c r="D1209" s="4" t="s">
        <v>10</v>
      </c>
      <c r="E1209">
        <v>-74.804699999999997</v>
      </c>
      <c r="F1209">
        <v>35</v>
      </c>
      <c r="G1209">
        <v>13.6875</v>
      </c>
      <c r="H1209" t="s">
        <v>16</v>
      </c>
      <c r="I1209">
        <v>783.96659999999997</v>
      </c>
      <c r="J1209">
        <v>0</v>
      </c>
      <c r="K1209" t="s">
        <v>16</v>
      </c>
      <c r="L1209" t="s">
        <v>16</v>
      </c>
      <c r="M1209" t="s">
        <v>16</v>
      </c>
      <c r="N1209">
        <f t="shared" si="21"/>
        <v>0</v>
      </c>
      <c r="O1209">
        <v>4</v>
      </c>
      <c r="P1209">
        <v>-45</v>
      </c>
      <c r="Q1209">
        <v>33.6</v>
      </c>
      <c r="R1209">
        <v>925</v>
      </c>
    </row>
    <row r="1210" spans="1:20" x14ac:dyDescent="0.3">
      <c r="A1210" s="5">
        <v>44974</v>
      </c>
      <c r="B1210" s="9">
        <v>16</v>
      </c>
      <c r="C1210" t="s">
        <v>11</v>
      </c>
      <c r="D1210" s="4" t="s">
        <v>10</v>
      </c>
      <c r="E1210">
        <v>-75.248699999999999</v>
      </c>
      <c r="F1210">
        <v>40</v>
      </c>
      <c r="G1210">
        <v>13.989599999999999</v>
      </c>
      <c r="H1210" t="s">
        <v>16</v>
      </c>
      <c r="I1210">
        <v>706.18499999999995</v>
      </c>
      <c r="J1210">
        <v>0</v>
      </c>
      <c r="K1210" t="s">
        <v>16</v>
      </c>
      <c r="L1210" t="s">
        <v>16</v>
      </c>
      <c r="M1210" t="s">
        <v>16</v>
      </c>
      <c r="N1210">
        <f t="shared" si="21"/>
        <v>0</v>
      </c>
      <c r="O1210">
        <v>4</v>
      </c>
      <c r="P1210">
        <v>-45</v>
      </c>
      <c r="Q1210">
        <v>33.6</v>
      </c>
      <c r="R1210">
        <v>925</v>
      </c>
    </row>
    <row r="1211" spans="1:20" x14ac:dyDescent="0.3">
      <c r="A1211" s="5">
        <v>44974</v>
      </c>
      <c r="B1211" s="9">
        <v>16</v>
      </c>
      <c r="C1211" t="s">
        <v>11</v>
      </c>
      <c r="D1211" s="4" t="s">
        <v>10</v>
      </c>
      <c r="E1211">
        <v>-74.713099999999997</v>
      </c>
      <c r="F1211">
        <v>45</v>
      </c>
      <c r="G1211">
        <v>16.843800000000002</v>
      </c>
      <c r="H1211">
        <v>2.0571000000000002</v>
      </c>
      <c r="I1211">
        <v>868.53650000000005</v>
      </c>
      <c r="J1211">
        <v>1</v>
      </c>
      <c r="K1211">
        <v>48.5625</v>
      </c>
      <c r="L1211">
        <v>0</v>
      </c>
      <c r="M1211" t="s">
        <v>16</v>
      </c>
      <c r="N1211">
        <f t="shared" si="21"/>
        <v>2</v>
      </c>
      <c r="O1211">
        <v>4</v>
      </c>
      <c r="P1211">
        <v>-45</v>
      </c>
      <c r="Q1211">
        <v>33.6</v>
      </c>
      <c r="R1211">
        <v>925</v>
      </c>
    </row>
    <row r="1212" spans="1:20" x14ac:dyDescent="0.3">
      <c r="A1212" s="5">
        <v>44974</v>
      </c>
      <c r="B1212" s="9">
        <v>16</v>
      </c>
      <c r="C1212" t="s">
        <v>11</v>
      </c>
      <c r="D1212" s="4" t="s">
        <v>10</v>
      </c>
      <c r="E1212">
        <v>-76.1691</v>
      </c>
      <c r="F1212">
        <v>50</v>
      </c>
      <c r="G1212">
        <v>13.171900000000001</v>
      </c>
      <c r="H1212">
        <v>2.0571000000000002</v>
      </c>
      <c r="I1212">
        <v>883.3818</v>
      </c>
      <c r="J1212">
        <v>2</v>
      </c>
      <c r="K1212">
        <v>49.218800000000002</v>
      </c>
      <c r="L1212">
        <v>4.4193999999999997E-2</v>
      </c>
      <c r="M1212">
        <v>6.1311999999999998</v>
      </c>
      <c r="N1212">
        <f t="shared" si="21"/>
        <v>4</v>
      </c>
      <c r="O1212">
        <v>4</v>
      </c>
      <c r="P1212">
        <v>-45</v>
      </c>
      <c r="Q1212">
        <v>33.6</v>
      </c>
      <c r="R1212">
        <v>925</v>
      </c>
    </row>
    <row r="1213" spans="1:20" x14ac:dyDescent="0.3">
      <c r="A1213" s="5">
        <v>44974</v>
      </c>
      <c r="B1213" s="9">
        <v>16</v>
      </c>
      <c r="C1213" t="s">
        <v>11</v>
      </c>
      <c r="D1213" s="4" t="s">
        <v>10</v>
      </c>
      <c r="E1213">
        <v>-76.178100000000001</v>
      </c>
      <c r="F1213">
        <v>55</v>
      </c>
      <c r="G1213">
        <v>22.6875</v>
      </c>
      <c r="H1213">
        <v>2.1143000000000001</v>
      </c>
      <c r="I1213">
        <v>798.04759999999999</v>
      </c>
      <c r="J1213">
        <v>3</v>
      </c>
      <c r="K1213">
        <v>49.708300000000001</v>
      </c>
      <c r="L1213">
        <v>0.14632999999999999</v>
      </c>
      <c r="M1213">
        <v>8.3125999999999998</v>
      </c>
      <c r="N1213">
        <f t="shared" si="21"/>
        <v>6</v>
      </c>
      <c r="O1213">
        <v>4</v>
      </c>
      <c r="P1213">
        <v>-45</v>
      </c>
      <c r="Q1213">
        <v>33.6</v>
      </c>
      <c r="R1213">
        <v>925</v>
      </c>
    </row>
    <row r="1214" spans="1:20" x14ac:dyDescent="0.3">
      <c r="A1214" s="5">
        <v>44974</v>
      </c>
      <c r="B1214" s="9">
        <v>16</v>
      </c>
      <c r="C1214" t="s">
        <v>11</v>
      </c>
      <c r="D1214" s="4" t="s">
        <v>10</v>
      </c>
      <c r="E1214">
        <v>-73.330100000000002</v>
      </c>
      <c r="F1214">
        <v>60</v>
      </c>
      <c r="G1214">
        <v>27.218800000000002</v>
      </c>
      <c r="H1214">
        <v>2.0857000000000001</v>
      </c>
      <c r="I1214">
        <v>660.70240000000001</v>
      </c>
      <c r="J1214">
        <v>4</v>
      </c>
      <c r="K1214">
        <v>49.804699999999997</v>
      </c>
      <c r="L1214">
        <v>7.8999E-2</v>
      </c>
      <c r="M1214">
        <v>9.4548000000000005</v>
      </c>
      <c r="N1214">
        <f t="shared" si="21"/>
        <v>8</v>
      </c>
      <c r="O1214">
        <v>4</v>
      </c>
      <c r="P1214">
        <v>-45</v>
      </c>
      <c r="Q1214">
        <v>33.6</v>
      </c>
      <c r="R1214">
        <v>925</v>
      </c>
    </row>
    <row r="1215" spans="1:20" x14ac:dyDescent="0.3">
      <c r="A1215" s="5">
        <v>44974</v>
      </c>
      <c r="B1215" s="9">
        <v>16</v>
      </c>
      <c r="C1215" t="s">
        <v>11</v>
      </c>
      <c r="D1215" s="4" t="s">
        <v>10</v>
      </c>
      <c r="E1215">
        <v>-72.455600000000004</v>
      </c>
      <c r="F1215">
        <v>65</v>
      </c>
      <c r="G1215">
        <v>32.156199999999998</v>
      </c>
      <c r="H1215">
        <v>2.0857000000000001</v>
      </c>
      <c r="I1215">
        <v>714.88549999999998</v>
      </c>
      <c r="J1215">
        <v>5</v>
      </c>
      <c r="K1215">
        <v>49.987499999999997</v>
      </c>
      <c r="L1215">
        <v>2.2793000000000001E-2</v>
      </c>
      <c r="M1215">
        <v>10.5708</v>
      </c>
      <c r="N1215">
        <f t="shared" si="21"/>
        <v>10</v>
      </c>
      <c r="O1215">
        <v>4</v>
      </c>
      <c r="P1215">
        <v>-45</v>
      </c>
      <c r="Q1215">
        <v>33.6</v>
      </c>
      <c r="R1215">
        <v>925</v>
      </c>
    </row>
    <row r="1216" spans="1:20" x14ac:dyDescent="0.3">
      <c r="A1216" s="5">
        <v>44974</v>
      </c>
      <c r="B1216" s="9">
        <v>16</v>
      </c>
      <c r="C1216" t="s">
        <v>11</v>
      </c>
      <c r="D1216" s="4" t="s">
        <v>10</v>
      </c>
      <c r="E1216">
        <v>-73.259799999999998</v>
      </c>
      <c r="F1216">
        <v>70</v>
      </c>
      <c r="G1216">
        <v>30.3</v>
      </c>
      <c r="H1216">
        <v>2.0857000000000001</v>
      </c>
      <c r="I1216">
        <v>737.48450000000003</v>
      </c>
      <c r="J1216">
        <v>5</v>
      </c>
      <c r="K1216">
        <v>50.068800000000003</v>
      </c>
      <c r="L1216">
        <v>2.8777E-2</v>
      </c>
      <c r="M1216">
        <v>11.564</v>
      </c>
      <c r="N1216">
        <f t="shared" si="21"/>
        <v>10</v>
      </c>
      <c r="O1216">
        <v>4</v>
      </c>
      <c r="P1216">
        <v>-45</v>
      </c>
      <c r="Q1216">
        <v>33.6</v>
      </c>
      <c r="R1216">
        <v>925</v>
      </c>
    </row>
    <row r="1217" spans="1:20" x14ac:dyDescent="0.3">
      <c r="A1217" s="5">
        <v>44974</v>
      </c>
      <c r="B1217" s="9">
        <v>16</v>
      </c>
      <c r="C1217" t="s">
        <v>11</v>
      </c>
      <c r="D1217" s="4" t="s">
        <v>10</v>
      </c>
      <c r="E1217">
        <v>-69.881600000000006</v>
      </c>
      <c r="F1217">
        <v>0</v>
      </c>
      <c r="G1217">
        <v>0</v>
      </c>
      <c r="H1217" t="s">
        <v>16</v>
      </c>
      <c r="I1217">
        <v>735.69929999999999</v>
      </c>
      <c r="J1217">
        <v>0</v>
      </c>
      <c r="K1217" t="s">
        <v>16</v>
      </c>
      <c r="L1217" t="s">
        <v>16</v>
      </c>
      <c r="M1217" t="s">
        <v>16</v>
      </c>
      <c r="N1217">
        <f t="shared" si="21"/>
        <v>0</v>
      </c>
      <c r="O1217">
        <v>5</v>
      </c>
      <c r="P1217">
        <v>-45</v>
      </c>
      <c r="Q1217">
        <v>33.6</v>
      </c>
      <c r="R1217">
        <v>925</v>
      </c>
      <c r="S1217">
        <v>45</v>
      </c>
      <c r="T1217">
        <v>-39.602000000000004</v>
      </c>
    </row>
    <row r="1218" spans="1:20" x14ac:dyDescent="0.3">
      <c r="A1218" s="5">
        <v>44974</v>
      </c>
      <c r="B1218" s="9">
        <v>16</v>
      </c>
      <c r="C1218" t="s">
        <v>11</v>
      </c>
      <c r="D1218" s="4" t="s">
        <v>10</v>
      </c>
      <c r="E1218">
        <v>-69.274199999999993</v>
      </c>
      <c r="F1218">
        <v>5</v>
      </c>
      <c r="G1218">
        <v>0</v>
      </c>
      <c r="H1218" t="s">
        <v>16</v>
      </c>
      <c r="I1218">
        <v>843.44680000000005</v>
      </c>
      <c r="J1218">
        <v>0</v>
      </c>
      <c r="K1218" t="s">
        <v>16</v>
      </c>
      <c r="L1218" t="s">
        <v>16</v>
      </c>
      <c r="M1218" t="s">
        <v>16</v>
      </c>
      <c r="N1218">
        <f t="shared" si="21"/>
        <v>0</v>
      </c>
      <c r="O1218">
        <v>5</v>
      </c>
      <c r="P1218">
        <v>-45</v>
      </c>
      <c r="Q1218">
        <v>33.6</v>
      </c>
      <c r="R1218">
        <v>925</v>
      </c>
    </row>
    <row r="1219" spans="1:20" x14ac:dyDescent="0.3">
      <c r="A1219" s="5">
        <v>44974</v>
      </c>
      <c r="B1219" s="9">
        <v>16</v>
      </c>
      <c r="C1219" t="s">
        <v>11</v>
      </c>
      <c r="D1219" s="4" t="s">
        <v>10</v>
      </c>
      <c r="E1219">
        <v>-71.8429</v>
      </c>
      <c r="F1219">
        <v>10</v>
      </c>
      <c r="G1219">
        <v>0</v>
      </c>
      <c r="H1219" t="s">
        <v>16</v>
      </c>
      <c r="I1219">
        <v>896.70169999999996</v>
      </c>
      <c r="J1219">
        <v>0</v>
      </c>
      <c r="K1219" t="s">
        <v>16</v>
      </c>
      <c r="L1219" t="s">
        <v>16</v>
      </c>
      <c r="M1219" t="s">
        <v>16</v>
      </c>
      <c r="N1219">
        <f t="shared" si="21"/>
        <v>0</v>
      </c>
      <c r="O1219">
        <v>5</v>
      </c>
      <c r="P1219">
        <v>-45</v>
      </c>
      <c r="Q1219">
        <v>33.6</v>
      </c>
      <c r="R1219">
        <v>925</v>
      </c>
    </row>
    <row r="1220" spans="1:20" x14ac:dyDescent="0.3">
      <c r="A1220" s="5">
        <v>44974</v>
      </c>
      <c r="B1220" s="9">
        <v>16</v>
      </c>
      <c r="C1220" t="s">
        <v>11</v>
      </c>
      <c r="D1220" s="4" t="s">
        <v>10</v>
      </c>
      <c r="E1220">
        <v>-70.903999999999996</v>
      </c>
      <c r="F1220">
        <v>15</v>
      </c>
      <c r="G1220">
        <v>0</v>
      </c>
      <c r="H1220" t="s">
        <v>16</v>
      </c>
      <c r="I1220">
        <v>811.49749999999995</v>
      </c>
      <c r="J1220">
        <v>0</v>
      </c>
      <c r="K1220" t="s">
        <v>16</v>
      </c>
      <c r="L1220" t="s">
        <v>16</v>
      </c>
      <c r="M1220" t="s">
        <v>16</v>
      </c>
      <c r="N1220">
        <f t="shared" si="21"/>
        <v>0</v>
      </c>
      <c r="O1220">
        <v>5</v>
      </c>
      <c r="P1220">
        <v>-45</v>
      </c>
      <c r="Q1220">
        <v>33.6</v>
      </c>
      <c r="R1220">
        <v>925</v>
      </c>
    </row>
    <row r="1221" spans="1:20" x14ac:dyDescent="0.3">
      <c r="A1221" s="5">
        <v>44974</v>
      </c>
      <c r="B1221" s="9">
        <v>16</v>
      </c>
      <c r="C1221" t="s">
        <v>11</v>
      </c>
      <c r="D1221" s="4" t="s">
        <v>10</v>
      </c>
      <c r="E1221">
        <v>-70.982699999999994</v>
      </c>
      <c r="F1221">
        <v>20</v>
      </c>
      <c r="G1221">
        <v>0</v>
      </c>
      <c r="H1221" t="s">
        <v>16</v>
      </c>
      <c r="I1221">
        <v>528.00120000000004</v>
      </c>
      <c r="J1221">
        <v>0</v>
      </c>
      <c r="K1221" t="s">
        <v>16</v>
      </c>
      <c r="L1221" t="s">
        <v>16</v>
      </c>
      <c r="M1221" t="s">
        <v>16</v>
      </c>
      <c r="N1221">
        <f t="shared" si="21"/>
        <v>0</v>
      </c>
      <c r="O1221">
        <v>5</v>
      </c>
      <c r="P1221">
        <v>-45</v>
      </c>
      <c r="Q1221">
        <v>33.6</v>
      </c>
      <c r="R1221">
        <v>925</v>
      </c>
    </row>
    <row r="1222" spans="1:20" x14ac:dyDescent="0.3">
      <c r="A1222" s="5">
        <v>44974</v>
      </c>
      <c r="B1222" s="9">
        <v>16</v>
      </c>
      <c r="C1222" t="s">
        <v>11</v>
      </c>
      <c r="D1222" s="4" t="s">
        <v>10</v>
      </c>
      <c r="E1222">
        <v>-69.519900000000007</v>
      </c>
      <c r="F1222">
        <v>25</v>
      </c>
      <c r="G1222">
        <v>0</v>
      </c>
      <c r="H1222" t="s">
        <v>16</v>
      </c>
      <c r="I1222">
        <v>582.28030000000001</v>
      </c>
      <c r="J1222">
        <v>0</v>
      </c>
      <c r="K1222" t="s">
        <v>16</v>
      </c>
      <c r="L1222" t="s">
        <v>16</v>
      </c>
      <c r="M1222" t="s">
        <v>16</v>
      </c>
      <c r="N1222">
        <f t="shared" si="21"/>
        <v>0</v>
      </c>
      <c r="O1222">
        <v>5</v>
      </c>
      <c r="P1222">
        <v>-45</v>
      </c>
      <c r="Q1222">
        <v>33.6</v>
      </c>
      <c r="R1222">
        <v>925</v>
      </c>
    </row>
    <row r="1223" spans="1:20" x14ac:dyDescent="0.3">
      <c r="A1223" s="5">
        <v>44974</v>
      </c>
      <c r="B1223" s="9">
        <v>16</v>
      </c>
      <c r="C1223" t="s">
        <v>11</v>
      </c>
      <c r="D1223" s="4" t="s">
        <v>10</v>
      </c>
      <c r="E1223">
        <v>-69.297600000000003</v>
      </c>
      <c r="F1223">
        <v>30</v>
      </c>
      <c r="G1223">
        <v>0</v>
      </c>
      <c r="H1223" t="s">
        <v>16</v>
      </c>
      <c r="I1223">
        <v>620.05880000000002</v>
      </c>
      <c r="J1223">
        <v>0</v>
      </c>
      <c r="K1223" t="s">
        <v>16</v>
      </c>
      <c r="L1223" t="s">
        <v>16</v>
      </c>
      <c r="M1223" t="s">
        <v>16</v>
      </c>
      <c r="N1223">
        <f t="shared" si="21"/>
        <v>0</v>
      </c>
      <c r="O1223">
        <v>5</v>
      </c>
      <c r="P1223">
        <v>-45</v>
      </c>
      <c r="Q1223">
        <v>33.6</v>
      </c>
      <c r="R1223">
        <v>925</v>
      </c>
    </row>
    <row r="1224" spans="1:20" x14ac:dyDescent="0.3">
      <c r="A1224" s="5">
        <v>44974</v>
      </c>
      <c r="B1224" s="9">
        <v>16</v>
      </c>
      <c r="C1224" t="s">
        <v>11</v>
      </c>
      <c r="D1224" s="4" t="s">
        <v>10</v>
      </c>
      <c r="E1224">
        <v>-69.738</v>
      </c>
      <c r="F1224">
        <v>35</v>
      </c>
      <c r="G1224">
        <v>13.6875</v>
      </c>
      <c r="H1224" t="s">
        <v>16</v>
      </c>
      <c r="I1224">
        <v>927.79079999999999</v>
      </c>
      <c r="J1224">
        <v>0</v>
      </c>
      <c r="K1224" t="s">
        <v>16</v>
      </c>
      <c r="L1224" t="s">
        <v>16</v>
      </c>
      <c r="M1224" t="s">
        <v>16</v>
      </c>
      <c r="N1224">
        <f t="shared" si="21"/>
        <v>0</v>
      </c>
      <c r="O1224">
        <v>5</v>
      </c>
      <c r="P1224">
        <v>-45</v>
      </c>
      <c r="Q1224">
        <v>33.6</v>
      </c>
      <c r="R1224">
        <v>925</v>
      </c>
    </row>
    <row r="1225" spans="1:20" x14ac:dyDescent="0.3">
      <c r="A1225" s="5">
        <v>44974</v>
      </c>
      <c r="B1225" s="9">
        <v>16</v>
      </c>
      <c r="C1225" t="s">
        <v>11</v>
      </c>
      <c r="D1225" s="4" t="s">
        <v>10</v>
      </c>
      <c r="E1225">
        <v>-71.102400000000003</v>
      </c>
      <c r="F1225">
        <v>40</v>
      </c>
      <c r="G1225">
        <v>13.989599999999999</v>
      </c>
      <c r="H1225" t="s">
        <v>16</v>
      </c>
      <c r="I1225">
        <v>922.27099999999996</v>
      </c>
      <c r="J1225">
        <v>0</v>
      </c>
      <c r="K1225" t="s">
        <v>16</v>
      </c>
      <c r="L1225" t="s">
        <v>16</v>
      </c>
      <c r="M1225" t="s">
        <v>16</v>
      </c>
      <c r="N1225">
        <f t="shared" si="21"/>
        <v>0</v>
      </c>
      <c r="O1225">
        <v>5</v>
      </c>
      <c r="P1225">
        <v>-45</v>
      </c>
      <c r="Q1225">
        <v>33.6</v>
      </c>
      <c r="R1225">
        <v>925</v>
      </c>
    </row>
    <row r="1226" spans="1:20" x14ac:dyDescent="0.3">
      <c r="A1226" s="5">
        <v>44974</v>
      </c>
      <c r="B1226" s="9">
        <v>16</v>
      </c>
      <c r="C1226" t="s">
        <v>11</v>
      </c>
      <c r="D1226" s="4" t="s">
        <v>10</v>
      </c>
      <c r="E1226">
        <v>-71.394199999999998</v>
      </c>
      <c r="F1226">
        <v>45</v>
      </c>
      <c r="G1226">
        <v>7.625</v>
      </c>
      <c r="H1226">
        <v>2.1</v>
      </c>
      <c r="I1226">
        <v>818.67570000000001</v>
      </c>
      <c r="J1226">
        <v>2</v>
      </c>
      <c r="K1226">
        <v>48.4375</v>
      </c>
      <c r="L1226">
        <v>0.11049</v>
      </c>
      <c r="M1226">
        <v>5.2743000000000002</v>
      </c>
      <c r="N1226">
        <f t="shared" si="21"/>
        <v>4</v>
      </c>
      <c r="O1226">
        <v>5</v>
      </c>
      <c r="P1226">
        <v>-45</v>
      </c>
      <c r="Q1226">
        <v>33.6</v>
      </c>
      <c r="R1226">
        <v>925</v>
      </c>
    </row>
    <row r="1227" spans="1:20" x14ac:dyDescent="0.3">
      <c r="A1227" s="5">
        <v>44974</v>
      </c>
      <c r="B1227" s="9">
        <v>16</v>
      </c>
      <c r="C1227" t="s">
        <v>11</v>
      </c>
      <c r="D1227" s="4" t="s">
        <v>10</v>
      </c>
      <c r="E1227">
        <v>-73.505499999999998</v>
      </c>
      <c r="F1227">
        <v>50</v>
      </c>
      <c r="G1227">
        <v>18.364599999999999</v>
      </c>
      <c r="H1227">
        <v>2.1</v>
      </c>
      <c r="I1227">
        <v>726.86569999999995</v>
      </c>
      <c r="J1227">
        <v>3</v>
      </c>
      <c r="K1227">
        <v>48.302100000000003</v>
      </c>
      <c r="L1227">
        <v>0.19553000000000001</v>
      </c>
      <c r="M1227">
        <v>7.4211999999999998</v>
      </c>
      <c r="N1227">
        <f t="shared" si="21"/>
        <v>6</v>
      </c>
      <c r="O1227">
        <v>5</v>
      </c>
      <c r="P1227">
        <v>-45</v>
      </c>
      <c r="Q1227">
        <v>33.6</v>
      </c>
      <c r="R1227">
        <v>925</v>
      </c>
    </row>
    <row r="1228" spans="1:20" x14ac:dyDescent="0.3">
      <c r="A1228" s="5">
        <v>44974</v>
      </c>
      <c r="B1228" s="9">
        <v>16</v>
      </c>
      <c r="C1228" t="s">
        <v>11</v>
      </c>
      <c r="D1228" s="4" t="s">
        <v>10</v>
      </c>
      <c r="E1228">
        <v>-72.408699999999996</v>
      </c>
      <c r="F1228">
        <v>55</v>
      </c>
      <c r="G1228">
        <v>26.0547</v>
      </c>
      <c r="H1228">
        <v>2.0857000000000001</v>
      </c>
      <c r="I1228">
        <v>788.13430000000005</v>
      </c>
      <c r="J1228">
        <v>4</v>
      </c>
      <c r="K1228">
        <v>47.554699999999997</v>
      </c>
      <c r="L1228">
        <v>3.8996999999999997E-2</v>
      </c>
      <c r="M1228">
        <v>8.4222000000000001</v>
      </c>
      <c r="N1228">
        <f t="shared" si="21"/>
        <v>8</v>
      </c>
      <c r="O1228">
        <v>5</v>
      </c>
      <c r="P1228">
        <v>-45</v>
      </c>
      <c r="Q1228">
        <v>33.6</v>
      </c>
      <c r="R1228">
        <v>925</v>
      </c>
    </row>
    <row r="1229" spans="1:20" x14ac:dyDescent="0.3">
      <c r="A1229" s="5">
        <v>44974</v>
      </c>
      <c r="B1229" s="9">
        <v>16</v>
      </c>
      <c r="C1229" t="s">
        <v>11</v>
      </c>
      <c r="D1229" s="4" t="s">
        <v>10</v>
      </c>
      <c r="E1229">
        <v>-74.090900000000005</v>
      </c>
      <c r="F1229">
        <v>60</v>
      </c>
      <c r="G1229">
        <v>17.25</v>
      </c>
      <c r="H1229">
        <v>2.0857000000000001</v>
      </c>
      <c r="I1229">
        <v>661.70479999999998</v>
      </c>
      <c r="J1229">
        <v>4</v>
      </c>
      <c r="K1229">
        <v>48.523400000000002</v>
      </c>
      <c r="L1229">
        <v>4.1030999999999998E-2</v>
      </c>
      <c r="M1229">
        <v>9.4578000000000007</v>
      </c>
      <c r="N1229">
        <f t="shared" si="21"/>
        <v>8</v>
      </c>
      <c r="O1229">
        <v>5</v>
      </c>
      <c r="P1229">
        <v>-45</v>
      </c>
      <c r="Q1229">
        <v>33.6</v>
      </c>
      <c r="R1229">
        <v>925</v>
      </c>
    </row>
    <row r="1230" spans="1:20" x14ac:dyDescent="0.3">
      <c r="A1230" s="5">
        <v>44974</v>
      </c>
      <c r="B1230" s="9">
        <v>16</v>
      </c>
      <c r="C1230" t="s">
        <v>11</v>
      </c>
      <c r="D1230" s="4" t="s">
        <v>10</v>
      </c>
      <c r="E1230">
        <v>-73.254499999999993</v>
      </c>
      <c r="F1230">
        <v>65</v>
      </c>
      <c r="G1230">
        <v>24.125</v>
      </c>
      <c r="H1230">
        <v>2.0714000000000001</v>
      </c>
      <c r="I1230">
        <v>853.95730000000003</v>
      </c>
      <c r="J1230">
        <v>5</v>
      </c>
      <c r="K1230">
        <v>48.968800000000002</v>
      </c>
      <c r="L1230">
        <v>3.125E-2</v>
      </c>
      <c r="M1230">
        <v>10.3386</v>
      </c>
      <c r="N1230">
        <f t="shared" si="21"/>
        <v>10</v>
      </c>
      <c r="O1230">
        <v>5</v>
      </c>
      <c r="P1230">
        <v>-45</v>
      </c>
      <c r="Q1230">
        <v>33.6</v>
      </c>
      <c r="R1230">
        <v>925</v>
      </c>
    </row>
    <row r="1231" spans="1:20" x14ac:dyDescent="0.3">
      <c r="A1231" s="5">
        <v>44974</v>
      </c>
      <c r="B1231" s="9">
        <v>16</v>
      </c>
      <c r="C1231" t="s">
        <v>11</v>
      </c>
      <c r="D1231" s="4" t="s">
        <v>10</v>
      </c>
      <c r="E1231">
        <v>-71.982500000000002</v>
      </c>
      <c r="F1231">
        <v>70</v>
      </c>
      <c r="G1231">
        <v>28.453099999999999</v>
      </c>
      <c r="H1231">
        <v>2.0857000000000001</v>
      </c>
      <c r="I1231">
        <v>867.09159999999997</v>
      </c>
      <c r="J1231">
        <v>6</v>
      </c>
      <c r="K1231">
        <v>49</v>
      </c>
      <c r="L1231">
        <v>0.10970000000000001</v>
      </c>
      <c r="M1231">
        <v>12.2911</v>
      </c>
      <c r="N1231">
        <f t="shared" si="21"/>
        <v>12</v>
      </c>
      <c r="O1231">
        <v>5</v>
      </c>
      <c r="P1231">
        <v>-45</v>
      </c>
      <c r="Q1231">
        <v>33.6</v>
      </c>
      <c r="R1231">
        <v>925</v>
      </c>
    </row>
    <row r="1232" spans="1:20" x14ac:dyDescent="0.3">
      <c r="A1232" s="5">
        <v>44974</v>
      </c>
      <c r="B1232" s="9">
        <v>16</v>
      </c>
      <c r="C1232" t="s">
        <v>11</v>
      </c>
      <c r="D1232" s="4" t="s">
        <v>10</v>
      </c>
      <c r="E1232">
        <v>-71.612499999999997</v>
      </c>
      <c r="F1232">
        <v>0</v>
      </c>
      <c r="G1232">
        <v>0</v>
      </c>
      <c r="H1232" t="s">
        <v>16</v>
      </c>
      <c r="I1232">
        <v>604.90099999999995</v>
      </c>
      <c r="J1232">
        <v>0</v>
      </c>
      <c r="K1232" t="s">
        <v>16</v>
      </c>
      <c r="L1232" t="s">
        <v>16</v>
      </c>
      <c r="M1232" t="s">
        <v>16</v>
      </c>
      <c r="N1232">
        <f t="shared" si="21"/>
        <v>0</v>
      </c>
      <c r="O1232">
        <v>6</v>
      </c>
      <c r="P1232">
        <v>-45</v>
      </c>
      <c r="Q1232">
        <v>33.6</v>
      </c>
      <c r="R1232">
        <v>925</v>
      </c>
      <c r="S1232">
        <v>40</v>
      </c>
      <c r="T1232">
        <v>-39.415414285714284</v>
      </c>
    </row>
    <row r="1233" spans="1:20" x14ac:dyDescent="0.3">
      <c r="A1233" s="5">
        <v>44974</v>
      </c>
      <c r="B1233" s="9">
        <v>16</v>
      </c>
      <c r="C1233" t="s">
        <v>11</v>
      </c>
      <c r="D1233" s="4" t="s">
        <v>10</v>
      </c>
      <c r="E1233">
        <v>-70.711600000000004</v>
      </c>
      <c r="F1233">
        <v>5</v>
      </c>
      <c r="G1233">
        <v>0</v>
      </c>
      <c r="H1233" t="s">
        <v>16</v>
      </c>
      <c r="I1233">
        <v>814.58540000000005</v>
      </c>
      <c r="J1233">
        <v>0</v>
      </c>
      <c r="K1233" t="s">
        <v>16</v>
      </c>
      <c r="L1233" t="s">
        <v>16</v>
      </c>
      <c r="M1233" t="s">
        <v>16</v>
      </c>
      <c r="N1233">
        <f t="shared" si="21"/>
        <v>0</v>
      </c>
      <c r="O1233">
        <v>6</v>
      </c>
      <c r="P1233">
        <v>-45</v>
      </c>
      <c r="Q1233">
        <v>33.6</v>
      </c>
      <c r="R1233">
        <v>925</v>
      </c>
    </row>
    <row r="1234" spans="1:20" x14ac:dyDescent="0.3">
      <c r="A1234" s="5">
        <v>44974</v>
      </c>
      <c r="B1234" s="9">
        <v>16</v>
      </c>
      <c r="C1234" t="s">
        <v>11</v>
      </c>
      <c r="D1234" s="4" t="s">
        <v>10</v>
      </c>
      <c r="E1234">
        <v>-72.894499999999994</v>
      </c>
      <c r="F1234">
        <v>10</v>
      </c>
      <c r="G1234">
        <v>0</v>
      </c>
      <c r="H1234" t="s">
        <v>16</v>
      </c>
      <c r="I1234">
        <v>829.93190000000004</v>
      </c>
      <c r="J1234">
        <v>0</v>
      </c>
      <c r="K1234" t="s">
        <v>16</v>
      </c>
      <c r="L1234" t="s">
        <v>16</v>
      </c>
      <c r="M1234" t="s">
        <v>16</v>
      </c>
      <c r="N1234">
        <f t="shared" si="21"/>
        <v>0</v>
      </c>
      <c r="O1234">
        <v>6</v>
      </c>
      <c r="P1234">
        <v>-45</v>
      </c>
      <c r="Q1234">
        <v>33.6</v>
      </c>
      <c r="R1234">
        <v>925</v>
      </c>
    </row>
    <row r="1235" spans="1:20" x14ac:dyDescent="0.3">
      <c r="A1235" s="5">
        <v>44974</v>
      </c>
      <c r="B1235" s="9">
        <v>16</v>
      </c>
      <c r="C1235" t="s">
        <v>11</v>
      </c>
      <c r="D1235" s="4" t="s">
        <v>10</v>
      </c>
      <c r="E1235">
        <v>-70.563400000000001</v>
      </c>
      <c r="F1235">
        <v>15</v>
      </c>
      <c r="G1235">
        <v>0</v>
      </c>
      <c r="H1235" t="s">
        <v>16</v>
      </c>
      <c r="I1235">
        <v>342.63</v>
      </c>
      <c r="J1235">
        <v>0</v>
      </c>
      <c r="K1235" t="s">
        <v>16</v>
      </c>
      <c r="L1235" t="s">
        <v>16</v>
      </c>
      <c r="M1235" t="s">
        <v>16</v>
      </c>
      <c r="N1235">
        <f t="shared" si="21"/>
        <v>0</v>
      </c>
      <c r="O1235">
        <v>6</v>
      </c>
      <c r="P1235">
        <v>-45</v>
      </c>
      <c r="Q1235">
        <v>33.6</v>
      </c>
      <c r="R1235">
        <v>925</v>
      </c>
    </row>
    <row r="1236" spans="1:20" x14ac:dyDescent="0.3">
      <c r="A1236" s="5">
        <v>44974</v>
      </c>
      <c r="B1236" s="9">
        <v>16</v>
      </c>
      <c r="C1236" t="s">
        <v>11</v>
      </c>
      <c r="D1236" s="4" t="s">
        <v>10</v>
      </c>
      <c r="E1236">
        <v>-68.740300000000005</v>
      </c>
      <c r="F1236">
        <v>20</v>
      </c>
      <c r="G1236">
        <v>0</v>
      </c>
      <c r="H1236" t="s">
        <v>16</v>
      </c>
      <c r="I1236">
        <v>706.10149999999999</v>
      </c>
      <c r="J1236">
        <v>0</v>
      </c>
      <c r="K1236" t="s">
        <v>16</v>
      </c>
      <c r="L1236" t="s">
        <v>16</v>
      </c>
      <c r="M1236" t="s">
        <v>16</v>
      </c>
      <c r="N1236">
        <f t="shared" si="21"/>
        <v>0</v>
      </c>
      <c r="O1236">
        <v>6</v>
      </c>
      <c r="P1236">
        <v>-45</v>
      </c>
      <c r="Q1236">
        <v>33.6</v>
      </c>
      <c r="R1236">
        <v>925</v>
      </c>
    </row>
    <row r="1237" spans="1:20" x14ac:dyDescent="0.3">
      <c r="A1237" s="5">
        <v>44974</v>
      </c>
      <c r="B1237" s="9">
        <v>16</v>
      </c>
      <c r="C1237" t="s">
        <v>11</v>
      </c>
      <c r="D1237" s="4" t="s">
        <v>10</v>
      </c>
      <c r="E1237">
        <v>-67.1952</v>
      </c>
      <c r="F1237">
        <v>25</v>
      </c>
      <c r="G1237">
        <v>0</v>
      </c>
      <c r="H1237" t="s">
        <v>16</v>
      </c>
      <c r="I1237">
        <v>1020.5972</v>
      </c>
      <c r="J1237">
        <v>0</v>
      </c>
      <c r="K1237" t="s">
        <v>16</v>
      </c>
      <c r="L1237" t="s">
        <v>16</v>
      </c>
      <c r="M1237" t="s">
        <v>16</v>
      </c>
      <c r="N1237">
        <f t="shared" si="21"/>
        <v>0</v>
      </c>
      <c r="O1237">
        <v>6</v>
      </c>
      <c r="P1237">
        <v>-45</v>
      </c>
      <c r="Q1237">
        <v>33.6</v>
      </c>
      <c r="R1237">
        <v>925</v>
      </c>
    </row>
    <row r="1238" spans="1:20" x14ac:dyDescent="0.3">
      <c r="A1238" s="5">
        <v>44974</v>
      </c>
      <c r="B1238" s="9">
        <v>16</v>
      </c>
      <c r="C1238" t="s">
        <v>11</v>
      </c>
      <c r="D1238" s="4" t="s">
        <v>10</v>
      </c>
      <c r="E1238">
        <v>-65.709999999999994</v>
      </c>
      <c r="F1238">
        <v>30</v>
      </c>
      <c r="G1238">
        <v>0</v>
      </c>
      <c r="H1238" t="s">
        <v>16</v>
      </c>
      <c r="I1238">
        <v>761.00559999999996</v>
      </c>
      <c r="J1238">
        <v>0</v>
      </c>
      <c r="K1238" t="s">
        <v>16</v>
      </c>
      <c r="L1238" t="s">
        <v>16</v>
      </c>
      <c r="M1238" t="s">
        <v>16</v>
      </c>
      <c r="N1238">
        <f t="shared" si="21"/>
        <v>0</v>
      </c>
      <c r="O1238">
        <v>6</v>
      </c>
      <c r="P1238">
        <v>-45</v>
      </c>
      <c r="Q1238">
        <v>33.6</v>
      </c>
      <c r="R1238">
        <v>925</v>
      </c>
    </row>
    <row r="1239" spans="1:20" x14ac:dyDescent="0.3">
      <c r="A1239" s="5">
        <v>44974</v>
      </c>
      <c r="B1239" s="9">
        <v>16</v>
      </c>
      <c r="C1239" t="s">
        <v>11</v>
      </c>
      <c r="D1239" s="4" t="s">
        <v>10</v>
      </c>
      <c r="E1239">
        <v>-68.747699999999995</v>
      </c>
      <c r="F1239">
        <v>35</v>
      </c>
      <c r="G1239">
        <v>13.6875</v>
      </c>
      <c r="H1239" t="s">
        <v>16</v>
      </c>
      <c r="I1239">
        <v>740.97460000000001</v>
      </c>
      <c r="J1239">
        <v>0</v>
      </c>
      <c r="K1239" t="s">
        <v>16</v>
      </c>
      <c r="L1239" t="s">
        <v>16</v>
      </c>
      <c r="M1239" t="s">
        <v>16</v>
      </c>
      <c r="N1239">
        <f t="shared" si="21"/>
        <v>0</v>
      </c>
      <c r="O1239">
        <v>6</v>
      </c>
      <c r="P1239">
        <v>-45</v>
      </c>
      <c r="Q1239">
        <v>33.6</v>
      </c>
      <c r="R1239">
        <v>925</v>
      </c>
    </row>
    <row r="1240" spans="1:20" x14ac:dyDescent="0.3">
      <c r="A1240" s="5">
        <v>44974</v>
      </c>
      <c r="B1240" s="9">
        <v>16</v>
      </c>
      <c r="C1240" t="s">
        <v>11</v>
      </c>
      <c r="D1240" s="4" t="s">
        <v>10</v>
      </c>
      <c r="E1240">
        <v>-68.011099999999999</v>
      </c>
      <c r="F1240">
        <v>40</v>
      </c>
      <c r="G1240">
        <v>42.0625</v>
      </c>
      <c r="H1240">
        <v>2.1</v>
      </c>
      <c r="I1240">
        <v>679.25429999999994</v>
      </c>
      <c r="J1240">
        <v>1</v>
      </c>
      <c r="K1240">
        <v>46.531199999999998</v>
      </c>
      <c r="L1240">
        <v>0</v>
      </c>
      <c r="M1240" t="s">
        <v>16</v>
      </c>
      <c r="N1240">
        <f t="shared" si="21"/>
        <v>2</v>
      </c>
      <c r="O1240">
        <v>6</v>
      </c>
      <c r="P1240">
        <v>-45</v>
      </c>
      <c r="Q1240">
        <v>33.6</v>
      </c>
      <c r="R1240">
        <v>925</v>
      </c>
    </row>
    <row r="1241" spans="1:20" x14ac:dyDescent="0.3">
      <c r="A1241" s="5">
        <v>44974</v>
      </c>
      <c r="B1241" s="9">
        <v>16</v>
      </c>
      <c r="C1241" t="s">
        <v>11</v>
      </c>
      <c r="D1241" s="4" t="s">
        <v>10</v>
      </c>
      <c r="E1241">
        <v>-68.475899999999996</v>
      </c>
      <c r="F1241">
        <v>45</v>
      </c>
      <c r="G1241">
        <v>21.656199999999998</v>
      </c>
      <c r="H1241">
        <v>2.1143000000000001</v>
      </c>
      <c r="I1241">
        <v>728.3818</v>
      </c>
      <c r="J1241">
        <v>2</v>
      </c>
      <c r="K1241">
        <v>47.109400000000001</v>
      </c>
      <c r="L1241">
        <v>0.34250000000000003</v>
      </c>
      <c r="M1241">
        <v>4.7869999999999999</v>
      </c>
      <c r="N1241">
        <f t="shared" si="21"/>
        <v>4</v>
      </c>
      <c r="O1241">
        <v>6</v>
      </c>
      <c r="P1241">
        <v>-45</v>
      </c>
      <c r="Q1241">
        <v>33.6</v>
      </c>
      <c r="R1241">
        <v>925</v>
      </c>
    </row>
    <row r="1242" spans="1:20" x14ac:dyDescent="0.3">
      <c r="A1242" s="5">
        <v>44974</v>
      </c>
      <c r="B1242" s="9">
        <v>16</v>
      </c>
      <c r="C1242" t="s">
        <v>11</v>
      </c>
      <c r="D1242" s="4" t="s">
        <v>10</v>
      </c>
      <c r="E1242">
        <v>-68.176699999999997</v>
      </c>
      <c r="F1242">
        <v>50</v>
      </c>
      <c r="G1242">
        <v>28.270800000000001</v>
      </c>
      <c r="H1242">
        <v>2.1286</v>
      </c>
      <c r="I1242">
        <v>160.86009999999999</v>
      </c>
      <c r="J1242">
        <v>3</v>
      </c>
      <c r="K1242">
        <v>47.354199999999999</v>
      </c>
      <c r="L1242">
        <v>0.17127000000000001</v>
      </c>
      <c r="M1242">
        <v>6.9588999999999999</v>
      </c>
      <c r="N1242">
        <f t="shared" si="21"/>
        <v>6</v>
      </c>
      <c r="O1242">
        <v>6</v>
      </c>
      <c r="P1242">
        <v>-45</v>
      </c>
      <c r="Q1242">
        <v>33.6</v>
      </c>
      <c r="R1242">
        <v>925</v>
      </c>
    </row>
    <row r="1243" spans="1:20" x14ac:dyDescent="0.3">
      <c r="A1243" s="5">
        <v>44974</v>
      </c>
      <c r="B1243" s="9">
        <v>16</v>
      </c>
      <c r="C1243" t="s">
        <v>11</v>
      </c>
      <c r="D1243" s="4" t="s">
        <v>10</v>
      </c>
      <c r="E1243">
        <v>-69.031700000000001</v>
      </c>
      <c r="F1243">
        <v>55</v>
      </c>
      <c r="G1243">
        <v>31.328099999999999</v>
      </c>
      <c r="H1243">
        <v>2.1429</v>
      </c>
      <c r="I1243">
        <v>685.24130000000002</v>
      </c>
      <c r="J1243">
        <v>4</v>
      </c>
      <c r="K1243">
        <v>48.015599999999999</v>
      </c>
      <c r="L1243">
        <v>2.4289999999999999E-2</v>
      </c>
      <c r="M1243">
        <v>9.3544999999999998</v>
      </c>
      <c r="N1243">
        <f t="shared" si="21"/>
        <v>8</v>
      </c>
      <c r="O1243">
        <v>6</v>
      </c>
      <c r="P1243">
        <v>-45</v>
      </c>
      <c r="Q1243">
        <v>33.6</v>
      </c>
      <c r="R1243">
        <v>925</v>
      </c>
    </row>
    <row r="1244" spans="1:20" x14ac:dyDescent="0.3">
      <c r="A1244" s="5">
        <v>44974</v>
      </c>
      <c r="B1244" s="9">
        <v>16</v>
      </c>
      <c r="C1244" t="s">
        <v>11</v>
      </c>
      <c r="D1244" s="4" t="s">
        <v>10</v>
      </c>
      <c r="E1244">
        <v>-69.525999999999996</v>
      </c>
      <c r="F1244">
        <v>60</v>
      </c>
      <c r="G1244">
        <v>34.049999999999997</v>
      </c>
      <c r="H1244">
        <v>2.1286</v>
      </c>
      <c r="I1244">
        <v>636.3614</v>
      </c>
      <c r="J1244">
        <v>5</v>
      </c>
      <c r="K1244">
        <v>48.037500000000001</v>
      </c>
      <c r="L1244">
        <v>1.355E-2</v>
      </c>
      <c r="M1244">
        <v>10.5932</v>
      </c>
      <c r="N1244">
        <f t="shared" si="21"/>
        <v>10</v>
      </c>
      <c r="O1244">
        <v>6</v>
      </c>
      <c r="P1244">
        <v>-45</v>
      </c>
      <c r="Q1244">
        <v>33.6</v>
      </c>
      <c r="R1244">
        <v>925</v>
      </c>
    </row>
    <row r="1245" spans="1:20" x14ac:dyDescent="0.3">
      <c r="A1245" s="5">
        <v>44974</v>
      </c>
      <c r="B1245" s="9">
        <v>16</v>
      </c>
      <c r="C1245" t="s">
        <v>11</v>
      </c>
      <c r="D1245" s="4" t="s">
        <v>10</v>
      </c>
      <c r="E1245">
        <v>-68.761799999999994</v>
      </c>
      <c r="F1245">
        <v>65</v>
      </c>
      <c r="G1245">
        <v>33.256300000000003</v>
      </c>
      <c r="H1245">
        <v>2.0857000000000001</v>
      </c>
      <c r="I1245">
        <v>485.33730000000003</v>
      </c>
      <c r="J1245">
        <v>5</v>
      </c>
      <c r="K1245">
        <v>48.118699999999997</v>
      </c>
      <c r="L1245">
        <v>4.1551999999999999E-2</v>
      </c>
      <c r="M1245">
        <v>11.392799999999999</v>
      </c>
      <c r="N1245">
        <f t="shared" si="21"/>
        <v>10</v>
      </c>
      <c r="O1245">
        <v>6</v>
      </c>
      <c r="P1245">
        <v>-45</v>
      </c>
      <c r="Q1245">
        <v>33.6</v>
      </c>
      <c r="R1245">
        <v>925</v>
      </c>
    </row>
    <row r="1246" spans="1:20" x14ac:dyDescent="0.3">
      <c r="A1246" s="5">
        <v>44974</v>
      </c>
      <c r="B1246" s="9">
        <v>16</v>
      </c>
      <c r="C1246" t="s">
        <v>11</v>
      </c>
      <c r="D1246" s="4" t="s">
        <v>10</v>
      </c>
      <c r="E1246">
        <v>-69.046300000000002</v>
      </c>
      <c r="F1246">
        <v>70</v>
      </c>
      <c r="G1246">
        <v>32.9375</v>
      </c>
      <c r="H1246">
        <v>2.1286</v>
      </c>
      <c r="I1246">
        <v>729.25739999999996</v>
      </c>
      <c r="J1246">
        <v>5</v>
      </c>
      <c r="K1246">
        <v>48.281199999999998</v>
      </c>
      <c r="L1246">
        <v>2.6516999999999999E-2</v>
      </c>
      <c r="M1246">
        <v>11.834300000000001</v>
      </c>
      <c r="N1246">
        <f t="shared" si="21"/>
        <v>10</v>
      </c>
      <c r="O1246">
        <v>6</v>
      </c>
      <c r="P1246">
        <v>-45</v>
      </c>
      <c r="Q1246">
        <v>33.6</v>
      </c>
      <c r="R1246">
        <v>925</v>
      </c>
    </row>
    <row r="1247" spans="1:20" x14ac:dyDescent="0.3">
      <c r="A1247" s="5">
        <v>44974</v>
      </c>
      <c r="B1247" s="9">
        <v>16</v>
      </c>
      <c r="C1247" t="s">
        <v>11</v>
      </c>
      <c r="D1247" s="4" t="s">
        <v>10</v>
      </c>
      <c r="E1247">
        <v>-72.736599999999996</v>
      </c>
      <c r="F1247">
        <v>0</v>
      </c>
      <c r="G1247">
        <v>0</v>
      </c>
      <c r="H1247" t="s">
        <v>16</v>
      </c>
      <c r="I1247">
        <v>673.87689999999998</v>
      </c>
      <c r="J1247">
        <v>0</v>
      </c>
      <c r="K1247" t="s">
        <v>16</v>
      </c>
      <c r="L1247" t="s">
        <v>16</v>
      </c>
      <c r="M1247" t="s">
        <v>16</v>
      </c>
      <c r="N1247">
        <f t="shared" si="21"/>
        <v>0</v>
      </c>
      <c r="O1247">
        <v>7</v>
      </c>
      <c r="P1247">
        <v>-45</v>
      </c>
      <c r="Q1247">
        <v>33.6</v>
      </c>
      <c r="R1247">
        <v>925</v>
      </c>
      <c r="S1247">
        <v>60</v>
      </c>
      <c r="T1247">
        <v>-40.385566666666669</v>
      </c>
    </row>
    <row r="1248" spans="1:20" x14ac:dyDescent="0.3">
      <c r="A1248" s="5">
        <v>44974</v>
      </c>
      <c r="B1248" s="9">
        <v>16</v>
      </c>
      <c r="C1248" t="s">
        <v>11</v>
      </c>
      <c r="D1248" s="4" t="s">
        <v>10</v>
      </c>
      <c r="E1248">
        <v>-73.297799999999995</v>
      </c>
      <c r="F1248">
        <v>5</v>
      </c>
      <c r="G1248">
        <v>0</v>
      </c>
      <c r="H1248" t="s">
        <v>16</v>
      </c>
      <c r="I1248">
        <v>434.31310000000002</v>
      </c>
      <c r="J1248">
        <v>0</v>
      </c>
      <c r="K1248" t="s">
        <v>16</v>
      </c>
      <c r="L1248" t="s">
        <v>16</v>
      </c>
      <c r="M1248" t="s">
        <v>16</v>
      </c>
      <c r="N1248">
        <f t="shared" ref="N1248:N1321" si="22">J1248*2</f>
        <v>0</v>
      </c>
      <c r="O1248">
        <v>7</v>
      </c>
      <c r="P1248">
        <v>-45</v>
      </c>
      <c r="Q1248">
        <v>33.6</v>
      </c>
      <c r="R1248">
        <v>925</v>
      </c>
    </row>
    <row r="1249" spans="1:20" x14ac:dyDescent="0.3">
      <c r="A1249" s="5">
        <v>44974</v>
      </c>
      <c r="B1249" s="9">
        <v>16</v>
      </c>
      <c r="C1249" t="s">
        <v>11</v>
      </c>
      <c r="D1249" s="4" t="s">
        <v>10</v>
      </c>
      <c r="E1249">
        <v>-71.584699999999998</v>
      </c>
      <c r="F1249">
        <v>10</v>
      </c>
      <c r="G1249">
        <v>0</v>
      </c>
      <c r="H1249" t="s">
        <v>16</v>
      </c>
      <c r="I1249">
        <v>551.32119999999998</v>
      </c>
      <c r="J1249">
        <v>0</v>
      </c>
      <c r="K1249" t="s">
        <v>16</v>
      </c>
      <c r="L1249" t="s">
        <v>16</v>
      </c>
      <c r="M1249" t="s">
        <v>16</v>
      </c>
      <c r="N1249">
        <f t="shared" si="22"/>
        <v>0</v>
      </c>
      <c r="O1249">
        <v>7</v>
      </c>
      <c r="P1249">
        <v>-45</v>
      </c>
      <c r="Q1249">
        <v>33.6</v>
      </c>
      <c r="R1249">
        <v>925</v>
      </c>
    </row>
    <row r="1250" spans="1:20" x14ac:dyDescent="0.3">
      <c r="A1250" s="5">
        <v>44974</v>
      </c>
      <c r="B1250" s="9">
        <v>16</v>
      </c>
      <c r="C1250" t="s">
        <v>11</v>
      </c>
      <c r="D1250" s="4" t="s">
        <v>10</v>
      </c>
      <c r="E1250">
        <v>-73.360699999999994</v>
      </c>
      <c r="F1250">
        <v>15</v>
      </c>
      <c r="G1250">
        <v>0</v>
      </c>
      <c r="H1250" t="s">
        <v>16</v>
      </c>
      <c r="I1250">
        <v>480.2475</v>
      </c>
      <c r="J1250">
        <v>0</v>
      </c>
      <c r="K1250" t="s">
        <v>16</v>
      </c>
      <c r="L1250" t="s">
        <v>16</v>
      </c>
      <c r="M1250" t="s">
        <v>16</v>
      </c>
      <c r="N1250">
        <f t="shared" si="22"/>
        <v>0</v>
      </c>
      <c r="O1250">
        <v>7</v>
      </c>
      <c r="P1250">
        <v>-45</v>
      </c>
      <c r="Q1250">
        <v>33.6</v>
      </c>
      <c r="R1250">
        <v>925</v>
      </c>
    </row>
    <row r="1251" spans="1:20" x14ac:dyDescent="0.3">
      <c r="A1251" s="5">
        <v>44974</v>
      </c>
      <c r="B1251" s="9">
        <v>16</v>
      </c>
      <c r="C1251" t="s">
        <v>11</v>
      </c>
      <c r="D1251" s="4" t="s">
        <v>10</v>
      </c>
      <c r="E1251">
        <v>-73.073300000000003</v>
      </c>
      <c r="F1251">
        <v>20</v>
      </c>
      <c r="G1251">
        <v>0</v>
      </c>
      <c r="H1251" t="s">
        <v>16</v>
      </c>
      <c r="I1251">
        <v>761.38919999999996</v>
      </c>
      <c r="J1251">
        <v>0</v>
      </c>
      <c r="K1251" t="s">
        <v>16</v>
      </c>
      <c r="L1251" t="s">
        <v>16</v>
      </c>
      <c r="M1251" t="s">
        <v>16</v>
      </c>
      <c r="N1251">
        <f t="shared" si="22"/>
        <v>0</v>
      </c>
      <c r="O1251">
        <v>7</v>
      </c>
      <c r="P1251">
        <v>-45</v>
      </c>
      <c r="Q1251">
        <v>33.6</v>
      </c>
      <c r="R1251">
        <v>925</v>
      </c>
    </row>
    <row r="1252" spans="1:20" x14ac:dyDescent="0.3">
      <c r="A1252" s="5">
        <v>44974</v>
      </c>
      <c r="B1252" s="9">
        <v>16</v>
      </c>
      <c r="C1252" t="s">
        <v>11</v>
      </c>
      <c r="D1252" s="4" t="s">
        <v>10</v>
      </c>
      <c r="E1252">
        <v>-73.372500000000002</v>
      </c>
      <c r="F1252">
        <v>25</v>
      </c>
      <c r="G1252">
        <v>0</v>
      </c>
      <c r="H1252" t="s">
        <v>16</v>
      </c>
      <c r="I1252">
        <v>631.04579999999999</v>
      </c>
      <c r="J1252">
        <v>0</v>
      </c>
      <c r="K1252" t="s">
        <v>16</v>
      </c>
      <c r="L1252" t="s">
        <v>16</v>
      </c>
      <c r="M1252" t="s">
        <v>16</v>
      </c>
      <c r="N1252">
        <f t="shared" si="22"/>
        <v>0</v>
      </c>
      <c r="O1252">
        <v>7</v>
      </c>
      <c r="P1252">
        <v>-45</v>
      </c>
      <c r="Q1252">
        <v>33.6</v>
      </c>
      <c r="R1252">
        <v>925</v>
      </c>
    </row>
    <row r="1253" spans="1:20" x14ac:dyDescent="0.3">
      <c r="A1253" s="5">
        <v>44974</v>
      </c>
      <c r="B1253" s="9">
        <v>16</v>
      </c>
      <c r="C1253" t="s">
        <v>11</v>
      </c>
      <c r="D1253" s="4" t="s">
        <v>10</v>
      </c>
      <c r="E1253">
        <v>-73.076599999999999</v>
      </c>
      <c r="F1253">
        <v>30</v>
      </c>
      <c r="G1253">
        <v>0</v>
      </c>
      <c r="H1253" t="s">
        <v>16</v>
      </c>
      <c r="I1253">
        <v>342.31130000000002</v>
      </c>
      <c r="J1253">
        <v>0</v>
      </c>
      <c r="K1253" t="s">
        <v>16</v>
      </c>
      <c r="L1253" t="s">
        <v>16</v>
      </c>
      <c r="M1253" t="s">
        <v>16</v>
      </c>
      <c r="N1253">
        <f t="shared" si="22"/>
        <v>0</v>
      </c>
      <c r="O1253">
        <v>7</v>
      </c>
      <c r="P1253">
        <v>-45</v>
      </c>
      <c r="Q1253">
        <v>33.6</v>
      </c>
      <c r="R1253">
        <v>925</v>
      </c>
    </row>
    <row r="1254" spans="1:20" x14ac:dyDescent="0.3">
      <c r="A1254" s="5">
        <v>44974</v>
      </c>
      <c r="B1254" s="9">
        <v>16</v>
      </c>
      <c r="C1254" t="s">
        <v>11</v>
      </c>
      <c r="D1254" s="4" t="s">
        <v>10</v>
      </c>
      <c r="E1254">
        <v>-72.006600000000006</v>
      </c>
      <c r="F1254">
        <v>35</v>
      </c>
      <c r="G1254">
        <v>13.6875</v>
      </c>
      <c r="H1254" t="s">
        <v>16</v>
      </c>
      <c r="I1254">
        <v>683.88</v>
      </c>
      <c r="J1254">
        <v>0</v>
      </c>
      <c r="K1254" t="s">
        <v>16</v>
      </c>
      <c r="L1254" t="s">
        <v>16</v>
      </c>
      <c r="M1254" t="s">
        <v>16</v>
      </c>
      <c r="N1254">
        <f t="shared" si="22"/>
        <v>0</v>
      </c>
      <c r="O1254">
        <v>7</v>
      </c>
      <c r="P1254">
        <v>-45</v>
      </c>
      <c r="Q1254">
        <v>33.6</v>
      </c>
      <c r="R1254">
        <v>925</v>
      </c>
    </row>
    <row r="1255" spans="1:20" x14ac:dyDescent="0.3">
      <c r="A1255" s="5">
        <v>44974</v>
      </c>
      <c r="B1255" s="9">
        <v>16</v>
      </c>
      <c r="C1255" t="s">
        <v>11</v>
      </c>
      <c r="D1255" s="4" t="s">
        <v>10</v>
      </c>
      <c r="E1255">
        <v>-73.229200000000006</v>
      </c>
      <c r="F1255">
        <v>40</v>
      </c>
      <c r="G1255">
        <v>42.0625</v>
      </c>
      <c r="H1255" t="s">
        <v>16</v>
      </c>
      <c r="I1255">
        <v>763.65099999999995</v>
      </c>
      <c r="J1255">
        <v>0</v>
      </c>
      <c r="K1255" t="s">
        <v>16</v>
      </c>
      <c r="L1255" t="s">
        <v>16</v>
      </c>
      <c r="M1255" t="s">
        <v>16</v>
      </c>
      <c r="N1255">
        <f t="shared" si="22"/>
        <v>0</v>
      </c>
      <c r="O1255">
        <v>7</v>
      </c>
      <c r="P1255">
        <v>-45</v>
      </c>
      <c r="Q1255">
        <v>33.6</v>
      </c>
      <c r="R1255">
        <v>925</v>
      </c>
    </row>
    <row r="1256" spans="1:20" x14ac:dyDescent="0.3">
      <c r="A1256" s="5">
        <v>44974</v>
      </c>
      <c r="B1256" s="9">
        <v>16</v>
      </c>
      <c r="C1256" t="s">
        <v>11</v>
      </c>
      <c r="D1256" s="4" t="s">
        <v>10</v>
      </c>
      <c r="E1256">
        <v>-72.317300000000003</v>
      </c>
      <c r="F1256">
        <v>45</v>
      </c>
      <c r="G1256">
        <v>21.656199999999998</v>
      </c>
      <c r="H1256" t="s">
        <v>16</v>
      </c>
      <c r="I1256">
        <v>848.50250000000005</v>
      </c>
      <c r="J1256">
        <v>0</v>
      </c>
      <c r="K1256" t="s">
        <v>16</v>
      </c>
      <c r="L1256" t="s">
        <v>16</v>
      </c>
      <c r="M1256" t="s">
        <v>16</v>
      </c>
      <c r="N1256">
        <f t="shared" si="22"/>
        <v>0</v>
      </c>
      <c r="O1256">
        <v>7</v>
      </c>
      <c r="P1256">
        <v>-45</v>
      </c>
      <c r="Q1256">
        <v>33.6</v>
      </c>
      <c r="R1256">
        <v>925</v>
      </c>
    </row>
    <row r="1257" spans="1:20" x14ac:dyDescent="0.3">
      <c r="A1257" s="5">
        <v>44974</v>
      </c>
      <c r="B1257" s="9">
        <v>16</v>
      </c>
      <c r="C1257" t="s">
        <v>11</v>
      </c>
      <c r="D1257" s="4" t="s">
        <v>10</v>
      </c>
      <c r="E1257">
        <v>-72.025999999999996</v>
      </c>
      <c r="F1257">
        <v>50</v>
      </c>
      <c r="G1257">
        <v>28.270800000000001</v>
      </c>
      <c r="H1257" t="s">
        <v>16</v>
      </c>
      <c r="I1257">
        <v>427.86509999999998</v>
      </c>
      <c r="J1257">
        <v>0</v>
      </c>
      <c r="K1257" t="s">
        <v>16</v>
      </c>
      <c r="L1257" t="s">
        <v>16</v>
      </c>
      <c r="M1257" t="s">
        <v>16</v>
      </c>
      <c r="N1257">
        <f t="shared" si="22"/>
        <v>0</v>
      </c>
      <c r="O1257">
        <v>7</v>
      </c>
      <c r="P1257">
        <v>-45</v>
      </c>
      <c r="Q1257">
        <v>33.6</v>
      </c>
      <c r="R1257">
        <v>925</v>
      </c>
    </row>
    <row r="1258" spans="1:20" x14ac:dyDescent="0.3">
      <c r="A1258" s="5">
        <v>44974</v>
      </c>
      <c r="B1258" s="9">
        <v>16</v>
      </c>
      <c r="C1258" t="s">
        <v>11</v>
      </c>
      <c r="D1258" s="4" t="s">
        <v>10</v>
      </c>
      <c r="E1258">
        <v>-71.275400000000005</v>
      </c>
      <c r="F1258">
        <v>55</v>
      </c>
      <c r="G1258">
        <v>31.328099999999999</v>
      </c>
      <c r="H1258" t="s">
        <v>16</v>
      </c>
      <c r="I1258">
        <v>778.45609999999999</v>
      </c>
      <c r="J1258">
        <v>0</v>
      </c>
      <c r="K1258" t="s">
        <v>16</v>
      </c>
      <c r="L1258" t="s">
        <v>16</v>
      </c>
      <c r="M1258" t="s">
        <v>16</v>
      </c>
      <c r="N1258">
        <f t="shared" si="22"/>
        <v>0</v>
      </c>
      <c r="O1258">
        <v>7</v>
      </c>
      <c r="P1258">
        <v>-45</v>
      </c>
      <c r="Q1258">
        <v>33.6</v>
      </c>
      <c r="R1258">
        <v>925</v>
      </c>
    </row>
    <row r="1259" spans="1:20" x14ac:dyDescent="0.3">
      <c r="A1259" s="5">
        <v>44974</v>
      </c>
      <c r="B1259" s="9">
        <v>16</v>
      </c>
      <c r="C1259" t="s">
        <v>11</v>
      </c>
      <c r="D1259" s="4" t="s">
        <v>10</v>
      </c>
      <c r="E1259">
        <v>-71.113399999999999</v>
      </c>
      <c r="F1259">
        <v>60</v>
      </c>
      <c r="G1259">
        <v>12.885400000000001</v>
      </c>
      <c r="H1259">
        <v>2.1857000000000002</v>
      </c>
      <c r="I1259">
        <v>499.40589999999997</v>
      </c>
      <c r="J1259">
        <v>3</v>
      </c>
      <c r="K1259">
        <v>45.885399999999997</v>
      </c>
      <c r="L1259">
        <v>5.7370999999999998E-2</v>
      </c>
      <c r="M1259">
        <v>7.5187999999999997</v>
      </c>
      <c r="N1259">
        <f t="shared" si="22"/>
        <v>6</v>
      </c>
      <c r="O1259">
        <v>7</v>
      </c>
      <c r="P1259">
        <v>-45</v>
      </c>
      <c r="Q1259">
        <v>33.6</v>
      </c>
      <c r="R1259">
        <v>925</v>
      </c>
    </row>
    <row r="1260" spans="1:20" x14ac:dyDescent="0.3">
      <c r="A1260" s="5">
        <v>44974</v>
      </c>
      <c r="B1260" s="9">
        <v>16</v>
      </c>
      <c r="C1260" t="s">
        <v>11</v>
      </c>
      <c r="D1260" s="4" t="s">
        <v>10</v>
      </c>
      <c r="E1260">
        <v>-70.804900000000004</v>
      </c>
      <c r="F1260">
        <v>65</v>
      </c>
      <c r="G1260">
        <v>20.9453</v>
      </c>
      <c r="H1260">
        <v>2.1429</v>
      </c>
      <c r="I1260">
        <v>835.27229999999997</v>
      </c>
      <c r="J1260">
        <v>4</v>
      </c>
      <c r="K1260">
        <v>46.406199999999998</v>
      </c>
      <c r="L1260">
        <v>5.0631000000000002E-2</v>
      </c>
      <c r="M1260">
        <v>8.4890000000000008</v>
      </c>
      <c r="N1260">
        <f t="shared" si="22"/>
        <v>8</v>
      </c>
      <c r="O1260">
        <v>7</v>
      </c>
      <c r="P1260">
        <v>-45</v>
      </c>
      <c r="Q1260">
        <v>33.6</v>
      </c>
      <c r="R1260">
        <v>925</v>
      </c>
    </row>
    <row r="1261" spans="1:20" x14ac:dyDescent="0.3">
      <c r="A1261" s="5">
        <v>44974</v>
      </c>
      <c r="B1261" s="9">
        <v>16</v>
      </c>
      <c r="C1261" t="s">
        <v>11</v>
      </c>
      <c r="D1261" s="4" t="s">
        <v>10</v>
      </c>
      <c r="E1261">
        <v>-69.871099999999998</v>
      </c>
      <c r="F1261">
        <v>70</v>
      </c>
      <c r="G1261">
        <v>20.231200000000001</v>
      </c>
      <c r="H1261">
        <v>2.1857000000000002</v>
      </c>
      <c r="I1261">
        <v>752.6114</v>
      </c>
      <c r="J1261">
        <v>5</v>
      </c>
      <c r="K1261">
        <v>46.862499999999997</v>
      </c>
      <c r="L1261">
        <v>3.7134E-2</v>
      </c>
      <c r="M1261">
        <v>10.0832</v>
      </c>
      <c r="N1261">
        <f t="shared" si="22"/>
        <v>10</v>
      </c>
      <c r="O1261">
        <v>7</v>
      </c>
      <c r="P1261">
        <v>-45</v>
      </c>
      <c r="Q1261">
        <v>33.6</v>
      </c>
      <c r="R1261">
        <v>925</v>
      </c>
    </row>
    <row r="1262" spans="1:20" x14ac:dyDescent="0.3">
      <c r="A1262" s="5">
        <v>44974</v>
      </c>
      <c r="B1262" s="9">
        <v>16</v>
      </c>
      <c r="C1262" t="s">
        <v>11</v>
      </c>
      <c r="D1262" s="4" t="s">
        <v>10</v>
      </c>
      <c r="E1262">
        <v>-71.0505</v>
      </c>
      <c r="G1262">
        <v>0</v>
      </c>
      <c r="H1262" t="s">
        <v>16</v>
      </c>
      <c r="I1262">
        <v>573.24879999999996</v>
      </c>
      <c r="J1262">
        <v>0</v>
      </c>
      <c r="K1262" t="s">
        <v>16</v>
      </c>
      <c r="L1262" t="s">
        <v>16</v>
      </c>
      <c r="M1262" t="s">
        <v>16</v>
      </c>
      <c r="N1262">
        <f t="shared" si="22"/>
        <v>0</v>
      </c>
      <c r="O1262">
        <v>8</v>
      </c>
      <c r="P1262">
        <v>-45</v>
      </c>
      <c r="Q1262">
        <v>33.6</v>
      </c>
      <c r="R1262">
        <v>925</v>
      </c>
      <c r="S1262">
        <v>65</v>
      </c>
      <c r="T1262">
        <v>-38.818399999999997</v>
      </c>
    </row>
    <row r="1263" spans="1:20" x14ac:dyDescent="0.3">
      <c r="A1263" s="5">
        <v>44974</v>
      </c>
      <c r="B1263" s="9">
        <v>16</v>
      </c>
      <c r="C1263" t="s">
        <v>11</v>
      </c>
      <c r="D1263" s="4" t="s">
        <v>10</v>
      </c>
      <c r="E1263">
        <v>-70.872600000000006</v>
      </c>
      <c r="G1263">
        <v>0</v>
      </c>
      <c r="H1263" t="s">
        <v>16</v>
      </c>
      <c r="I1263">
        <v>641.15099999999995</v>
      </c>
      <c r="J1263">
        <v>0</v>
      </c>
      <c r="K1263" t="s">
        <v>16</v>
      </c>
      <c r="L1263" t="s">
        <v>16</v>
      </c>
      <c r="M1263" t="s">
        <v>16</v>
      </c>
      <c r="N1263">
        <f t="shared" si="22"/>
        <v>0</v>
      </c>
      <c r="O1263">
        <v>8</v>
      </c>
      <c r="P1263">
        <v>-45</v>
      </c>
      <c r="Q1263">
        <v>33.6</v>
      </c>
      <c r="R1263">
        <v>925</v>
      </c>
    </row>
    <row r="1264" spans="1:20" x14ac:dyDescent="0.3">
      <c r="A1264" s="5">
        <v>44974</v>
      </c>
      <c r="B1264" s="9">
        <v>16</v>
      </c>
      <c r="C1264" t="s">
        <v>11</v>
      </c>
      <c r="D1264" s="4" t="s">
        <v>10</v>
      </c>
      <c r="E1264">
        <v>-72.511300000000006</v>
      </c>
      <c r="G1264">
        <v>0</v>
      </c>
      <c r="H1264" t="s">
        <v>16</v>
      </c>
      <c r="I1264">
        <v>577.02350000000001</v>
      </c>
      <c r="J1264">
        <v>0</v>
      </c>
      <c r="K1264" t="s">
        <v>16</v>
      </c>
      <c r="L1264" t="s">
        <v>16</v>
      </c>
      <c r="M1264" t="s">
        <v>16</v>
      </c>
      <c r="N1264">
        <f t="shared" si="22"/>
        <v>0</v>
      </c>
      <c r="O1264">
        <v>8</v>
      </c>
      <c r="P1264">
        <v>-45</v>
      </c>
      <c r="Q1264">
        <v>33.6</v>
      </c>
      <c r="R1264">
        <v>925</v>
      </c>
    </row>
    <row r="1265" spans="1:21" x14ac:dyDescent="0.3">
      <c r="A1265" s="5">
        <v>44974</v>
      </c>
      <c r="B1265" s="9">
        <v>16</v>
      </c>
      <c r="C1265" t="s">
        <v>11</v>
      </c>
      <c r="D1265" s="4" t="s">
        <v>10</v>
      </c>
      <c r="E1265">
        <v>-73.300899999999999</v>
      </c>
      <c r="G1265">
        <v>0</v>
      </c>
      <c r="H1265" t="s">
        <v>16</v>
      </c>
      <c r="I1265">
        <v>467.78160000000003</v>
      </c>
      <c r="J1265">
        <v>0</v>
      </c>
      <c r="K1265" t="s">
        <v>16</v>
      </c>
      <c r="L1265" t="s">
        <v>16</v>
      </c>
      <c r="M1265" t="s">
        <v>16</v>
      </c>
      <c r="N1265">
        <f t="shared" si="22"/>
        <v>0</v>
      </c>
      <c r="O1265">
        <v>8</v>
      </c>
      <c r="P1265">
        <v>-45</v>
      </c>
      <c r="Q1265">
        <v>33.6</v>
      </c>
      <c r="R1265">
        <v>925</v>
      </c>
    </row>
    <row r="1266" spans="1:21" x14ac:dyDescent="0.3">
      <c r="A1266" s="5">
        <v>44974</v>
      </c>
      <c r="B1266" s="9">
        <v>16</v>
      </c>
      <c r="C1266" t="s">
        <v>11</v>
      </c>
      <c r="D1266" s="4" t="s">
        <v>10</v>
      </c>
      <c r="E1266">
        <v>-70.392600000000002</v>
      </c>
      <c r="G1266">
        <v>0</v>
      </c>
      <c r="H1266" t="s">
        <v>16</v>
      </c>
      <c r="I1266">
        <v>353.25799999999998</v>
      </c>
      <c r="J1266">
        <v>0</v>
      </c>
      <c r="K1266" t="s">
        <v>16</v>
      </c>
      <c r="L1266" t="s">
        <v>16</v>
      </c>
      <c r="M1266" t="s">
        <v>16</v>
      </c>
      <c r="N1266">
        <f t="shared" si="22"/>
        <v>0</v>
      </c>
      <c r="O1266">
        <v>8</v>
      </c>
      <c r="P1266">
        <v>-45</v>
      </c>
      <c r="Q1266">
        <v>33.6</v>
      </c>
      <c r="R1266">
        <v>925</v>
      </c>
    </row>
    <row r="1267" spans="1:21" x14ac:dyDescent="0.3">
      <c r="A1267" s="5">
        <v>44974</v>
      </c>
      <c r="B1267" s="9">
        <v>16</v>
      </c>
      <c r="C1267" t="s">
        <v>11</v>
      </c>
      <c r="D1267" s="4" t="s">
        <v>10</v>
      </c>
      <c r="E1267">
        <v>-71.361500000000007</v>
      </c>
      <c r="G1267">
        <v>0</v>
      </c>
      <c r="H1267" t="s">
        <v>16</v>
      </c>
      <c r="I1267">
        <v>435.46100000000001</v>
      </c>
      <c r="J1267">
        <v>0</v>
      </c>
      <c r="K1267" t="s">
        <v>16</v>
      </c>
      <c r="L1267" t="s">
        <v>16</v>
      </c>
      <c r="M1267" t="s">
        <v>16</v>
      </c>
      <c r="N1267">
        <f t="shared" si="22"/>
        <v>0</v>
      </c>
      <c r="O1267">
        <v>8</v>
      </c>
      <c r="P1267">
        <v>-45</v>
      </c>
      <c r="Q1267">
        <v>33.6</v>
      </c>
      <c r="R1267">
        <v>925</v>
      </c>
    </row>
    <row r="1268" spans="1:21" x14ac:dyDescent="0.3">
      <c r="A1268" s="5">
        <v>44974</v>
      </c>
      <c r="B1268" s="9">
        <v>16</v>
      </c>
      <c r="C1268" t="s">
        <v>11</v>
      </c>
      <c r="D1268" s="4" t="s">
        <v>10</v>
      </c>
      <c r="E1268">
        <v>-69.037800000000004</v>
      </c>
      <c r="G1268">
        <v>0</v>
      </c>
      <c r="H1268" t="s">
        <v>16</v>
      </c>
      <c r="I1268">
        <v>574.69680000000005</v>
      </c>
      <c r="J1268">
        <v>0</v>
      </c>
      <c r="K1268" t="s">
        <v>16</v>
      </c>
      <c r="L1268" t="s">
        <v>16</v>
      </c>
      <c r="M1268" t="s">
        <v>16</v>
      </c>
      <c r="N1268">
        <f t="shared" si="22"/>
        <v>0</v>
      </c>
      <c r="O1268">
        <v>8</v>
      </c>
      <c r="P1268">
        <v>-45</v>
      </c>
      <c r="Q1268">
        <v>33.6</v>
      </c>
      <c r="R1268">
        <v>925</v>
      </c>
    </row>
    <row r="1269" spans="1:21" x14ac:dyDescent="0.3">
      <c r="A1269" s="5">
        <v>44974</v>
      </c>
      <c r="B1269" s="9">
        <v>16</v>
      </c>
      <c r="C1269" t="s">
        <v>11</v>
      </c>
      <c r="D1269" s="4" t="s">
        <v>10</v>
      </c>
      <c r="E1269">
        <v>-70.259900000000002</v>
      </c>
      <c r="G1269">
        <v>13.6875</v>
      </c>
      <c r="H1269" t="s">
        <v>16</v>
      </c>
      <c r="I1269">
        <v>572.70730000000003</v>
      </c>
      <c r="J1269">
        <v>0</v>
      </c>
      <c r="K1269" t="s">
        <v>16</v>
      </c>
      <c r="L1269" t="s">
        <v>16</v>
      </c>
      <c r="M1269" t="s">
        <v>16</v>
      </c>
      <c r="N1269">
        <f t="shared" si="22"/>
        <v>0</v>
      </c>
      <c r="O1269">
        <v>8</v>
      </c>
      <c r="P1269">
        <v>-45</v>
      </c>
      <c r="Q1269">
        <v>33.6</v>
      </c>
      <c r="R1269">
        <v>925</v>
      </c>
    </row>
    <row r="1270" spans="1:21" x14ac:dyDescent="0.3">
      <c r="A1270" s="5">
        <v>44974</v>
      </c>
      <c r="B1270" s="9">
        <v>16</v>
      </c>
      <c r="C1270" t="s">
        <v>11</v>
      </c>
      <c r="D1270" s="4" t="s">
        <v>10</v>
      </c>
      <c r="E1270">
        <v>-70.177000000000007</v>
      </c>
      <c r="G1270">
        <v>42.0625</v>
      </c>
      <c r="H1270" t="s">
        <v>16</v>
      </c>
      <c r="I1270">
        <v>423.19</v>
      </c>
      <c r="J1270">
        <v>0</v>
      </c>
      <c r="K1270" t="s">
        <v>16</v>
      </c>
      <c r="L1270" t="s">
        <v>16</v>
      </c>
      <c r="M1270" t="s">
        <v>16</v>
      </c>
      <c r="N1270">
        <f t="shared" si="22"/>
        <v>0</v>
      </c>
      <c r="O1270">
        <v>8</v>
      </c>
      <c r="P1270">
        <v>-45</v>
      </c>
      <c r="Q1270">
        <v>33.6</v>
      </c>
      <c r="R1270">
        <v>925</v>
      </c>
    </row>
    <row r="1271" spans="1:21" x14ac:dyDescent="0.3">
      <c r="A1271" s="5">
        <v>44974</v>
      </c>
      <c r="B1271" s="9">
        <v>16</v>
      </c>
      <c r="C1271" t="s">
        <v>11</v>
      </c>
      <c r="D1271" s="4" t="s">
        <v>10</v>
      </c>
      <c r="E1271">
        <v>-71.003399999999999</v>
      </c>
      <c r="G1271">
        <v>21.656199999999998</v>
      </c>
      <c r="H1271" t="s">
        <v>16</v>
      </c>
      <c r="I1271">
        <v>592.15350000000001</v>
      </c>
      <c r="J1271">
        <v>0</v>
      </c>
      <c r="K1271" t="s">
        <v>16</v>
      </c>
      <c r="L1271" t="s">
        <v>16</v>
      </c>
      <c r="M1271" t="s">
        <v>16</v>
      </c>
      <c r="N1271">
        <f t="shared" si="22"/>
        <v>0</v>
      </c>
      <c r="O1271">
        <v>8</v>
      </c>
      <c r="P1271">
        <v>-45</v>
      </c>
      <c r="Q1271">
        <v>33.6</v>
      </c>
      <c r="R1271">
        <v>925</v>
      </c>
    </row>
    <row r="1272" spans="1:21" x14ac:dyDescent="0.3">
      <c r="A1272" s="5">
        <v>44974</v>
      </c>
      <c r="B1272" s="9">
        <v>16</v>
      </c>
      <c r="C1272" t="s">
        <v>11</v>
      </c>
      <c r="D1272" s="4" t="s">
        <v>10</v>
      </c>
      <c r="E1272">
        <v>-69.377799999999993</v>
      </c>
      <c r="G1272">
        <v>28.270800000000001</v>
      </c>
      <c r="H1272" t="s">
        <v>16</v>
      </c>
      <c r="I1272">
        <v>827.44119999999998</v>
      </c>
      <c r="J1272">
        <v>0</v>
      </c>
      <c r="K1272" t="s">
        <v>16</v>
      </c>
      <c r="L1272" t="s">
        <v>16</v>
      </c>
      <c r="M1272" t="s">
        <v>16</v>
      </c>
      <c r="N1272">
        <f t="shared" si="22"/>
        <v>0</v>
      </c>
      <c r="O1272">
        <v>8</v>
      </c>
      <c r="P1272">
        <v>-45</v>
      </c>
      <c r="Q1272">
        <v>33.6</v>
      </c>
      <c r="R1272">
        <v>925</v>
      </c>
    </row>
    <row r="1273" spans="1:21" x14ac:dyDescent="0.3">
      <c r="A1273" s="5">
        <v>44974</v>
      </c>
      <c r="B1273" s="9">
        <v>16</v>
      </c>
      <c r="C1273" t="s">
        <v>11</v>
      </c>
      <c r="D1273" s="4" t="s">
        <v>10</v>
      </c>
      <c r="E1273">
        <v>-71.1935</v>
      </c>
      <c r="G1273">
        <v>31.328099999999999</v>
      </c>
      <c r="H1273" t="s">
        <v>16</v>
      </c>
      <c r="I1273">
        <v>588.02599999999995</v>
      </c>
      <c r="J1273">
        <v>0</v>
      </c>
      <c r="K1273" t="s">
        <v>16</v>
      </c>
      <c r="L1273" t="s">
        <v>16</v>
      </c>
      <c r="M1273" t="s">
        <v>16</v>
      </c>
      <c r="N1273">
        <f t="shared" si="22"/>
        <v>0</v>
      </c>
      <c r="O1273">
        <v>8</v>
      </c>
      <c r="P1273">
        <v>-45</v>
      </c>
      <c r="Q1273">
        <v>33.6</v>
      </c>
      <c r="R1273">
        <v>925</v>
      </c>
    </row>
    <row r="1274" spans="1:21" x14ac:dyDescent="0.3">
      <c r="A1274" s="5">
        <v>44974</v>
      </c>
      <c r="B1274" s="9">
        <v>16</v>
      </c>
      <c r="C1274" t="s">
        <v>11</v>
      </c>
      <c r="D1274" s="4" t="s">
        <v>10</v>
      </c>
      <c r="E1274">
        <v>-71.164599999999993</v>
      </c>
      <c r="G1274">
        <v>12.885400000000001</v>
      </c>
      <c r="H1274" t="s">
        <v>16</v>
      </c>
      <c r="I1274">
        <v>540.03399999999999</v>
      </c>
      <c r="J1274">
        <v>0</v>
      </c>
      <c r="K1274" t="s">
        <v>16</v>
      </c>
      <c r="L1274" t="s">
        <v>16</v>
      </c>
      <c r="M1274" t="s">
        <v>16</v>
      </c>
      <c r="N1274">
        <f t="shared" si="22"/>
        <v>0</v>
      </c>
      <c r="O1274">
        <v>8</v>
      </c>
      <c r="P1274">
        <v>-45</v>
      </c>
      <c r="Q1274">
        <v>33.6</v>
      </c>
      <c r="R1274">
        <v>925</v>
      </c>
    </row>
    <row r="1275" spans="1:21" x14ac:dyDescent="0.3">
      <c r="A1275" s="5">
        <v>44974</v>
      </c>
      <c r="B1275" s="9">
        <v>16</v>
      </c>
      <c r="C1275" t="s">
        <v>11</v>
      </c>
      <c r="D1275" s="4" t="s">
        <v>10</v>
      </c>
      <c r="E1275">
        <v>-72.263900000000007</v>
      </c>
      <c r="G1275">
        <v>16.177099999999999</v>
      </c>
      <c r="H1275">
        <v>2.1857000000000002</v>
      </c>
      <c r="I1275">
        <v>546.89359999999999</v>
      </c>
      <c r="J1275">
        <v>3</v>
      </c>
      <c r="K1275">
        <v>41.020800000000001</v>
      </c>
      <c r="L1275">
        <v>0.10224</v>
      </c>
      <c r="M1275">
        <v>6.3876999999999997</v>
      </c>
      <c r="N1275">
        <f t="shared" si="22"/>
        <v>6</v>
      </c>
      <c r="O1275">
        <v>8</v>
      </c>
      <c r="P1275">
        <v>-45</v>
      </c>
      <c r="Q1275">
        <v>33.6</v>
      </c>
      <c r="R1275">
        <v>925</v>
      </c>
    </row>
    <row r="1276" spans="1:21" s="12" customFormat="1" ht="15" thickBot="1" x14ac:dyDescent="0.35">
      <c r="A1276" s="10">
        <v>44974</v>
      </c>
      <c r="B1276" s="11">
        <v>16</v>
      </c>
      <c r="C1276" s="12" t="s">
        <v>11</v>
      </c>
      <c r="D1276" s="13" t="s">
        <v>10</v>
      </c>
      <c r="E1276" s="12">
        <v>-73.818299999999994</v>
      </c>
      <c r="G1276" s="12">
        <v>14.010400000000001</v>
      </c>
      <c r="H1276" s="12">
        <v>2.1857000000000002</v>
      </c>
      <c r="I1276" s="12">
        <v>427.32979999999998</v>
      </c>
      <c r="J1276" s="12">
        <v>3</v>
      </c>
      <c r="K1276" s="12">
        <v>41.3125</v>
      </c>
      <c r="L1276" s="12">
        <v>9.2585000000000001E-2</v>
      </c>
      <c r="M1276" s="12">
        <v>7.5843999999999996</v>
      </c>
      <c r="N1276" s="12">
        <f t="shared" si="22"/>
        <v>6</v>
      </c>
      <c r="O1276" s="12">
        <v>8</v>
      </c>
      <c r="P1276" s="12">
        <v>-45</v>
      </c>
      <c r="Q1276" s="12">
        <v>33.6</v>
      </c>
      <c r="R1276" s="12">
        <v>925</v>
      </c>
    </row>
    <row r="1277" spans="1:21" x14ac:dyDescent="0.3">
      <c r="A1277" s="5">
        <v>44329</v>
      </c>
      <c r="B1277" s="9">
        <v>17</v>
      </c>
      <c r="C1277" t="s">
        <v>11</v>
      </c>
      <c r="D1277" s="4" t="s">
        <v>10</v>
      </c>
      <c r="E1277">
        <v>-73.604900000000001</v>
      </c>
      <c r="F1277">
        <v>0</v>
      </c>
      <c r="G1277">
        <v>17.61</v>
      </c>
      <c r="I1277">
        <v>668.18690000000004</v>
      </c>
      <c r="J1277">
        <v>0</v>
      </c>
      <c r="N1277">
        <f t="shared" si="22"/>
        <v>0</v>
      </c>
      <c r="O1277">
        <v>1</v>
      </c>
      <c r="P1277">
        <v>-43</v>
      </c>
      <c r="Q1277">
        <v>39.6</v>
      </c>
      <c r="R1277">
        <v>203</v>
      </c>
      <c r="S1277">
        <v>170</v>
      </c>
      <c r="T1277" s="14">
        <v>-37.014924999999998</v>
      </c>
      <c r="U1277">
        <f>AVERAGE(T1277)</f>
        <v>-37.014924999999998</v>
      </c>
    </row>
    <row r="1278" spans="1:21" x14ac:dyDescent="0.3">
      <c r="A1278" s="5">
        <v>44329</v>
      </c>
      <c r="B1278" s="9">
        <v>17</v>
      </c>
      <c r="C1278" t="s">
        <v>11</v>
      </c>
      <c r="D1278" s="4" t="s">
        <v>10</v>
      </c>
      <c r="E1278">
        <v>-72.951899999999995</v>
      </c>
      <c r="F1278">
        <v>5</v>
      </c>
      <c r="I1278">
        <v>198.73140000000001</v>
      </c>
      <c r="J1278">
        <v>0</v>
      </c>
      <c r="N1278">
        <f t="shared" si="22"/>
        <v>0</v>
      </c>
      <c r="O1278">
        <v>1</v>
      </c>
      <c r="P1278">
        <v>-43</v>
      </c>
      <c r="Q1278">
        <v>39.6</v>
      </c>
      <c r="R1278">
        <v>203</v>
      </c>
    </row>
    <row r="1279" spans="1:21" x14ac:dyDescent="0.3">
      <c r="A1279" s="5">
        <v>44329</v>
      </c>
      <c r="B1279" s="9">
        <v>17</v>
      </c>
      <c r="C1279" t="s">
        <v>11</v>
      </c>
      <c r="D1279" s="4" t="s">
        <v>10</v>
      </c>
      <c r="E1279">
        <v>-71.951899999999995</v>
      </c>
      <c r="F1279">
        <v>10</v>
      </c>
      <c r="I1279">
        <v>436.42950000000002</v>
      </c>
      <c r="J1279">
        <v>0</v>
      </c>
      <c r="N1279">
        <f t="shared" si="22"/>
        <v>0</v>
      </c>
      <c r="O1279">
        <v>1</v>
      </c>
      <c r="P1279">
        <v>-43</v>
      </c>
      <c r="Q1279">
        <v>39.6</v>
      </c>
      <c r="R1279">
        <v>203</v>
      </c>
    </row>
    <row r="1280" spans="1:21" x14ac:dyDescent="0.3">
      <c r="A1280" s="5">
        <v>44329</v>
      </c>
      <c r="B1280" s="9">
        <v>17</v>
      </c>
      <c r="C1280" t="s">
        <v>11</v>
      </c>
      <c r="D1280" s="4" t="s">
        <v>10</v>
      </c>
      <c r="E1280">
        <v>-71.488699999999994</v>
      </c>
      <c r="F1280">
        <v>15</v>
      </c>
      <c r="I1280">
        <v>394.67509999999999</v>
      </c>
      <c r="J1280">
        <v>0</v>
      </c>
      <c r="N1280">
        <f t="shared" si="22"/>
        <v>0</v>
      </c>
      <c r="O1280">
        <v>1</v>
      </c>
      <c r="P1280">
        <v>-43</v>
      </c>
      <c r="Q1280">
        <v>39.6</v>
      </c>
      <c r="R1280">
        <v>203</v>
      </c>
    </row>
    <row r="1281" spans="1:18" x14ac:dyDescent="0.3">
      <c r="A1281" s="5">
        <v>44329</v>
      </c>
      <c r="B1281" s="9">
        <v>17</v>
      </c>
      <c r="C1281" t="s">
        <v>11</v>
      </c>
      <c r="D1281" s="4" t="s">
        <v>10</v>
      </c>
      <c r="E1281">
        <v>-72.286699999999996</v>
      </c>
      <c r="F1281">
        <v>20</v>
      </c>
      <c r="I1281">
        <v>221.34899999999999</v>
      </c>
      <c r="J1281">
        <v>0</v>
      </c>
      <c r="N1281">
        <f t="shared" si="22"/>
        <v>0</v>
      </c>
      <c r="O1281">
        <v>1</v>
      </c>
      <c r="P1281">
        <v>-43</v>
      </c>
      <c r="Q1281">
        <v>39.6</v>
      </c>
      <c r="R1281">
        <v>203</v>
      </c>
    </row>
    <row r="1282" spans="1:18" x14ac:dyDescent="0.3">
      <c r="A1282" s="5">
        <v>44329</v>
      </c>
      <c r="B1282" s="9">
        <v>17</v>
      </c>
      <c r="C1282" t="s">
        <v>11</v>
      </c>
      <c r="D1282" s="4" t="s">
        <v>10</v>
      </c>
      <c r="E1282">
        <v>-73.636399999999995</v>
      </c>
      <c r="F1282">
        <v>25</v>
      </c>
      <c r="I1282">
        <v>390.16399999999999</v>
      </c>
      <c r="J1282">
        <v>0</v>
      </c>
      <c r="N1282">
        <f t="shared" si="22"/>
        <v>0</v>
      </c>
      <c r="O1282">
        <v>1</v>
      </c>
      <c r="P1282">
        <v>-43</v>
      </c>
      <c r="Q1282">
        <v>39.6</v>
      </c>
      <c r="R1282">
        <v>203</v>
      </c>
    </row>
    <row r="1283" spans="1:18" x14ac:dyDescent="0.3">
      <c r="A1283" s="5">
        <v>44329</v>
      </c>
      <c r="B1283" s="9">
        <v>17</v>
      </c>
      <c r="C1283" t="s">
        <v>11</v>
      </c>
      <c r="D1283" s="4" t="s">
        <v>10</v>
      </c>
      <c r="E1283">
        <v>-73.691999999999993</v>
      </c>
      <c r="F1283">
        <v>30</v>
      </c>
      <c r="I1283">
        <v>446.3304</v>
      </c>
      <c r="J1283">
        <v>0</v>
      </c>
      <c r="N1283">
        <f t="shared" si="22"/>
        <v>0</v>
      </c>
      <c r="O1283">
        <v>1</v>
      </c>
      <c r="P1283">
        <v>-43</v>
      </c>
      <c r="Q1283">
        <v>39.6</v>
      </c>
      <c r="R1283">
        <v>203</v>
      </c>
    </row>
    <row r="1284" spans="1:18" x14ac:dyDescent="0.3">
      <c r="A1284" s="5">
        <v>44329</v>
      </c>
      <c r="B1284" s="9">
        <v>17</v>
      </c>
      <c r="C1284" t="s">
        <v>11</v>
      </c>
      <c r="D1284" s="4" t="s">
        <v>10</v>
      </c>
      <c r="E1284">
        <v>-73.725399999999993</v>
      </c>
      <c r="F1284">
        <v>35</v>
      </c>
      <c r="I1284">
        <v>324.27600000000001</v>
      </c>
      <c r="J1284">
        <v>0</v>
      </c>
      <c r="N1284">
        <f t="shared" si="22"/>
        <v>0</v>
      </c>
      <c r="O1284">
        <v>1</v>
      </c>
      <c r="P1284">
        <v>-43</v>
      </c>
      <c r="Q1284">
        <v>39.6</v>
      </c>
      <c r="R1284">
        <v>203</v>
      </c>
    </row>
    <row r="1285" spans="1:18" x14ac:dyDescent="0.3">
      <c r="A1285" s="5">
        <v>44329</v>
      </c>
      <c r="B1285" s="9">
        <v>17</v>
      </c>
      <c r="C1285" t="s">
        <v>11</v>
      </c>
      <c r="D1285" s="4" t="s">
        <v>10</v>
      </c>
      <c r="E1285">
        <v>-72.998999999999995</v>
      </c>
      <c r="F1285">
        <v>40</v>
      </c>
      <c r="I1285">
        <v>449.54520000000002</v>
      </c>
      <c r="J1285">
        <v>0</v>
      </c>
      <c r="N1285">
        <f t="shared" si="22"/>
        <v>0</v>
      </c>
      <c r="O1285">
        <v>1</v>
      </c>
      <c r="P1285">
        <v>-43</v>
      </c>
      <c r="Q1285">
        <v>39.6</v>
      </c>
      <c r="R1285">
        <v>203</v>
      </c>
    </row>
    <row r="1286" spans="1:18" x14ac:dyDescent="0.3">
      <c r="A1286" s="5">
        <v>44329</v>
      </c>
      <c r="B1286" s="9">
        <v>17</v>
      </c>
      <c r="C1286" t="s">
        <v>11</v>
      </c>
      <c r="D1286" s="4" t="s">
        <v>10</v>
      </c>
      <c r="E1286">
        <v>-75.340699999999998</v>
      </c>
      <c r="F1286">
        <v>45</v>
      </c>
      <c r="I1286">
        <v>238.16210000000001</v>
      </c>
      <c r="J1286">
        <v>0</v>
      </c>
      <c r="N1286">
        <f t="shared" si="22"/>
        <v>0</v>
      </c>
      <c r="O1286">
        <v>1</v>
      </c>
      <c r="P1286">
        <v>-43</v>
      </c>
      <c r="Q1286">
        <v>39.6</v>
      </c>
      <c r="R1286">
        <v>203</v>
      </c>
    </row>
    <row r="1287" spans="1:18" x14ac:dyDescent="0.3">
      <c r="A1287" s="5">
        <v>44329</v>
      </c>
      <c r="B1287" s="9">
        <v>17</v>
      </c>
      <c r="C1287" t="s">
        <v>11</v>
      </c>
      <c r="D1287" s="4" t="s">
        <v>10</v>
      </c>
      <c r="E1287">
        <v>-73.018799999999999</v>
      </c>
      <c r="F1287">
        <v>50</v>
      </c>
      <c r="I1287">
        <v>417.35149999999999</v>
      </c>
      <c r="J1287">
        <v>0</v>
      </c>
      <c r="N1287">
        <f t="shared" si="22"/>
        <v>0</v>
      </c>
      <c r="O1287">
        <v>1</v>
      </c>
      <c r="P1287">
        <v>-43</v>
      </c>
      <c r="Q1287">
        <v>39.6</v>
      </c>
      <c r="R1287">
        <v>203</v>
      </c>
    </row>
    <row r="1288" spans="1:18" x14ac:dyDescent="0.3">
      <c r="A1288" s="5">
        <v>44329</v>
      </c>
      <c r="B1288" s="9">
        <v>17</v>
      </c>
      <c r="C1288" t="s">
        <v>11</v>
      </c>
      <c r="D1288" s="4" t="s">
        <v>10</v>
      </c>
      <c r="E1288">
        <v>-72.927999999999997</v>
      </c>
      <c r="F1288">
        <v>55</v>
      </c>
      <c r="I1288">
        <v>280.0804</v>
      </c>
      <c r="J1288">
        <v>0</v>
      </c>
      <c r="N1288">
        <f t="shared" si="22"/>
        <v>0</v>
      </c>
      <c r="O1288">
        <v>1</v>
      </c>
      <c r="P1288">
        <v>-43</v>
      </c>
      <c r="Q1288">
        <v>39.6</v>
      </c>
      <c r="R1288">
        <v>203</v>
      </c>
    </row>
    <row r="1289" spans="1:18" x14ac:dyDescent="0.3">
      <c r="A1289" s="5">
        <v>44329</v>
      </c>
      <c r="B1289" s="9">
        <v>17</v>
      </c>
      <c r="C1289" t="s">
        <v>11</v>
      </c>
      <c r="D1289" s="4" t="s">
        <v>10</v>
      </c>
      <c r="E1289">
        <v>-72.481399999999994</v>
      </c>
      <c r="F1289">
        <v>60</v>
      </c>
      <c r="I1289">
        <v>296.88740000000001</v>
      </c>
      <c r="J1289">
        <v>0</v>
      </c>
      <c r="N1289">
        <f t="shared" si="22"/>
        <v>0</v>
      </c>
      <c r="O1289">
        <v>1</v>
      </c>
      <c r="P1289">
        <v>-43</v>
      </c>
      <c r="Q1289">
        <v>39.6</v>
      </c>
      <c r="R1289">
        <v>203</v>
      </c>
    </row>
    <row r="1290" spans="1:18" x14ac:dyDescent="0.3">
      <c r="A1290" s="5">
        <v>44329</v>
      </c>
      <c r="B1290" s="9">
        <v>17</v>
      </c>
      <c r="C1290" t="s">
        <v>11</v>
      </c>
      <c r="D1290" s="4" t="s">
        <v>10</v>
      </c>
      <c r="E1290">
        <v>-74.013300000000001</v>
      </c>
      <c r="F1290">
        <v>65</v>
      </c>
      <c r="I1290">
        <v>420.59410000000003</v>
      </c>
      <c r="J1290">
        <v>0</v>
      </c>
      <c r="N1290">
        <f t="shared" si="22"/>
        <v>0</v>
      </c>
      <c r="O1290">
        <v>1</v>
      </c>
      <c r="P1290">
        <v>-43</v>
      </c>
      <c r="Q1290">
        <v>39.6</v>
      </c>
      <c r="R1290">
        <v>203</v>
      </c>
    </row>
    <row r="1291" spans="1:18" x14ac:dyDescent="0.3">
      <c r="A1291" s="5">
        <v>44329</v>
      </c>
      <c r="B1291" s="9">
        <v>17</v>
      </c>
      <c r="C1291" t="s">
        <v>11</v>
      </c>
      <c r="D1291" s="4" t="s">
        <v>10</v>
      </c>
      <c r="E1291">
        <v>-73.980999999999995</v>
      </c>
      <c r="F1291">
        <v>70</v>
      </c>
      <c r="I1291">
        <v>332.0514</v>
      </c>
      <c r="J1291">
        <v>0</v>
      </c>
      <c r="N1291">
        <f t="shared" si="22"/>
        <v>0</v>
      </c>
      <c r="O1291">
        <v>1</v>
      </c>
      <c r="P1291">
        <v>-43</v>
      </c>
      <c r="Q1291">
        <v>39.6</v>
      </c>
      <c r="R1291">
        <v>203</v>
      </c>
    </row>
    <row r="1292" spans="1:18" x14ac:dyDescent="0.3">
      <c r="A1292" s="5">
        <v>44329</v>
      </c>
      <c r="B1292" s="9">
        <v>17</v>
      </c>
      <c r="C1292" t="s">
        <v>11</v>
      </c>
      <c r="D1292" s="4" t="s">
        <v>10</v>
      </c>
      <c r="E1292">
        <v>-72.503399999999999</v>
      </c>
      <c r="F1292">
        <v>0</v>
      </c>
      <c r="I1292">
        <v>253.9418</v>
      </c>
      <c r="J1292">
        <v>0</v>
      </c>
      <c r="N1292">
        <f t="shared" si="22"/>
        <v>0</v>
      </c>
      <c r="O1292">
        <v>2</v>
      </c>
      <c r="P1292">
        <v>-43</v>
      </c>
      <c r="Q1292">
        <v>39.6</v>
      </c>
      <c r="R1292">
        <v>203</v>
      </c>
    </row>
    <row r="1293" spans="1:18" x14ac:dyDescent="0.3">
      <c r="A1293" s="5">
        <v>44329</v>
      </c>
      <c r="B1293" s="9">
        <v>17</v>
      </c>
      <c r="C1293" t="s">
        <v>11</v>
      </c>
      <c r="D1293" s="4" t="s">
        <v>10</v>
      </c>
      <c r="E1293">
        <v>-74.036299999999997</v>
      </c>
      <c r="F1293">
        <v>5</v>
      </c>
      <c r="I1293">
        <v>405.11450000000002</v>
      </c>
      <c r="J1293">
        <v>0</v>
      </c>
      <c r="N1293">
        <f t="shared" si="22"/>
        <v>0</v>
      </c>
      <c r="O1293">
        <v>2</v>
      </c>
      <c r="P1293">
        <v>-43</v>
      </c>
      <c r="Q1293">
        <v>39.6</v>
      </c>
      <c r="R1293">
        <v>203</v>
      </c>
    </row>
    <row r="1294" spans="1:18" x14ac:dyDescent="0.3">
      <c r="A1294" s="5">
        <v>44329</v>
      </c>
      <c r="B1294" s="9">
        <v>17</v>
      </c>
      <c r="C1294" t="s">
        <v>11</v>
      </c>
      <c r="D1294" s="4" t="s">
        <v>10</v>
      </c>
      <c r="E1294">
        <v>-72.018900000000002</v>
      </c>
      <c r="F1294">
        <v>10</v>
      </c>
      <c r="I1294">
        <v>376.09530000000001</v>
      </c>
      <c r="J1294">
        <v>0</v>
      </c>
      <c r="N1294">
        <f t="shared" si="22"/>
        <v>0</v>
      </c>
      <c r="O1294">
        <v>2</v>
      </c>
      <c r="P1294">
        <v>-43</v>
      </c>
      <c r="Q1294">
        <v>39.6</v>
      </c>
      <c r="R1294">
        <v>203</v>
      </c>
    </row>
    <row r="1295" spans="1:18" x14ac:dyDescent="0.3">
      <c r="A1295" s="5">
        <v>44329</v>
      </c>
      <c r="B1295" s="9">
        <v>17</v>
      </c>
      <c r="C1295" t="s">
        <v>11</v>
      </c>
      <c r="D1295" s="4" t="s">
        <v>10</v>
      </c>
      <c r="E1295">
        <v>-72.876999999999995</v>
      </c>
      <c r="F1295">
        <v>15</v>
      </c>
      <c r="I1295">
        <v>394.84530000000001</v>
      </c>
      <c r="J1295">
        <v>0</v>
      </c>
      <c r="N1295">
        <f t="shared" si="22"/>
        <v>0</v>
      </c>
      <c r="O1295">
        <v>2</v>
      </c>
      <c r="P1295">
        <v>-43</v>
      </c>
      <c r="Q1295">
        <v>39.6</v>
      </c>
      <c r="R1295">
        <v>203</v>
      </c>
    </row>
    <row r="1296" spans="1:18" x14ac:dyDescent="0.3">
      <c r="A1296" s="5">
        <v>44329</v>
      </c>
      <c r="B1296" s="9">
        <v>17</v>
      </c>
      <c r="C1296" t="s">
        <v>11</v>
      </c>
      <c r="D1296" s="4" t="s">
        <v>10</v>
      </c>
      <c r="E1296">
        <v>-72.403300000000002</v>
      </c>
      <c r="F1296">
        <v>20</v>
      </c>
      <c r="I1296">
        <v>328.62310000000002</v>
      </c>
      <c r="J1296">
        <v>0</v>
      </c>
      <c r="N1296">
        <f t="shared" si="22"/>
        <v>0</v>
      </c>
      <c r="O1296">
        <v>2</v>
      </c>
      <c r="P1296">
        <v>-43</v>
      </c>
      <c r="Q1296">
        <v>39.6</v>
      </c>
      <c r="R1296">
        <v>203</v>
      </c>
    </row>
    <row r="1297" spans="1:18" x14ac:dyDescent="0.3">
      <c r="A1297" s="5">
        <v>44329</v>
      </c>
      <c r="B1297" s="9">
        <v>17</v>
      </c>
      <c r="C1297" t="s">
        <v>11</v>
      </c>
      <c r="D1297" s="4" t="s">
        <v>10</v>
      </c>
      <c r="E1297">
        <v>-73.979100000000003</v>
      </c>
      <c r="F1297">
        <v>25</v>
      </c>
      <c r="I1297">
        <v>177.06989999999999</v>
      </c>
      <c r="J1297">
        <v>0</v>
      </c>
      <c r="N1297">
        <f t="shared" si="22"/>
        <v>0</v>
      </c>
      <c r="O1297">
        <v>2</v>
      </c>
      <c r="P1297">
        <v>-43</v>
      </c>
      <c r="Q1297">
        <v>39.6</v>
      </c>
      <c r="R1297">
        <v>203</v>
      </c>
    </row>
    <row r="1298" spans="1:18" x14ac:dyDescent="0.3">
      <c r="A1298" s="5">
        <v>44329</v>
      </c>
      <c r="B1298" s="9">
        <v>17</v>
      </c>
      <c r="C1298" t="s">
        <v>11</v>
      </c>
      <c r="D1298" s="4" t="s">
        <v>10</v>
      </c>
      <c r="E1298">
        <v>-74.189099999999996</v>
      </c>
      <c r="F1298">
        <v>30</v>
      </c>
      <c r="I1298">
        <v>427.64850000000001</v>
      </c>
      <c r="J1298">
        <v>0</v>
      </c>
      <c r="N1298">
        <f t="shared" si="22"/>
        <v>0</v>
      </c>
      <c r="O1298">
        <v>2</v>
      </c>
      <c r="P1298">
        <v>-43</v>
      </c>
      <c r="Q1298">
        <v>39.6</v>
      </c>
      <c r="R1298">
        <v>203</v>
      </c>
    </row>
    <row r="1299" spans="1:18" x14ac:dyDescent="0.3">
      <c r="A1299" s="5">
        <v>44329</v>
      </c>
      <c r="B1299" s="9">
        <v>17</v>
      </c>
      <c r="C1299" t="s">
        <v>11</v>
      </c>
      <c r="D1299" s="4" t="s">
        <v>10</v>
      </c>
      <c r="E1299">
        <v>-74.279399999999995</v>
      </c>
      <c r="F1299">
        <v>35</v>
      </c>
      <c r="I1299">
        <v>519.00369999999998</v>
      </c>
      <c r="J1299">
        <v>0</v>
      </c>
      <c r="N1299">
        <f t="shared" si="22"/>
        <v>0</v>
      </c>
      <c r="O1299">
        <v>2</v>
      </c>
      <c r="P1299">
        <v>-43</v>
      </c>
      <c r="Q1299">
        <v>39.6</v>
      </c>
      <c r="R1299">
        <v>203</v>
      </c>
    </row>
    <row r="1300" spans="1:18" x14ac:dyDescent="0.3">
      <c r="A1300" s="5">
        <v>44329</v>
      </c>
      <c r="B1300" s="9">
        <v>17</v>
      </c>
      <c r="C1300" t="s">
        <v>11</v>
      </c>
      <c r="D1300" s="4" t="s">
        <v>10</v>
      </c>
      <c r="E1300">
        <v>-73.722099999999998</v>
      </c>
      <c r="F1300">
        <v>40</v>
      </c>
      <c r="I1300">
        <v>288.3261</v>
      </c>
      <c r="J1300">
        <v>0</v>
      </c>
      <c r="N1300">
        <f t="shared" si="22"/>
        <v>0</v>
      </c>
      <c r="O1300">
        <v>2</v>
      </c>
      <c r="P1300">
        <v>-43</v>
      </c>
      <c r="Q1300">
        <v>39.6</v>
      </c>
      <c r="R1300">
        <v>203</v>
      </c>
    </row>
    <row r="1301" spans="1:18" x14ac:dyDescent="0.3">
      <c r="A1301" s="5">
        <v>44329</v>
      </c>
      <c r="B1301" s="9">
        <v>17</v>
      </c>
      <c r="C1301" t="s">
        <v>11</v>
      </c>
      <c r="D1301" s="4" t="s">
        <v>10</v>
      </c>
      <c r="E1301">
        <v>-74.364199999999997</v>
      </c>
      <c r="F1301">
        <v>45</v>
      </c>
      <c r="I1301">
        <v>312.90219999999999</v>
      </c>
      <c r="J1301">
        <v>0</v>
      </c>
      <c r="N1301">
        <f t="shared" si="22"/>
        <v>0</v>
      </c>
      <c r="O1301">
        <v>2</v>
      </c>
      <c r="P1301">
        <v>-43</v>
      </c>
      <c r="Q1301">
        <v>39.6</v>
      </c>
      <c r="R1301">
        <v>203</v>
      </c>
    </row>
    <row r="1302" spans="1:18" x14ac:dyDescent="0.3">
      <c r="A1302" s="5">
        <v>44329</v>
      </c>
      <c r="B1302" s="9">
        <v>17</v>
      </c>
      <c r="C1302" t="s">
        <v>11</v>
      </c>
      <c r="D1302" s="4" t="s">
        <v>10</v>
      </c>
      <c r="E1302">
        <v>-74.672899999999998</v>
      </c>
      <c r="F1302">
        <v>50</v>
      </c>
      <c r="I1302">
        <v>254.83600000000001</v>
      </c>
      <c r="J1302">
        <v>0</v>
      </c>
      <c r="N1302">
        <f t="shared" si="22"/>
        <v>0</v>
      </c>
      <c r="O1302">
        <v>2</v>
      </c>
      <c r="P1302">
        <v>-43</v>
      </c>
      <c r="Q1302">
        <v>39.6</v>
      </c>
      <c r="R1302">
        <v>203</v>
      </c>
    </row>
    <row r="1303" spans="1:18" x14ac:dyDescent="0.3">
      <c r="A1303" s="5">
        <v>44329</v>
      </c>
      <c r="B1303" s="9">
        <v>17</v>
      </c>
      <c r="C1303" t="s">
        <v>11</v>
      </c>
      <c r="D1303" s="4" t="s">
        <v>10</v>
      </c>
      <c r="E1303">
        <v>-74.013800000000003</v>
      </c>
      <c r="F1303">
        <v>55</v>
      </c>
      <c r="I1303">
        <v>190.1516</v>
      </c>
      <c r="J1303">
        <v>0</v>
      </c>
      <c r="N1303">
        <f t="shared" si="22"/>
        <v>0</v>
      </c>
      <c r="O1303">
        <v>2</v>
      </c>
      <c r="P1303">
        <v>-43</v>
      </c>
      <c r="Q1303">
        <v>39.6</v>
      </c>
      <c r="R1303">
        <v>203</v>
      </c>
    </row>
    <row r="1304" spans="1:18" x14ac:dyDescent="0.3">
      <c r="A1304" s="5">
        <v>44329</v>
      </c>
      <c r="B1304" s="9">
        <v>17</v>
      </c>
      <c r="C1304" t="s">
        <v>11</v>
      </c>
      <c r="D1304" s="4" t="s">
        <v>10</v>
      </c>
      <c r="E1304">
        <v>-74.495000000000005</v>
      </c>
      <c r="F1304">
        <v>60</v>
      </c>
      <c r="I1304">
        <v>504.5111</v>
      </c>
      <c r="J1304">
        <v>0</v>
      </c>
      <c r="N1304">
        <f t="shared" si="22"/>
        <v>0</v>
      </c>
      <c r="O1304">
        <v>2</v>
      </c>
      <c r="P1304">
        <v>-43</v>
      </c>
      <c r="Q1304">
        <v>39.6</v>
      </c>
      <c r="R1304">
        <v>203</v>
      </c>
    </row>
    <row r="1305" spans="1:18" x14ac:dyDescent="0.3">
      <c r="A1305" s="5">
        <v>44329</v>
      </c>
      <c r="B1305" s="9">
        <v>17</v>
      </c>
      <c r="C1305" t="s">
        <v>11</v>
      </c>
      <c r="D1305" s="4" t="s">
        <v>10</v>
      </c>
      <c r="E1305">
        <v>-73.521000000000001</v>
      </c>
      <c r="F1305">
        <v>65</v>
      </c>
      <c r="I1305">
        <v>337.9239</v>
      </c>
      <c r="J1305">
        <v>0</v>
      </c>
      <c r="N1305">
        <f t="shared" si="22"/>
        <v>0</v>
      </c>
      <c r="O1305">
        <v>2</v>
      </c>
      <c r="P1305">
        <v>-43</v>
      </c>
      <c r="Q1305">
        <v>39.6</v>
      </c>
      <c r="R1305">
        <v>203</v>
      </c>
    </row>
    <row r="1306" spans="1:18" x14ac:dyDescent="0.3">
      <c r="A1306" s="5">
        <v>44329</v>
      </c>
      <c r="B1306" s="9">
        <v>17</v>
      </c>
      <c r="C1306" t="s">
        <v>11</v>
      </c>
      <c r="D1306" s="4" t="s">
        <v>10</v>
      </c>
      <c r="E1306">
        <v>-74.370900000000006</v>
      </c>
      <c r="F1306">
        <v>70</v>
      </c>
      <c r="I1306">
        <v>110.6467</v>
      </c>
      <c r="J1306">
        <v>0</v>
      </c>
      <c r="N1306">
        <f t="shared" si="22"/>
        <v>0</v>
      </c>
      <c r="O1306">
        <v>2</v>
      </c>
      <c r="P1306">
        <v>-43</v>
      </c>
      <c r="Q1306">
        <v>39.6</v>
      </c>
      <c r="R1306">
        <v>203</v>
      </c>
    </row>
    <row r="1307" spans="1:18" x14ac:dyDescent="0.3">
      <c r="A1307" s="5">
        <v>44329</v>
      </c>
      <c r="B1307" s="9">
        <v>17</v>
      </c>
      <c r="C1307" t="s">
        <v>11</v>
      </c>
      <c r="D1307" s="4" t="s">
        <v>10</v>
      </c>
      <c r="E1307">
        <v>-72.476500000000001</v>
      </c>
      <c r="F1307">
        <v>0</v>
      </c>
      <c r="I1307">
        <v>274.14600000000002</v>
      </c>
      <c r="J1307">
        <v>0</v>
      </c>
      <c r="N1307">
        <f t="shared" si="22"/>
        <v>0</v>
      </c>
      <c r="O1307">
        <v>3</v>
      </c>
      <c r="P1307">
        <v>-43</v>
      </c>
      <c r="Q1307">
        <v>39.6</v>
      </c>
      <c r="R1307">
        <v>203</v>
      </c>
    </row>
    <row r="1308" spans="1:18" x14ac:dyDescent="0.3">
      <c r="A1308" s="5">
        <v>44329</v>
      </c>
      <c r="B1308" s="9">
        <v>17</v>
      </c>
      <c r="C1308" t="s">
        <v>11</v>
      </c>
      <c r="D1308" s="4" t="s">
        <v>10</v>
      </c>
      <c r="E1308">
        <v>-72.786600000000007</v>
      </c>
      <c r="F1308">
        <v>5</v>
      </c>
      <c r="I1308">
        <v>318.94490000000002</v>
      </c>
      <c r="J1308">
        <v>0</v>
      </c>
      <c r="N1308">
        <f t="shared" si="22"/>
        <v>0</v>
      </c>
      <c r="O1308">
        <v>3</v>
      </c>
      <c r="P1308">
        <v>-43</v>
      </c>
      <c r="Q1308">
        <v>39.6</v>
      </c>
      <c r="R1308">
        <v>203</v>
      </c>
    </row>
    <row r="1309" spans="1:18" x14ac:dyDescent="0.3">
      <c r="A1309" s="5">
        <v>44329</v>
      </c>
      <c r="B1309" s="9">
        <v>17</v>
      </c>
      <c r="C1309" t="s">
        <v>11</v>
      </c>
      <c r="D1309" s="4" t="s">
        <v>10</v>
      </c>
      <c r="E1309">
        <v>-72.6524</v>
      </c>
      <c r="F1309">
        <v>10</v>
      </c>
      <c r="I1309">
        <v>558.38800000000003</v>
      </c>
      <c r="J1309">
        <v>0</v>
      </c>
      <c r="N1309">
        <f t="shared" si="22"/>
        <v>0</v>
      </c>
      <c r="O1309">
        <v>3</v>
      </c>
      <c r="P1309">
        <v>-43</v>
      </c>
      <c r="Q1309">
        <v>39.6</v>
      </c>
      <c r="R1309">
        <v>203</v>
      </c>
    </row>
    <row r="1310" spans="1:18" x14ac:dyDescent="0.3">
      <c r="A1310" s="5">
        <v>44329</v>
      </c>
      <c r="B1310" s="9">
        <v>17</v>
      </c>
      <c r="C1310" t="s">
        <v>11</v>
      </c>
      <c r="D1310" s="4" t="s">
        <v>10</v>
      </c>
      <c r="E1310">
        <v>-73.110399999999998</v>
      </c>
      <c r="F1310">
        <v>15</v>
      </c>
      <c r="I1310">
        <v>101.8998</v>
      </c>
      <c r="J1310">
        <v>0</v>
      </c>
      <c r="N1310">
        <f t="shared" si="22"/>
        <v>0</v>
      </c>
      <c r="O1310">
        <v>3</v>
      </c>
      <c r="P1310">
        <v>-43</v>
      </c>
      <c r="Q1310">
        <v>39.6</v>
      </c>
      <c r="R1310">
        <v>203</v>
      </c>
    </row>
    <row r="1311" spans="1:18" x14ac:dyDescent="0.3">
      <c r="A1311" s="5">
        <v>44329</v>
      </c>
      <c r="B1311" s="9">
        <v>17</v>
      </c>
      <c r="C1311" t="s">
        <v>11</v>
      </c>
      <c r="D1311" s="4" t="s">
        <v>10</v>
      </c>
      <c r="E1311">
        <v>-72.590500000000006</v>
      </c>
      <c r="F1311">
        <v>20</v>
      </c>
      <c r="I1311">
        <v>273.71910000000003</v>
      </c>
      <c r="J1311">
        <v>0</v>
      </c>
      <c r="N1311">
        <f t="shared" si="22"/>
        <v>0</v>
      </c>
      <c r="O1311">
        <v>3</v>
      </c>
      <c r="P1311">
        <v>-43</v>
      </c>
      <c r="Q1311">
        <v>39.6</v>
      </c>
      <c r="R1311">
        <v>203</v>
      </c>
    </row>
    <row r="1312" spans="1:18" x14ac:dyDescent="0.3">
      <c r="A1312" s="5">
        <v>44329</v>
      </c>
      <c r="B1312" s="9">
        <v>17</v>
      </c>
      <c r="C1312" t="s">
        <v>11</v>
      </c>
      <c r="D1312" s="4" t="s">
        <v>10</v>
      </c>
      <c r="E1312">
        <v>-72.360600000000005</v>
      </c>
      <c r="F1312">
        <v>25</v>
      </c>
      <c r="I1312">
        <v>411.57799999999997</v>
      </c>
      <c r="J1312">
        <v>0</v>
      </c>
      <c r="N1312">
        <f t="shared" si="22"/>
        <v>0</v>
      </c>
      <c r="O1312">
        <v>3</v>
      </c>
      <c r="P1312">
        <v>-43</v>
      </c>
      <c r="Q1312">
        <v>39.6</v>
      </c>
      <c r="R1312">
        <v>203</v>
      </c>
    </row>
    <row r="1313" spans="1:18" x14ac:dyDescent="0.3">
      <c r="A1313" s="5">
        <v>44329</v>
      </c>
      <c r="B1313" s="9">
        <v>17</v>
      </c>
      <c r="C1313" t="s">
        <v>11</v>
      </c>
      <c r="D1313" s="4" t="s">
        <v>10</v>
      </c>
      <c r="E1313">
        <v>-73.422499999999999</v>
      </c>
      <c r="F1313">
        <v>30</v>
      </c>
      <c r="I1313">
        <v>361.04579999999999</v>
      </c>
      <c r="J1313">
        <v>0</v>
      </c>
      <c r="N1313">
        <f t="shared" si="22"/>
        <v>0</v>
      </c>
      <c r="O1313">
        <v>3</v>
      </c>
      <c r="P1313">
        <v>-43</v>
      </c>
      <c r="Q1313">
        <v>39.6</v>
      </c>
      <c r="R1313">
        <v>203</v>
      </c>
    </row>
    <row r="1314" spans="1:18" x14ac:dyDescent="0.3">
      <c r="A1314" s="5">
        <v>44329</v>
      </c>
      <c r="B1314" s="9">
        <v>17</v>
      </c>
      <c r="C1314" t="s">
        <v>11</v>
      </c>
      <c r="D1314" s="4" t="s">
        <v>10</v>
      </c>
      <c r="E1314">
        <v>-72.620400000000004</v>
      </c>
      <c r="F1314">
        <v>35</v>
      </c>
      <c r="I1314">
        <v>438.59219999999999</v>
      </c>
      <c r="J1314">
        <v>0</v>
      </c>
      <c r="N1314">
        <f t="shared" si="22"/>
        <v>0</v>
      </c>
      <c r="O1314">
        <v>3</v>
      </c>
      <c r="P1314">
        <v>-43</v>
      </c>
      <c r="Q1314">
        <v>39.6</v>
      </c>
      <c r="R1314">
        <v>203</v>
      </c>
    </row>
    <row r="1315" spans="1:18" x14ac:dyDescent="0.3">
      <c r="A1315" s="5">
        <v>44329</v>
      </c>
      <c r="B1315" s="9">
        <v>17</v>
      </c>
      <c r="C1315" t="s">
        <v>11</v>
      </c>
      <c r="D1315" s="4" t="s">
        <v>10</v>
      </c>
      <c r="E1315">
        <v>-72.730699999999999</v>
      </c>
      <c r="F1315">
        <v>40</v>
      </c>
      <c r="I1315">
        <v>560.93439999999998</v>
      </c>
      <c r="J1315">
        <v>0</v>
      </c>
      <c r="N1315">
        <f t="shared" si="22"/>
        <v>0</v>
      </c>
      <c r="O1315">
        <v>3</v>
      </c>
      <c r="P1315">
        <v>-43</v>
      </c>
      <c r="Q1315">
        <v>39.6</v>
      </c>
      <c r="R1315">
        <v>203</v>
      </c>
    </row>
    <row r="1316" spans="1:18" x14ac:dyDescent="0.3">
      <c r="A1316" s="5">
        <v>44329</v>
      </c>
      <c r="B1316" s="9">
        <v>17</v>
      </c>
      <c r="C1316" t="s">
        <v>11</v>
      </c>
      <c r="D1316" s="4" t="s">
        <v>10</v>
      </c>
      <c r="E1316">
        <v>-72.149500000000003</v>
      </c>
      <c r="F1316">
        <v>45</v>
      </c>
      <c r="I1316">
        <v>119.6504</v>
      </c>
      <c r="J1316">
        <v>0</v>
      </c>
      <c r="N1316">
        <f t="shared" si="22"/>
        <v>0</v>
      </c>
      <c r="O1316">
        <v>3</v>
      </c>
      <c r="P1316">
        <v>-43</v>
      </c>
      <c r="Q1316">
        <v>39.6</v>
      </c>
      <c r="R1316">
        <v>203</v>
      </c>
    </row>
    <row r="1317" spans="1:18" x14ac:dyDescent="0.3">
      <c r="A1317" s="5">
        <v>44329</v>
      </c>
      <c r="B1317" s="9">
        <v>17</v>
      </c>
      <c r="C1317" t="s">
        <v>11</v>
      </c>
      <c r="D1317" s="4" t="s">
        <v>10</v>
      </c>
      <c r="E1317">
        <v>-73.291799999999995</v>
      </c>
      <c r="F1317">
        <v>50</v>
      </c>
      <c r="I1317">
        <v>131.3614</v>
      </c>
      <c r="J1317">
        <v>0</v>
      </c>
      <c r="N1317">
        <f t="shared" si="22"/>
        <v>0</v>
      </c>
      <c r="O1317">
        <v>3</v>
      </c>
      <c r="P1317">
        <v>-43</v>
      </c>
      <c r="Q1317">
        <v>39.6</v>
      </c>
      <c r="R1317">
        <v>203</v>
      </c>
    </row>
    <row r="1318" spans="1:18" x14ac:dyDescent="0.3">
      <c r="A1318" s="5">
        <v>44329</v>
      </c>
      <c r="B1318" s="9">
        <v>17</v>
      </c>
      <c r="C1318" t="s">
        <v>11</v>
      </c>
      <c r="D1318" s="4" t="s">
        <v>10</v>
      </c>
      <c r="E1318">
        <v>-72.184200000000004</v>
      </c>
      <c r="F1318">
        <v>55</v>
      </c>
      <c r="I1318">
        <v>206.4109</v>
      </c>
      <c r="J1318">
        <v>0</v>
      </c>
      <c r="N1318">
        <f t="shared" si="22"/>
        <v>0</v>
      </c>
      <c r="O1318">
        <v>3</v>
      </c>
      <c r="P1318">
        <v>-43</v>
      </c>
      <c r="Q1318">
        <v>39.6</v>
      </c>
      <c r="R1318">
        <v>203</v>
      </c>
    </row>
    <row r="1319" spans="1:18" x14ac:dyDescent="0.3">
      <c r="A1319" s="5">
        <v>44329</v>
      </c>
      <c r="B1319" s="9">
        <v>17</v>
      </c>
      <c r="C1319" t="s">
        <v>11</v>
      </c>
      <c r="D1319" s="4" t="s">
        <v>10</v>
      </c>
      <c r="E1319">
        <v>-73.242400000000004</v>
      </c>
      <c r="F1319">
        <v>60</v>
      </c>
      <c r="I1319">
        <v>159.1739</v>
      </c>
      <c r="J1319">
        <v>0</v>
      </c>
      <c r="N1319">
        <f t="shared" si="22"/>
        <v>0</v>
      </c>
      <c r="O1319">
        <v>3</v>
      </c>
      <c r="P1319">
        <v>-43</v>
      </c>
      <c r="Q1319">
        <v>39.6</v>
      </c>
      <c r="R1319">
        <v>203</v>
      </c>
    </row>
    <row r="1320" spans="1:18" x14ac:dyDescent="0.3">
      <c r="A1320" s="5">
        <v>44329</v>
      </c>
      <c r="B1320" s="9">
        <v>17</v>
      </c>
      <c r="C1320" t="s">
        <v>11</v>
      </c>
      <c r="D1320" s="4" t="s">
        <v>10</v>
      </c>
      <c r="E1320">
        <v>-72.781899999999993</v>
      </c>
      <c r="F1320">
        <v>65</v>
      </c>
      <c r="I1320">
        <v>210.7766</v>
      </c>
      <c r="J1320">
        <v>0</v>
      </c>
      <c r="N1320">
        <f t="shared" si="22"/>
        <v>0</v>
      </c>
      <c r="O1320">
        <v>3</v>
      </c>
      <c r="P1320">
        <v>-43</v>
      </c>
      <c r="Q1320">
        <v>39.6</v>
      </c>
      <c r="R1320">
        <v>203</v>
      </c>
    </row>
    <row r="1321" spans="1:18" x14ac:dyDescent="0.3">
      <c r="A1321" s="5">
        <v>44329</v>
      </c>
      <c r="B1321" s="9">
        <v>17</v>
      </c>
      <c r="C1321" t="s">
        <v>11</v>
      </c>
      <c r="D1321" s="4" t="s">
        <v>10</v>
      </c>
      <c r="E1321">
        <v>-73.972700000000003</v>
      </c>
      <c r="F1321">
        <v>70</v>
      </c>
      <c r="I1321">
        <v>375.78590000000003</v>
      </c>
      <c r="J1321">
        <v>0</v>
      </c>
      <c r="N1321">
        <f t="shared" si="22"/>
        <v>0</v>
      </c>
      <c r="O1321">
        <v>3</v>
      </c>
      <c r="P1321">
        <v>-43</v>
      </c>
      <c r="Q1321">
        <v>39.6</v>
      </c>
      <c r="R1321">
        <v>203</v>
      </c>
    </row>
    <row r="1322" spans="1:18" x14ac:dyDescent="0.3">
      <c r="A1322" s="5"/>
    </row>
    <row r="1323" spans="1:18" x14ac:dyDescent="0.3">
      <c r="A1323" s="5"/>
    </row>
    <row r="1324" spans="1:18" x14ac:dyDescent="0.3">
      <c r="A1324" s="5"/>
    </row>
    <row r="1325" spans="1:18" x14ac:dyDescent="0.3">
      <c r="A1325" s="5"/>
    </row>
    <row r="1326" spans="1:18" x14ac:dyDescent="0.3">
      <c r="A1326" s="5"/>
    </row>
    <row r="1327" spans="1:18" x14ac:dyDescent="0.3">
      <c r="A1327" s="5"/>
    </row>
    <row r="1328" spans="1:18" x14ac:dyDescent="0.3">
      <c r="A1328" s="5"/>
    </row>
    <row r="1329" spans="1:1" x14ac:dyDescent="0.3">
      <c r="A1329" s="5"/>
    </row>
    <row r="1330" spans="1:1" x14ac:dyDescent="0.3">
      <c r="A1330" s="5"/>
    </row>
    <row r="1331" spans="1:1" x14ac:dyDescent="0.3">
      <c r="A1331" s="5"/>
    </row>
    <row r="1332" spans="1:1" x14ac:dyDescent="0.3">
      <c r="A1332" s="5"/>
    </row>
    <row r="1333" spans="1:1" x14ac:dyDescent="0.3">
      <c r="A1333" s="5"/>
    </row>
    <row r="1334" spans="1:1" x14ac:dyDescent="0.3">
      <c r="A1334" s="5"/>
    </row>
    <row r="1335" spans="1:1" x14ac:dyDescent="0.3">
      <c r="A1335" s="5"/>
    </row>
    <row r="1336" spans="1:1" x14ac:dyDescent="0.3">
      <c r="A1336" s="5"/>
    </row>
    <row r="1337" spans="1:1" x14ac:dyDescent="0.3">
      <c r="A1337" s="5"/>
    </row>
    <row r="1338" spans="1:1" x14ac:dyDescent="0.3">
      <c r="A1338" s="5"/>
    </row>
    <row r="1339" spans="1:1" x14ac:dyDescent="0.3">
      <c r="A1339" s="5"/>
    </row>
    <row r="1340" spans="1:1" x14ac:dyDescent="0.3">
      <c r="A1340" s="5"/>
    </row>
    <row r="1341" spans="1:1" x14ac:dyDescent="0.3">
      <c r="A1341" s="5"/>
    </row>
    <row r="1342" spans="1:1" x14ac:dyDescent="0.3">
      <c r="A1342" s="5"/>
    </row>
    <row r="1343" spans="1:1" x14ac:dyDescent="0.3">
      <c r="A1343" s="5"/>
    </row>
    <row r="1344" spans="1:1" x14ac:dyDescent="0.3">
      <c r="A1344" s="5"/>
    </row>
    <row r="1345" spans="1:1" x14ac:dyDescent="0.3">
      <c r="A1345" s="5"/>
    </row>
    <row r="1346" spans="1:1" x14ac:dyDescent="0.3">
      <c r="A1346" s="5"/>
    </row>
    <row r="1347" spans="1:1" x14ac:dyDescent="0.3">
      <c r="A1347" s="5"/>
    </row>
    <row r="1348" spans="1:1" x14ac:dyDescent="0.3">
      <c r="A1348" s="5"/>
    </row>
    <row r="1349" spans="1:1" x14ac:dyDescent="0.3">
      <c r="A1349" s="5"/>
    </row>
    <row r="1350" spans="1:1" x14ac:dyDescent="0.3">
      <c r="A1350" s="5"/>
    </row>
    <row r="1351" spans="1:1" x14ac:dyDescent="0.3">
      <c r="A1351" s="5"/>
    </row>
    <row r="1352" spans="1:1" x14ac:dyDescent="0.3">
      <c r="A1352" s="5"/>
    </row>
    <row r="1353" spans="1:1" x14ac:dyDescent="0.3">
      <c r="A1353" s="5"/>
    </row>
    <row r="1354" spans="1:1" x14ac:dyDescent="0.3">
      <c r="A1354" s="5"/>
    </row>
    <row r="1355" spans="1:1" x14ac:dyDescent="0.3">
      <c r="A1355" s="5"/>
    </row>
    <row r="1356" spans="1:1" x14ac:dyDescent="0.3">
      <c r="A1356" s="5"/>
    </row>
    <row r="1357" spans="1:1" x14ac:dyDescent="0.3">
      <c r="A1357" s="5"/>
    </row>
    <row r="1358" spans="1:1" x14ac:dyDescent="0.3">
      <c r="A1358" s="5"/>
    </row>
    <row r="1359" spans="1:1" x14ac:dyDescent="0.3">
      <c r="A1359" s="5"/>
    </row>
    <row r="1360" spans="1:1" x14ac:dyDescent="0.3">
      <c r="A1360" s="5"/>
    </row>
    <row r="1361" spans="1:1" x14ac:dyDescent="0.3">
      <c r="A1361" s="5"/>
    </row>
    <row r="1362" spans="1:1" x14ac:dyDescent="0.3">
      <c r="A1362" s="5"/>
    </row>
    <row r="1363" spans="1:1" x14ac:dyDescent="0.3">
      <c r="A1363" s="5"/>
    </row>
    <row r="1364" spans="1:1" x14ac:dyDescent="0.3">
      <c r="A1364" s="5"/>
    </row>
    <row r="1365" spans="1:1" x14ac:dyDescent="0.3">
      <c r="A1365" s="5"/>
    </row>
    <row r="1366" spans="1:1" x14ac:dyDescent="0.3">
      <c r="A1366" s="5"/>
    </row>
    <row r="1367" spans="1:1" x14ac:dyDescent="0.3">
      <c r="A1367" s="5"/>
    </row>
    <row r="1368" spans="1:1" x14ac:dyDescent="0.3">
      <c r="A1368" s="5"/>
    </row>
    <row r="1369" spans="1:1" x14ac:dyDescent="0.3">
      <c r="A1369" s="5"/>
    </row>
    <row r="1370" spans="1:1" x14ac:dyDescent="0.3">
      <c r="A1370" s="5"/>
    </row>
    <row r="1371" spans="1:1" x14ac:dyDescent="0.3">
      <c r="A1371" s="5"/>
    </row>
    <row r="1372" spans="1:1" x14ac:dyDescent="0.3">
      <c r="A1372" s="5"/>
    </row>
    <row r="1373" spans="1:1" x14ac:dyDescent="0.3">
      <c r="A1373" s="5"/>
    </row>
    <row r="1374" spans="1:1" x14ac:dyDescent="0.3">
      <c r="A1374" s="5"/>
    </row>
    <row r="1375" spans="1:1" x14ac:dyDescent="0.3">
      <c r="A1375" s="5"/>
    </row>
    <row r="1376" spans="1:1" x14ac:dyDescent="0.3">
      <c r="A1376" s="5"/>
    </row>
    <row r="1377" spans="1:1" x14ac:dyDescent="0.3">
      <c r="A1377" s="5"/>
    </row>
    <row r="1378" spans="1:1" x14ac:dyDescent="0.3">
      <c r="A1378" s="5"/>
    </row>
    <row r="1379" spans="1:1" x14ac:dyDescent="0.3">
      <c r="A1379" s="5"/>
    </row>
    <row r="1380" spans="1:1" x14ac:dyDescent="0.3">
      <c r="A1380" s="5"/>
    </row>
    <row r="1381" spans="1:1" x14ac:dyDescent="0.3">
      <c r="A1381" s="5"/>
    </row>
    <row r="1382" spans="1:1" x14ac:dyDescent="0.3">
      <c r="A1382" s="5"/>
    </row>
    <row r="1383" spans="1:1" x14ac:dyDescent="0.3">
      <c r="A1383" s="5"/>
    </row>
    <row r="1384" spans="1:1" x14ac:dyDescent="0.3">
      <c r="A1384" s="5"/>
    </row>
    <row r="1385" spans="1:1" x14ac:dyDescent="0.3">
      <c r="A1385" s="5"/>
    </row>
    <row r="1386" spans="1:1" x14ac:dyDescent="0.3">
      <c r="A1386" s="5"/>
    </row>
    <row r="1387" spans="1:1" x14ac:dyDescent="0.3">
      <c r="A1387" s="5"/>
    </row>
    <row r="1388" spans="1:1" x14ac:dyDescent="0.3">
      <c r="A1388" s="5"/>
    </row>
    <row r="1389" spans="1:1" x14ac:dyDescent="0.3">
      <c r="A1389" s="5"/>
    </row>
    <row r="1390" spans="1:1" x14ac:dyDescent="0.3">
      <c r="A1390" s="5"/>
    </row>
    <row r="1391" spans="1:1" x14ac:dyDescent="0.3">
      <c r="A1391" s="5"/>
    </row>
    <row r="1392" spans="1:1" x14ac:dyDescent="0.3">
      <c r="A1392" s="5"/>
    </row>
    <row r="1393" spans="1:1" x14ac:dyDescent="0.3">
      <c r="A1393" s="5"/>
    </row>
    <row r="1394" spans="1:1" x14ac:dyDescent="0.3">
      <c r="A1394" s="5"/>
    </row>
    <row r="1395" spans="1:1" x14ac:dyDescent="0.3">
      <c r="A1395" s="5"/>
    </row>
    <row r="1396" spans="1:1" x14ac:dyDescent="0.3">
      <c r="A1396" s="5"/>
    </row>
    <row r="1397" spans="1:1" x14ac:dyDescent="0.3">
      <c r="A1397" s="5"/>
    </row>
    <row r="1398" spans="1:1" x14ac:dyDescent="0.3">
      <c r="A1398" s="5"/>
    </row>
    <row r="1399" spans="1:1" x14ac:dyDescent="0.3">
      <c r="A1399" s="5"/>
    </row>
    <row r="1400" spans="1:1" x14ac:dyDescent="0.3">
      <c r="A1400" s="5"/>
    </row>
    <row r="1401" spans="1:1" x14ac:dyDescent="0.3">
      <c r="A1401" s="5"/>
    </row>
    <row r="1402" spans="1:1" x14ac:dyDescent="0.3">
      <c r="A1402" s="5"/>
    </row>
    <row r="1403" spans="1:1" x14ac:dyDescent="0.3">
      <c r="A1403" s="5"/>
    </row>
    <row r="1404" spans="1:1" x14ac:dyDescent="0.3">
      <c r="A1404" s="5"/>
    </row>
    <row r="1405" spans="1:1" x14ac:dyDescent="0.3">
      <c r="A1405" s="5"/>
    </row>
    <row r="1406" spans="1:1" x14ac:dyDescent="0.3">
      <c r="A1406" s="5"/>
    </row>
    <row r="1407" spans="1:1" x14ac:dyDescent="0.3">
      <c r="A1407" s="5"/>
    </row>
    <row r="1408" spans="1:1" x14ac:dyDescent="0.3">
      <c r="A1408" s="5"/>
    </row>
    <row r="1409" spans="1:1" x14ac:dyDescent="0.3">
      <c r="A1409" s="5"/>
    </row>
    <row r="1410" spans="1:1" x14ac:dyDescent="0.3">
      <c r="A1410" s="5"/>
    </row>
    <row r="1411" spans="1:1" x14ac:dyDescent="0.3">
      <c r="A1411" s="5"/>
    </row>
    <row r="1412" spans="1:1" x14ac:dyDescent="0.3">
      <c r="A1412" s="5"/>
    </row>
    <row r="1413" spans="1:1" x14ac:dyDescent="0.3">
      <c r="A1413" s="5"/>
    </row>
    <row r="1414" spans="1:1" x14ac:dyDescent="0.3">
      <c r="A1414" s="5"/>
    </row>
    <row r="1415" spans="1:1" x14ac:dyDescent="0.3">
      <c r="A1415" s="5"/>
    </row>
    <row r="1416" spans="1:1" x14ac:dyDescent="0.3">
      <c r="A1416" s="5"/>
    </row>
    <row r="1417" spans="1:1" x14ac:dyDescent="0.3">
      <c r="A1417" s="5"/>
    </row>
    <row r="1418" spans="1:1" x14ac:dyDescent="0.3">
      <c r="A1418" s="5"/>
    </row>
    <row r="1419" spans="1:1" x14ac:dyDescent="0.3">
      <c r="A1419" s="5"/>
    </row>
    <row r="1420" spans="1:1" x14ac:dyDescent="0.3">
      <c r="A1420" s="5"/>
    </row>
    <row r="1421" spans="1:1" x14ac:dyDescent="0.3">
      <c r="A1421" s="5"/>
    </row>
    <row r="1422" spans="1:1" x14ac:dyDescent="0.3">
      <c r="A1422" s="5"/>
    </row>
    <row r="1423" spans="1:1" x14ac:dyDescent="0.3">
      <c r="A1423" s="5"/>
    </row>
    <row r="1424" spans="1:1" x14ac:dyDescent="0.3">
      <c r="A1424" s="5"/>
    </row>
    <row r="1425" spans="1:1" x14ac:dyDescent="0.3">
      <c r="A1425" s="5"/>
    </row>
    <row r="1426" spans="1:1" x14ac:dyDescent="0.3">
      <c r="A1426" s="5"/>
    </row>
    <row r="1427" spans="1:1" x14ac:dyDescent="0.3">
      <c r="A1427" s="5"/>
    </row>
    <row r="1428" spans="1:1" x14ac:dyDescent="0.3">
      <c r="A1428" s="5"/>
    </row>
    <row r="1429" spans="1:1" x14ac:dyDescent="0.3">
      <c r="A1429" s="5"/>
    </row>
    <row r="1430" spans="1:1" x14ac:dyDescent="0.3">
      <c r="A1430" s="5"/>
    </row>
    <row r="1431" spans="1:1" x14ac:dyDescent="0.3">
      <c r="A1431" s="5"/>
    </row>
    <row r="1432" spans="1:1" x14ac:dyDescent="0.3">
      <c r="A1432" s="5"/>
    </row>
    <row r="1433" spans="1:1" x14ac:dyDescent="0.3">
      <c r="A1433" s="5"/>
    </row>
    <row r="1434" spans="1:1" x14ac:dyDescent="0.3">
      <c r="A1434" s="5"/>
    </row>
    <row r="1435" spans="1:1" x14ac:dyDescent="0.3">
      <c r="A1435" s="5"/>
    </row>
    <row r="1436" spans="1:1" x14ac:dyDescent="0.3">
      <c r="A1436" s="5"/>
    </row>
    <row r="1437" spans="1:1" x14ac:dyDescent="0.3">
      <c r="A1437" s="5"/>
    </row>
    <row r="1438" spans="1:1" x14ac:dyDescent="0.3">
      <c r="A1438" s="5"/>
    </row>
    <row r="1439" spans="1:1" x14ac:dyDescent="0.3">
      <c r="A1439" s="5"/>
    </row>
    <row r="1440" spans="1:1" x14ac:dyDescent="0.3">
      <c r="A1440" s="5"/>
    </row>
    <row r="1441" spans="1:1" x14ac:dyDescent="0.3">
      <c r="A1441" s="5"/>
    </row>
    <row r="1442" spans="1:1" x14ac:dyDescent="0.3">
      <c r="A1442" s="5"/>
    </row>
    <row r="1443" spans="1:1" x14ac:dyDescent="0.3">
      <c r="A1443" s="5"/>
    </row>
    <row r="1444" spans="1:1" x14ac:dyDescent="0.3">
      <c r="A1444" s="5"/>
    </row>
    <row r="1445" spans="1:1" x14ac:dyDescent="0.3">
      <c r="A1445" s="5"/>
    </row>
    <row r="1446" spans="1:1" x14ac:dyDescent="0.3">
      <c r="A1446" s="5"/>
    </row>
    <row r="1447" spans="1:1" x14ac:dyDescent="0.3">
      <c r="A1447" s="5"/>
    </row>
    <row r="1448" spans="1:1" x14ac:dyDescent="0.3">
      <c r="A1448" s="5"/>
    </row>
    <row r="1449" spans="1:1" x14ac:dyDescent="0.3">
      <c r="A1449" s="5"/>
    </row>
    <row r="1450" spans="1:1" x14ac:dyDescent="0.3">
      <c r="A1450" s="5"/>
    </row>
    <row r="1451" spans="1:1" x14ac:dyDescent="0.3">
      <c r="A1451" s="5"/>
    </row>
    <row r="1452" spans="1:1" x14ac:dyDescent="0.3">
      <c r="A1452" s="5"/>
    </row>
    <row r="1453" spans="1:1" x14ac:dyDescent="0.3">
      <c r="A1453" s="5"/>
    </row>
    <row r="1454" spans="1:1" x14ac:dyDescent="0.3">
      <c r="A1454" s="5"/>
    </row>
    <row r="1455" spans="1:1" x14ac:dyDescent="0.3">
      <c r="A1455" s="5"/>
    </row>
    <row r="1456" spans="1:1" x14ac:dyDescent="0.3">
      <c r="A1456" s="5"/>
    </row>
    <row r="1457" spans="1:1" x14ac:dyDescent="0.3">
      <c r="A1457" s="5"/>
    </row>
    <row r="1458" spans="1:1" x14ac:dyDescent="0.3">
      <c r="A1458" s="5"/>
    </row>
    <row r="1459" spans="1:1" x14ac:dyDescent="0.3">
      <c r="A1459" s="5"/>
    </row>
    <row r="1460" spans="1:1" x14ac:dyDescent="0.3">
      <c r="A1460" s="5"/>
    </row>
    <row r="1461" spans="1:1" x14ac:dyDescent="0.3">
      <c r="A1461" s="5"/>
    </row>
    <row r="1462" spans="1:1" x14ac:dyDescent="0.3">
      <c r="A1462" s="5"/>
    </row>
    <row r="1463" spans="1:1" x14ac:dyDescent="0.3">
      <c r="A1463" s="5"/>
    </row>
    <row r="1464" spans="1:1" x14ac:dyDescent="0.3">
      <c r="A1464" s="5"/>
    </row>
    <row r="1465" spans="1:1" x14ac:dyDescent="0.3">
      <c r="A1465" s="5"/>
    </row>
    <row r="1466" spans="1:1" x14ac:dyDescent="0.3">
      <c r="A1466" s="5"/>
    </row>
    <row r="1467" spans="1:1" x14ac:dyDescent="0.3">
      <c r="A1467" s="5"/>
    </row>
    <row r="1468" spans="1:1" x14ac:dyDescent="0.3">
      <c r="A1468" s="5"/>
    </row>
    <row r="1469" spans="1:1" x14ac:dyDescent="0.3">
      <c r="A1469" s="5"/>
    </row>
    <row r="1470" spans="1:1" x14ac:dyDescent="0.3">
      <c r="A1470" s="5"/>
    </row>
    <row r="1471" spans="1:1" x14ac:dyDescent="0.3">
      <c r="A1471" s="5"/>
    </row>
    <row r="1472" spans="1:1" x14ac:dyDescent="0.3">
      <c r="A1472" s="5"/>
    </row>
    <row r="1473" spans="1:1" x14ac:dyDescent="0.3">
      <c r="A1473" s="5"/>
    </row>
    <row r="1474" spans="1:1" x14ac:dyDescent="0.3">
      <c r="A1474" s="5"/>
    </row>
    <row r="1475" spans="1:1" x14ac:dyDescent="0.3">
      <c r="A1475" s="5"/>
    </row>
    <row r="1476" spans="1:1" x14ac:dyDescent="0.3">
      <c r="A1476" s="5"/>
    </row>
    <row r="1477" spans="1:1" x14ac:dyDescent="0.3">
      <c r="A1477" s="5"/>
    </row>
    <row r="1478" spans="1:1" x14ac:dyDescent="0.3">
      <c r="A1478" s="5"/>
    </row>
    <row r="1479" spans="1:1" x14ac:dyDescent="0.3">
      <c r="A1479" s="5"/>
    </row>
    <row r="1480" spans="1:1" x14ac:dyDescent="0.3">
      <c r="A1480" s="5"/>
    </row>
    <row r="1481" spans="1:1" x14ac:dyDescent="0.3">
      <c r="A1481" s="5"/>
    </row>
    <row r="1482" spans="1:1" x14ac:dyDescent="0.3">
      <c r="A1482" s="5"/>
    </row>
    <row r="1483" spans="1:1" x14ac:dyDescent="0.3">
      <c r="A1483" s="5"/>
    </row>
    <row r="1484" spans="1:1" x14ac:dyDescent="0.3">
      <c r="A1484" s="5"/>
    </row>
    <row r="1485" spans="1:1" x14ac:dyDescent="0.3">
      <c r="A1485" s="5"/>
    </row>
    <row r="1486" spans="1:1" x14ac:dyDescent="0.3">
      <c r="A1486" s="5"/>
    </row>
    <row r="1487" spans="1:1" x14ac:dyDescent="0.3">
      <c r="A1487" s="5"/>
    </row>
    <row r="1488" spans="1:1" x14ac:dyDescent="0.3">
      <c r="A1488" s="5"/>
    </row>
    <row r="1489" spans="1:1" x14ac:dyDescent="0.3">
      <c r="A1489" s="5"/>
    </row>
    <row r="1490" spans="1:1" x14ac:dyDescent="0.3">
      <c r="A1490" s="5"/>
    </row>
    <row r="1491" spans="1:1" x14ac:dyDescent="0.3">
      <c r="A1491" s="5"/>
    </row>
    <row r="1492" spans="1:1" x14ac:dyDescent="0.3">
      <c r="A1492" s="5"/>
    </row>
    <row r="1493" spans="1:1" x14ac:dyDescent="0.3">
      <c r="A1493" s="5"/>
    </row>
    <row r="1494" spans="1:1" x14ac:dyDescent="0.3">
      <c r="A1494" s="5"/>
    </row>
    <row r="1495" spans="1:1" x14ac:dyDescent="0.3">
      <c r="A1495" s="5"/>
    </row>
    <row r="1496" spans="1:1" x14ac:dyDescent="0.3">
      <c r="A1496" s="5"/>
    </row>
    <row r="1497" spans="1:1" x14ac:dyDescent="0.3">
      <c r="A1497" s="5"/>
    </row>
    <row r="1498" spans="1:1" x14ac:dyDescent="0.3">
      <c r="A1498" s="5"/>
    </row>
    <row r="1499" spans="1:1" x14ac:dyDescent="0.3">
      <c r="A1499" s="5"/>
    </row>
    <row r="1500" spans="1:1" x14ac:dyDescent="0.3">
      <c r="A1500" s="5"/>
    </row>
    <row r="1501" spans="1:1" x14ac:dyDescent="0.3">
      <c r="A1501" s="5"/>
    </row>
    <row r="1502" spans="1:1" x14ac:dyDescent="0.3">
      <c r="A1502" s="5"/>
    </row>
    <row r="1503" spans="1:1" x14ac:dyDescent="0.3">
      <c r="A1503" s="5"/>
    </row>
    <row r="1504" spans="1:1" x14ac:dyDescent="0.3">
      <c r="A1504" s="5"/>
    </row>
    <row r="1505" spans="1:1" x14ac:dyDescent="0.3">
      <c r="A1505" s="5"/>
    </row>
    <row r="1506" spans="1:1" x14ac:dyDescent="0.3">
      <c r="A1506" s="5"/>
    </row>
    <row r="1507" spans="1:1" x14ac:dyDescent="0.3">
      <c r="A1507" s="5"/>
    </row>
    <row r="1508" spans="1:1" x14ac:dyDescent="0.3">
      <c r="A1508" s="5"/>
    </row>
    <row r="1509" spans="1:1" x14ac:dyDescent="0.3">
      <c r="A1509" s="5"/>
    </row>
    <row r="1510" spans="1:1" x14ac:dyDescent="0.3">
      <c r="A1510" s="5"/>
    </row>
    <row r="1511" spans="1:1" x14ac:dyDescent="0.3">
      <c r="A1511" s="5"/>
    </row>
    <row r="1512" spans="1:1" x14ac:dyDescent="0.3">
      <c r="A1512" s="5"/>
    </row>
    <row r="1513" spans="1:1" x14ac:dyDescent="0.3">
      <c r="A1513" s="5"/>
    </row>
    <row r="1514" spans="1:1" x14ac:dyDescent="0.3">
      <c r="A1514" s="5"/>
    </row>
    <row r="1515" spans="1:1" x14ac:dyDescent="0.3">
      <c r="A1515" s="5"/>
    </row>
    <row r="1516" spans="1:1" x14ac:dyDescent="0.3">
      <c r="A1516" s="5"/>
    </row>
    <row r="1517" spans="1:1" x14ac:dyDescent="0.3">
      <c r="A1517" s="5"/>
    </row>
    <row r="1518" spans="1:1" x14ac:dyDescent="0.3">
      <c r="A1518" s="5"/>
    </row>
    <row r="1519" spans="1:1" x14ac:dyDescent="0.3">
      <c r="A1519" s="5"/>
    </row>
    <row r="1520" spans="1:1" x14ac:dyDescent="0.3">
      <c r="A1520" s="5"/>
    </row>
    <row r="1521" spans="1:1" x14ac:dyDescent="0.3">
      <c r="A1521" s="5"/>
    </row>
    <row r="1522" spans="1:1" x14ac:dyDescent="0.3">
      <c r="A1522" s="5"/>
    </row>
    <row r="1523" spans="1:1" x14ac:dyDescent="0.3">
      <c r="A1523" s="5"/>
    </row>
    <row r="1524" spans="1:1" x14ac:dyDescent="0.3">
      <c r="A1524" s="5"/>
    </row>
    <row r="1525" spans="1:1" x14ac:dyDescent="0.3">
      <c r="A1525" s="5"/>
    </row>
    <row r="1526" spans="1:1" x14ac:dyDescent="0.3">
      <c r="A1526" s="5"/>
    </row>
    <row r="1527" spans="1:1" x14ac:dyDescent="0.3">
      <c r="A1527" s="5"/>
    </row>
    <row r="1528" spans="1:1" x14ac:dyDescent="0.3">
      <c r="A1528" s="5"/>
    </row>
    <row r="1529" spans="1:1" x14ac:dyDescent="0.3">
      <c r="A1529" s="5"/>
    </row>
    <row r="1530" spans="1:1" x14ac:dyDescent="0.3">
      <c r="A1530" s="5"/>
    </row>
    <row r="1531" spans="1:1" x14ac:dyDescent="0.3">
      <c r="A1531" s="5"/>
    </row>
    <row r="1532" spans="1:1" x14ac:dyDescent="0.3">
      <c r="A1532" s="5"/>
    </row>
    <row r="1533" spans="1:1" x14ac:dyDescent="0.3">
      <c r="A1533" s="5"/>
    </row>
    <row r="1534" spans="1:1" x14ac:dyDescent="0.3">
      <c r="A1534" s="5"/>
    </row>
    <row r="1535" spans="1:1" x14ac:dyDescent="0.3">
      <c r="A1535" s="5"/>
    </row>
    <row r="1536" spans="1:1" x14ac:dyDescent="0.3">
      <c r="A1536" s="5"/>
    </row>
    <row r="1537" spans="1:1" x14ac:dyDescent="0.3">
      <c r="A1537" s="5"/>
    </row>
    <row r="1538" spans="1:1" x14ac:dyDescent="0.3">
      <c r="A1538" s="5"/>
    </row>
    <row r="1539" spans="1:1" x14ac:dyDescent="0.3">
      <c r="A1539" s="5"/>
    </row>
    <row r="1540" spans="1:1" x14ac:dyDescent="0.3">
      <c r="A1540" s="5"/>
    </row>
    <row r="1541" spans="1:1" x14ac:dyDescent="0.3">
      <c r="A1541" s="5"/>
    </row>
    <row r="1542" spans="1:1" x14ac:dyDescent="0.3">
      <c r="A1542" s="5"/>
    </row>
    <row r="1543" spans="1:1" x14ac:dyDescent="0.3">
      <c r="A1543" s="5"/>
    </row>
    <row r="1544" spans="1:1" x14ac:dyDescent="0.3">
      <c r="A1544" s="5"/>
    </row>
    <row r="1545" spans="1:1" x14ac:dyDescent="0.3">
      <c r="A1545" s="5"/>
    </row>
    <row r="1546" spans="1:1" x14ac:dyDescent="0.3">
      <c r="A1546" s="5"/>
    </row>
    <row r="1547" spans="1:1" x14ac:dyDescent="0.3">
      <c r="A1547" s="5"/>
    </row>
    <row r="1548" spans="1:1" x14ac:dyDescent="0.3">
      <c r="A1548" s="5"/>
    </row>
    <row r="1549" spans="1:1" x14ac:dyDescent="0.3">
      <c r="A1549" s="5"/>
    </row>
    <row r="1550" spans="1:1" x14ac:dyDescent="0.3">
      <c r="A1550" s="5"/>
    </row>
    <row r="1551" spans="1:1" x14ac:dyDescent="0.3">
      <c r="A1551" s="5"/>
    </row>
    <row r="1552" spans="1:1" x14ac:dyDescent="0.3">
      <c r="A1552" s="5"/>
    </row>
    <row r="1553" spans="1:1" x14ac:dyDescent="0.3">
      <c r="A1553" s="5"/>
    </row>
    <row r="1554" spans="1:1" x14ac:dyDescent="0.3">
      <c r="A1554" s="5"/>
    </row>
  </sheetData>
  <conditionalFormatting sqref="A1:A1048576">
    <cfRule type="colorScale" priority="1">
      <colorScale>
        <cfvo type="min"/>
        <cfvo type="percentile" val="50"/>
        <cfvo type="max"/>
        <color theme="8" tint="0.39997558519241921"/>
        <color rgb="FFFFEB84"/>
        <color rgb="FFFF9DE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D88E-3DF5-46D4-A26A-789D90B1D620}">
  <dimension ref="A1:W29"/>
  <sheetViews>
    <sheetView tabSelected="1" zoomScale="101" zoomScaleNormal="115" workbookViewId="0">
      <pane ySplit="1" topLeftCell="A25" activePane="bottomLeft" state="frozen"/>
      <selection pane="bottomLeft" activeCell="I30" sqref="I30"/>
    </sheetView>
  </sheetViews>
  <sheetFormatPr defaultRowHeight="14.4" x14ac:dyDescent="0.3"/>
  <cols>
    <col min="1" max="1" width="11.109375" bestFit="1" customWidth="1"/>
    <col min="2" max="2" width="5.5546875" customWidth="1"/>
    <col min="3" max="3" width="6.44140625" customWidth="1"/>
    <col min="4" max="4" width="5.88671875" customWidth="1"/>
    <col min="5" max="5" width="8.44140625" customWidth="1"/>
    <col min="6" max="6" width="0" style="1" hidden="1" customWidth="1"/>
    <col min="9" max="9" width="12" bestFit="1" customWidth="1"/>
    <col min="10" max="10" width="0" style="1" hidden="1" customWidth="1"/>
    <col min="11" max="11" width="8.5546875" customWidth="1"/>
    <col min="13" max="15" width="0" style="1" hidden="1" customWidth="1"/>
    <col min="16" max="16" width="10.21875" customWidth="1"/>
    <col min="20" max="20" width="13.21875" bestFit="1" customWidth="1"/>
  </cols>
  <sheetData>
    <row r="1" spans="1:21" s="7" customFormat="1" ht="67.2" customHeight="1" x14ac:dyDescent="0.3">
      <c r="A1" s="6" t="s">
        <v>14</v>
      </c>
      <c r="B1" s="8" t="s">
        <v>15</v>
      </c>
      <c r="C1" s="7" t="s">
        <v>0</v>
      </c>
      <c r="D1" s="6" t="s">
        <v>22</v>
      </c>
      <c r="E1" s="7" t="s">
        <v>12</v>
      </c>
      <c r="F1" s="16"/>
      <c r="G1" s="7" t="s">
        <v>25</v>
      </c>
      <c r="H1" s="7" t="s">
        <v>21</v>
      </c>
      <c r="I1" s="7" t="s">
        <v>6</v>
      </c>
      <c r="J1" s="16"/>
      <c r="K1" s="7" t="s">
        <v>23</v>
      </c>
      <c r="L1" s="7" t="s">
        <v>20</v>
      </c>
      <c r="M1" s="16"/>
      <c r="N1" s="16"/>
      <c r="O1" s="16"/>
      <c r="P1" s="7" t="s">
        <v>4</v>
      </c>
      <c r="Q1" s="7" t="s">
        <v>5</v>
      </c>
      <c r="R1" s="7" t="s">
        <v>7</v>
      </c>
      <c r="S1" s="7" t="s">
        <v>19</v>
      </c>
      <c r="T1" s="7" t="s">
        <v>29</v>
      </c>
      <c r="U1" s="7" t="s">
        <v>26</v>
      </c>
    </row>
    <row r="2" spans="1:21" x14ac:dyDescent="0.3">
      <c r="A2" s="5">
        <v>44187</v>
      </c>
      <c r="B2" s="9">
        <v>1</v>
      </c>
      <c r="C2" t="s">
        <v>8</v>
      </c>
      <c r="D2" s="4" t="s">
        <v>10</v>
      </c>
      <c r="E2">
        <f>AVERAGE(longFormat!E2:E61)</f>
        <v>-65.808751666666666</v>
      </c>
      <c r="G2">
        <f>AVERAGE(longFormat!G2:G61)</f>
        <v>20.324485000000003</v>
      </c>
      <c r="H2">
        <f>AVERAGE(longFormat!H2:H61)</f>
        <v>5.3598636363636354</v>
      </c>
      <c r="I2">
        <f>AVERAGE(longFormat!I2:I61)</f>
        <v>1644.5837450000001</v>
      </c>
      <c r="K2">
        <f>AVERAGE(longFormat!K2:K61)</f>
        <v>17.005961363636366</v>
      </c>
      <c r="L2">
        <f>AVERAGE(longFormat!L2:L61)</f>
        <v>3.7470036363636363</v>
      </c>
      <c r="P2">
        <v>-45</v>
      </c>
      <c r="Q2">
        <v>23</v>
      </c>
      <c r="R2">
        <v>1647</v>
      </c>
      <c r="S2">
        <f>AVERAGE(longFormat!S2:S61)</f>
        <v>20</v>
      </c>
      <c r="T2" s="14">
        <v>-38.075249999999997</v>
      </c>
      <c r="U2">
        <v>-39.093230000000005</v>
      </c>
    </row>
    <row r="3" spans="1:21" x14ac:dyDescent="0.3">
      <c r="A3" s="5">
        <v>44172</v>
      </c>
      <c r="B3" s="9">
        <v>2</v>
      </c>
      <c r="C3" t="s">
        <v>8</v>
      </c>
      <c r="D3" s="4" t="s">
        <v>9</v>
      </c>
      <c r="E3">
        <f>AVERAGE(longFormat!E62:E106)</f>
        <v>-80.543435555555533</v>
      </c>
      <c r="G3">
        <f>AVERAGE(longFormat!G62:G106)</f>
        <v>8.8789175555555548</v>
      </c>
      <c r="H3">
        <f>AVERAGE(longFormat!H62:H106)</f>
        <v>8.1061914285714263</v>
      </c>
      <c r="K3" s="1">
        <f>AVERAGE(longFormat!K62:K106)</f>
        <v>-0.83011371428571379</v>
      </c>
      <c r="L3">
        <f>AVERAGE(longFormat!L62:L106)</f>
        <v>0.96569571428571421</v>
      </c>
      <c r="P3">
        <v>-40</v>
      </c>
      <c r="Q3">
        <v>12</v>
      </c>
      <c r="R3">
        <v>1000</v>
      </c>
      <c r="S3">
        <f>AVERAGE(longFormat!S62:S106)</f>
        <v>16.666666666666668</v>
      </c>
      <c r="T3" s="14">
        <v>-34.338725000000004</v>
      </c>
      <c r="U3">
        <f>longFormat!U62</f>
        <v>-34.045119191919191</v>
      </c>
    </row>
    <row r="4" spans="1:21" x14ac:dyDescent="0.3">
      <c r="A4" s="5">
        <v>44182</v>
      </c>
      <c r="B4" s="9">
        <v>3</v>
      </c>
      <c r="C4" t="s">
        <v>8</v>
      </c>
      <c r="D4" s="4" t="s">
        <v>9</v>
      </c>
      <c r="E4">
        <f>AVERAGE(longFormat!E107:E166)</f>
        <v>-68.831453333333315</v>
      </c>
      <c r="G4">
        <f>AVERAGE(longFormat!G107:G166)</f>
        <v>12.998429999999994</v>
      </c>
      <c r="H4">
        <f>AVERAGE(longFormat!H107:H166)</f>
        <v>2.9248790697674423</v>
      </c>
      <c r="K4">
        <f>AVERAGE(longFormat!K107:K166)</f>
        <v>32.275595348837207</v>
      </c>
      <c r="L4">
        <f>AVERAGE(longFormat!L107:L166)</f>
        <v>0.45367344186046499</v>
      </c>
      <c r="P4">
        <v>-44</v>
      </c>
      <c r="Q4">
        <v>20</v>
      </c>
      <c r="R4">
        <v>1000</v>
      </c>
      <c r="S4">
        <f>AVERAGE(longFormat!S107:S166)</f>
        <v>21.25</v>
      </c>
      <c r="T4" s="14">
        <v>-38.568527272727273</v>
      </c>
      <c r="U4">
        <f>longFormat!U107</f>
        <v>-36.667629318181817</v>
      </c>
    </row>
    <row r="5" spans="1:21" x14ac:dyDescent="0.3">
      <c r="A5" s="5">
        <v>44194</v>
      </c>
      <c r="B5" s="9">
        <v>4</v>
      </c>
      <c r="C5" t="s">
        <v>8</v>
      </c>
      <c r="D5" s="4" t="s">
        <v>10</v>
      </c>
      <c r="E5">
        <f>AVERAGE(longFormat!E167:E286)</f>
        <v>-69.804027499999947</v>
      </c>
      <c r="G5">
        <f>AVERAGE(longFormat!G167:G286)</f>
        <v>13.745429416666664</v>
      </c>
      <c r="H5">
        <f>AVERAGE(longFormat!H167:H286)</f>
        <v>4.824304629629629</v>
      </c>
      <c r="I5">
        <f>AVERAGE(longFormat!I167:I286)</f>
        <v>1668.7984733333333</v>
      </c>
      <c r="K5">
        <f>AVERAGE(longFormat!K167:K286)</f>
        <v>21.671497685185198</v>
      </c>
      <c r="L5">
        <f>AVERAGE(longFormat!L167:L286)</f>
        <v>0.66563235185185177</v>
      </c>
      <c r="P5">
        <v>-56</v>
      </c>
      <c r="Q5">
        <v>40</v>
      </c>
      <c r="R5">
        <v>1646</v>
      </c>
      <c r="S5">
        <f>AVERAGE(longFormat!S167:S286)</f>
        <v>7.5</v>
      </c>
      <c r="T5" s="14">
        <v>-47.665515380000002</v>
      </c>
      <c r="U5">
        <f>longFormat!U167</f>
        <v>-46.653355768118139</v>
      </c>
    </row>
    <row r="6" spans="1:21" x14ac:dyDescent="0.3">
      <c r="A6" s="5">
        <v>44196</v>
      </c>
      <c r="B6" s="9">
        <v>5</v>
      </c>
      <c r="C6" t="s">
        <v>8</v>
      </c>
      <c r="D6" s="4" t="s">
        <v>10</v>
      </c>
      <c r="E6">
        <f>AVERAGE(longFormat!E287:E376)</f>
        <v>-71.878221111111145</v>
      </c>
      <c r="G6">
        <f>AVERAGE(longFormat!G287:G376)</f>
        <v>9.3421233333333351</v>
      </c>
      <c r="H6">
        <f>AVERAGE(longFormat!H287:H376)</f>
        <v>2.6667021739130443</v>
      </c>
      <c r="K6">
        <f>AVERAGE(longFormat!K287:K376)</f>
        <v>37.77676739130434</v>
      </c>
      <c r="L6">
        <f>AVERAGE(longFormat!L287:L376)</f>
        <v>0.16221176086956524</v>
      </c>
      <c r="P6">
        <v>-50</v>
      </c>
      <c r="Q6">
        <v>48</v>
      </c>
      <c r="R6">
        <v>700</v>
      </c>
      <c r="S6">
        <f>AVERAGE(longFormat!S287:S376)</f>
        <v>36.666666666666664</v>
      </c>
      <c r="T6" s="14">
        <v>-45.54034444444445</v>
      </c>
      <c r="U6">
        <f>longFormat!U287</f>
        <v>-44.730838062169312</v>
      </c>
    </row>
    <row r="7" spans="1:21" x14ac:dyDescent="0.3">
      <c r="A7" s="5">
        <v>44237</v>
      </c>
      <c r="B7" s="9">
        <v>6</v>
      </c>
      <c r="C7" t="s">
        <v>8</v>
      </c>
      <c r="D7" s="4" t="s">
        <v>10</v>
      </c>
      <c r="E7">
        <f>AVERAGE(longFormat!E377:E436)</f>
        <v>-70.512316666666663</v>
      </c>
      <c r="G7">
        <f>AVERAGE(longFormat!G377:G436)</f>
        <v>5.388016666666668</v>
      </c>
      <c r="H7">
        <f>AVERAGE(longFormat!H377:H436)</f>
        <v>3.789470967741936</v>
      </c>
      <c r="I7">
        <f>AVERAGE(longFormat!I377:I436)</f>
        <v>661.72921833333351</v>
      </c>
      <c r="K7">
        <f>AVERAGE(longFormat!K377:K436)</f>
        <v>27.289687096774198</v>
      </c>
      <c r="L7">
        <f>AVERAGE(longFormat!L377:L436)</f>
        <v>0.13527264516129031</v>
      </c>
      <c r="P7">
        <v>-45</v>
      </c>
      <c r="Q7">
        <v>19.7</v>
      </c>
      <c r="R7">
        <v>369.2</v>
      </c>
      <c r="S7">
        <f>AVERAGE(longFormat!S377:S436)</f>
        <v>36.25</v>
      </c>
      <c r="T7" s="14">
        <v>-40.945277777777775</v>
      </c>
      <c r="U7">
        <f>longFormat!U377</f>
        <v>-41.167151140873017</v>
      </c>
    </row>
    <row r="8" spans="1:21" x14ac:dyDescent="0.3">
      <c r="A8" s="5">
        <v>44267</v>
      </c>
      <c r="B8" s="9">
        <v>7</v>
      </c>
      <c r="C8" t="s">
        <v>8</v>
      </c>
      <c r="D8" s="4" t="s">
        <v>10</v>
      </c>
      <c r="E8">
        <f>AVERAGE(longFormat!E437:E481)</f>
        <v>-80.710302222222253</v>
      </c>
      <c r="G8">
        <f>AVERAGE(longFormat!G437:G481)</f>
        <v>3.4583135333333326</v>
      </c>
      <c r="H8">
        <f>AVERAGE(longFormat!H437:H481)</f>
        <v>5.1434857142857151</v>
      </c>
      <c r="I8">
        <f>AVERAGE(longFormat!I437:I481)</f>
        <v>969.95854666666673</v>
      </c>
      <c r="K8">
        <f>AVERAGE(longFormat!K437:K481)</f>
        <v>17.365771428571431</v>
      </c>
      <c r="L8">
        <f>AVERAGE(longFormat!L437:L481)</f>
        <v>9.8355476190476201E-2</v>
      </c>
      <c r="P8">
        <v>-36</v>
      </c>
      <c r="Q8">
        <v>13.9</v>
      </c>
      <c r="R8">
        <v>380.6</v>
      </c>
      <c r="S8">
        <f>AVERAGE(longFormat!S437:S481)</f>
        <v>40</v>
      </c>
      <c r="T8" s="14">
        <v>-39.794774999999994</v>
      </c>
      <c r="U8">
        <f>longFormat!U437</f>
        <v>-41.688290079365082</v>
      </c>
    </row>
    <row r="9" spans="1:21" x14ac:dyDescent="0.3">
      <c r="A9" s="5">
        <v>44279</v>
      </c>
      <c r="B9" s="9">
        <v>8</v>
      </c>
      <c r="C9" t="s">
        <v>8</v>
      </c>
      <c r="D9" s="4" t="s">
        <v>10</v>
      </c>
      <c r="E9">
        <f>AVERAGE(longFormat!E482:E541)</f>
        <v>-77.793695000000028</v>
      </c>
      <c r="F9"/>
      <c r="G9">
        <f>AVERAGE(longFormat!G482:G541)</f>
        <v>10.2169375</v>
      </c>
      <c r="H9">
        <f>AVERAGE(longFormat!H482:H541)</f>
        <v>2.5790409090909083</v>
      </c>
      <c r="I9">
        <f>AVERAGE(longFormat!I482:I541)</f>
        <v>1089.14841</v>
      </c>
      <c r="J9"/>
      <c r="K9">
        <f>AVERAGE(longFormat!K482:K541)</f>
        <v>28.654254545454545</v>
      </c>
      <c r="L9">
        <f>AVERAGE(longFormat!L482:L541)</f>
        <v>0.42570272727272729</v>
      </c>
      <c r="M9"/>
      <c r="N9"/>
      <c r="P9">
        <v>-35</v>
      </c>
      <c r="Q9">
        <v>26.3</v>
      </c>
      <c r="R9">
        <v>1373</v>
      </c>
      <c r="S9">
        <f>AVERAGE(longFormat!S482:S541)</f>
        <v>43.75</v>
      </c>
      <c r="T9" s="14">
        <v>-41.144266666666667</v>
      </c>
      <c r="U9">
        <f>longFormat!U482</f>
        <v>-40.626631666666668</v>
      </c>
    </row>
    <row r="10" spans="1:21" x14ac:dyDescent="0.3">
      <c r="A10" s="5">
        <v>44286</v>
      </c>
      <c r="B10" s="9">
        <v>9</v>
      </c>
      <c r="C10" t="s">
        <v>8</v>
      </c>
      <c r="D10" s="4" t="s">
        <v>10</v>
      </c>
      <c r="E10">
        <f>AVERAGE(longFormat!E542:E616)</f>
        <v>-65.276081333333323</v>
      </c>
      <c r="F10"/>
      <c r="G10">
        <f>AVERAGE(longFormat!G542:G616)</f>
        <v>12.357058666666667</v>
      </c>
      <c r="H10">
        <f>AVERAGE(longFormat!H542:H616)</f>
        <v>3.365909615384616</v>
      </c>
      <c r="I10">
        <f>AVERAGE(longFormat!I542:I616)</f>
        <v>1147.8068093333331</v>
      </c>
      <c r="J10"/>
      <c r="K10">
        <f>AVERAGE(longFormat!K542:K616)</f>
        <v>31.04253653846154</v>
      </c>
      <c r="L10">
        <f>AVERAGE(longFormat!L542:L616)</f>
        <v>0.17870892307692307</v>
      </c>
      <c r="M10"/>
      <c r="N10"/>
      <c r="P10">
        <v>-43</v>
      </c>
      <c r="Q10">
        <v>22.5</v>
      </c>
      <c r="R10">
        <v>1014</v>
      </c>
      <c r="S10">
        <f>AVERAGE(longFormat!S542:S616)</f>
        <v>23</v>
      </c>
      <c r="T10" s="14">
        <v>-37.978858333333328</v>
      </c>
      <c r="U10">
        <f>longFormat!U542</f>
        <v>-40.363702111111103</v>
      </c>
    </row>
    <row r="11" spans="1:21" x14ac:dyDescent="0.3">
      <c r="A11" s="5">
        <v>44342</v>
      </c>
      <c r="B11" s="9">
        <v>12</v>
      </c>
      <c r="C11" t="s">
        <v>8</v>
      </c>
      <c r="D11" s="4" t="s">
        <v>10</v>
      </c>
      <c r="E11">
        <f>AVERAGE(longFormat!E812:E916)</f>
        <v>-72.638742857142816</v>
      </c>
      <c r="F11"/>
      <c r="G11">
        <f>AVERAGE(longFormat!G812:G916)</f>
        <v>5.0937400000000013</v>
      </c>
      <c r="H11">
        <f>AVERAGE(longFormat!H812:H916)</f>
        <v>5.4305782608695656</v>
      </c>
      <c r="I11">
        <f>AVERAGE(longFormat!I812:I916)</f>
        <v>644.91480666666689</v>
      </c>
      <c r="J11"/>
      <c r="K11" s="1">
        <f>AVERAGE(longFormat!K812:K916)</f>
        <v>3.8987586956521736</v>
      </c>
      <c r="L11">
        <f>AVERAGE(longFormat!L812:L916)</f>
        <v>0.12804743478260869</v>
      </c>
      <c r="M11"/>
      <c r="N11"/>
      <c r="O11"/>
      <c r="P11">
        <v>-45</v>
      </c>
      <c r="Q11">
        <v>27.6</v>
      </c>
      <c r="R11">
        <v>179</v>
      </c>
      <c r="S11">
        <f>AVERAGE(longFormat!S812:S916)</f>
        <v>59.285714285714285</v>
      </c>
      <c r="T11" s="14">
        <v>-35.455550000000002</v>
      </c>
      <c r="U11">
        <f>longFormat!U812</f>
        <v>-34.930855476190473</v>
      </c>
    </row>
    <row r="12" spans="1:21" x14ac:dyDescent="0.3">
      <c r="A12" s="5">
        <v>44300</v>
      </c>
      <c r="B12" s="9">
        <v>10</v>
      </c>
      <c r="C12" t="s">
        <v>11</v>
      </c>
      <c r="D12" s="4" t="s">
        <v>10</v>
      </c>
      <c r="E12">
        <f>AVERAGE(longFormat!E617:E721)</f>
        <v>-71.709263809523847</v>
      </c>
      <c r="G12">
        <f>AVERAGE(longFormat!G617:G721)</f>
        <v>10.381268571428571</v>
      </c>
      <c r="H12">
        <f>AVERAGE(longFormat!H617:H721)</f>
        <v>3.0564999999999998</v>
      </c>
      <c r="I12">
        <f>AVERAGE(longFormat!I617:I721)</f>
        <v>873.41831714285695</v>
      </c>
      <c r="K12">
        <f>AVERAGE(longFormat!K617:K721)</f>
        <v>41.431251666666661</v>
      </c>
      <c r="L12">
        <f>AVERAGE(longFormat!L617:L721)</f>
        <v>0.12074891666666665</v>
      </c>
      <c r="P12">
        <v>-37</v>
      </c>
      <c r="Q12">
        <v>22.1</v>
      </c>
      <c r="R12">
        <v>247</v>
      </c>
      <c r="S12">
        <f>AVERAGE(longFormat!S617:S721)</f>
        <v>32.142857142857146</v>
      </c>
      <c r="T12" s="14">
        <v>-37.982600000000005</v>
      </c>
      <c r="U12">
        <f>longFormat!U617</f>
        <v>-40.856538435374141</v>
      </c>
    </row>
    <row r="13" spans="1:21" x14ac:dyDescent="0.3">
      <c r="A13" s="5">
        <v>44322</v>
      </c>
      <c r="B13" s="9">
        <v>11</v>
      </c>
      <c r="C13" t="s">
        <v>11</v>
      </c>
      <c r="D13" s="4" t="s">
        <v>10</v>
      </c>
      <c r="E13">
        <f>AVERAGE(longFormat!E722:E811)</f>
        <v>-72.504766666666654</v>
      </c>
      <c r="G13">
        <f>AVERAGE(longFormat!G722:G811)</f>
        <v>5.894870888888887</v>
      </c>
      <c r="H13">
        <f>AVERAGE(longFormat!H722:H811)</f>
        <v>2.5377634146341461</v>
      </c>
      <c r="I13">
        <f>AVERAGE(longFormat!I722:I811)</f>
        <v>812.459224444445</v>
      </c>
      <c r="K13">
        <f>AVERAGE(longFormat!K722:K811)</f>
        <v>42.602219512195141</v>
      </c>
      <c r="L13">
        <f>AVERAGE(longFormat!L722:L811)</f>
        <v>0.11969616585365847</v>
      </c>
      <c r="P13">
        <v>-50</v>
      </c>
      <c r="Q13">
        <v>31</v>
      </c>
      <c r="R13">
        <v>294</v>
      </c>
      <c r="S13">
        <f>AVERAGE(longFormat!S722:S811)</f>
        <v>40.833333333333336</v>
      </c>
      <c r="T13" s="14">
        <v>-39.49315</v>
      </c>
      <c r="U13">
        <f>longFormat!U722</f>
        <v>-40.716632903439155</v>
      </c>
    </row>
    <row r="14" spans="1:21" x14ac:dyDescent="0.3">
      <c r="A14" s="5">
        <v>44352</v>
      </c>
      <c r="B14" s="9">
        <v>13</v>
      </c>
      <c r="C14" t="s">
        <v>11</v>
      </c>
      <c r="D14" s="4" t="s">
        <v>10</v>
      </c>
      <c r="E14">
        <f>AVERAGE(longFormat!E917:E961)</f>
        <v>-71.793744444444442</v>
      </c>
      <c r="F14"/>
      <c r="I14">
        <f>AVERAGE(longFormat!I917:I961)</f>
        <v>822.27193111111114</v>
      </c>
      <c r="J14">
        <f>AVERAGE(longFormat!J917:J961)</f>
        <v>2.2222222222222223E-2</v>
      </c>
      <c r="K14">
        <f>AVERAGE(longFormat!K917:K961)</f>
        <v>26.531199999999998</v>
      </c>
      <c r="M14"/>
      <c r="N14"/>
      <c r="O14"/>
      <c r="P14">
        <v>-44</v>
      </c>
      <c r="Q14">
        <v>5.5</v>
      </c>
      <c r="R14">
        <v>193</v>
      </c>
      <c r="S14">
        <f>AVERAGE(longFormat!S917:S961)</f>
        <v>70</v>
      </c>
      <c r="T14" s="14">
        <v>-22.875624000000006</v>
      </c>
      <c r="U14">
        <f>longFormat!U917</f>
        <v>-22.875624000000006</v>
      </c>
    </row>
    <row r="15" spans="1:21" x14ac:dyDescent="0.3">
      <c r="A15" s="5">
        <v>44356</v>
      </c>
      <c r="B15" s="9">
        <v>14</v>
      </c>
      <c r="C15" t="s">
        <v>11</v>
      </c>
      <c r="D15" s="4" t="s">
        <v>10</v>
      </c>
      <c r="E15">
        <f>AVERAGE(longFormat!E962:E1036)</f>
        <v>-73.080192000000011</v>
      </c>
      <c r="F15"/>
      <c r="G15">
        <f>AVERAGE(longFormat!G962:G1036)</f>
        <v>10.982624666666668</v>
      </c>
      <c r="H15">
        <f>AVERAGE(longFormat!H962:H1036)</f>
        <v>2.8371978723404259</v>
      </c>
      <c r="I15">
        <f>AVERAGE(longFormat!I962:I1036)</f>
        <v>1307.9691013333336</v>
      </c>
      <c r="J15"/>
      <c r="K15">
        <f>AVERAGE(longFormat!K962:K1036)</f>
        <v>43.090531914893624</v>
      </c>
      <c r="L15">
        <f>AVERAGE(longFormat!L962:L1036)</f>
        <v>9.8467531914893616E-2</v>
      </c>
      <c r="M15"/>
      <c r="N15"/>
      <c r="O15"/>
      <c r="P15">
        <v>-50</v>
      </c>
      <c r="Q15">
        <v>16.100000000000001</v>
      </c>
      <c r="R15">
        <v>631</v>
      </c>
      <c r="S15">
        <f>AVERAGE(longFormat!S962:S1036)</f>
        <v>28</v>
      </c>
      <c r="T15" s="14">
        <v>-40.152369999999998</v>
      </c>
      <c r="U15">
        <f>longFormat!U962</f>
        <v>-38.784780666666663</v>
      </c>
    </row>
    <row r="16" spans="1:21" x14ac:dyDescent="0.3">
      <c r="A16" s="5">
        <v>44968</v>
      </c>
      <c r="B16" s="9">
        <v>15</v>
      </c>
      <c r="C16" t="s">
        <v>11</v>
      </c>
      <c r="D16" s="4" t="s">
        <v>10</v>
      </c>
      <c r="E16">
        <f>AVERAGE(longFormat!E1037:E1156)</f>
        <v>-71.654656666666668</v>
      </c>
      <c r="F16"/>
      <c r="G16">
        <f>AVERAGE(longFormat!G1037:G1156)</f>
        <v>7.0971666666666673</v>
      </c>
      <c r="H16">
        <f>AVERAGE(longFormat!H1037:H1156)</f>
        <v>3.034095238095238</v>
      </c>
      <c r="I16">
        <f>AVERAGE(longFormat!I1037:I1156)</f>
        <v>714.81376166666621</v>
      </c>
      <c r="J16"/>
      <c r="K16">
        <f>AVERAGE(longFormat!K1037:K1156)</f>
        <v>29.940680952380955</v>
      </c>
      <c r="L16">
        <f>AVERAGE(longFormat!L1037:L1156)</f>
        <v>6.6139476190476207E-2</v>
      </c>
      <c r="M16"/>
      <c r="N16"/>
      <c r="O16"/>
      <c r="P16">
        <v>-44</v>
      </c>
      <c r="Q16">
        <v>16.8</v>
      </c>
      <c r="R16">
        <v>863</v>
      </c>
      <c r="S16">
        <f>AVERAGE(longFormat!S1037:S1156)</f>
        <v>48.75</v>
      </c>
      <c r="T16" s="14">
        <v>-43.3399</v>
      </c>
      <c r="U16">
        <f>longFormat!U1037</f>
        <v>-39.164233273809522</v>
      </c>
    </row>
    <row r="17" spans="1:23" x14ac:dyDescent="0.3">
      <c r="A17" s="5">
        <v>44974</v>
      </c>
      <c r="B17" s="9">
        <v>16</v>
      </c>
      <c r="C17" t="s">
        <v>11</v>
      </c>
      <c r="D17" s="4" t="s">
        <v>10</v>
      </c>
      <c r="E17">
        <f>AVERAGE(longFormat!E1157:E1276)</f>
        <v>-72.292300000000026</v>
      </c>
      <c r="F17"/>
      <c r="G17">
        <f>AVERAGE(longFormat!G1157:G1276)</f>
        <v>10.761704999999996</v>
      </c>
      <c r="H17">
        <f>AVERAGE(longFormat!H1157:H1276)</f>
        <v>2.1299285714285716</v>
      </c>
      <c r="I17">
        <f>AVERAGE(longFormat!I1157:I1276)</f>
        <v>658.37889499999972</v>
      </c>
      <c r="J17"/>
      <c r="K17">
        <f>AVERAGE(longFormat!K1157:K1276)</f>
        <v>48.401007142857125</v>
      </c>
      <c r="L17">
        <f>AVERAGE(longFormat!L1157:L1276)</f>
        <v>7.532212499999999E-2</v>
      </c>
      <c r="M17"/>
      <c r="N17"/>
      <c r="O17"/>
      <c r="P17">
        <v>-45</v>
      </c>
      <c r="Q17">
        <v>33.6</v>
      </c>
      <c r="R17">
        <v>925</v>
      </c>
      <c r="S17">
        <f>AVERAGE(longFormat!S1157:S1276)</f>
        <v>48.75</v>
      </c>
      <c r="T17" s="14">
        <v>-38.528199999999998</v>
      </c>
      <c r="U17">
        <f>longFormat!U1157</f>
        <v>-39.622981473214288</v>
      </c>
    </row>
    <row r="18" spans="1:23" x14ac:dyDescent="0.3">
      <c r="A18" s="5">
        <v>44329</v>
      </c>
      <c r="B18" s="9">
        <v>17</v>
      </c>
      <c r="C18" t="s">
        <v>11</v>
      </c>
      <c r="D18" s="4" t="s">
        <v>10</v>
      </c>
      <c r="E18">
        <f>AVERAGE(longFormat!E1277:E1321)</f>
        <v>-73.242657777777765</v>
      </c>
      <c r="F18">
        <f>AVERAGE(longFormat!F1277:F1321)</f>
        <v>35</v>
      </c>
      <c r="G18">
        <f>AVERAGE(longFormat!G1277:G1321)</f>
        <v>17.61</v>
      </c>
      <c r="I18">
        <f>AVERAGE(longFormat!I1277:I1321)</f>
        <v>331.08580888888883</v>
      </c>
      <c r="J18">
        <f>AVERAGE(longFormat!J1277:J1321)</f>
        <v>0</v>
      </c>
      <c r="M18"/>
      <c r="N18"/>
      <c r="O18"/>
      <c r="P18">
        <v>-43</v>
      </c>
      <c r="Q18">
        <v>39.6</v>
      </c>
      <c r="R18">
        <v>203</v>
      </c>
      <c r="T18" s="14">
        <v>-37.014924999999998</v>
      </c>
      <c r="U18">
        <f>longFormat!U1277</f>
        <v>-37.014924999999998</v>
      </c>
    </row>
    <row r="21" spans="1:23" x14ac:dyDescent="0.3">
      <c r="A21" s="17" t="s">
        <v>8</v>
      </c>
      <c r="B21" s="17"/>
      <c r="C21" s="17"/>
      <c r="D21" s="17"/>
      <c r="E21" s="17">
        <f t="shared" ref="E21:J21" si="0">AVERAGE(E2:E11)</f>
        <v>-72.379702724603163</v>
      </c>
      <c r="F21" s="17" t="e">
        <f t="shared" si="0"/>
        <v>#DIV/0!</v>
      </c>
      <c r="G21" s="17">
        <f t="shared" si="0"/>
        <v>10.180345167222223</v>
      </c>
      <c r="H21" s="17">
        <f>AVERAGE(H2:H11)</f>
        <v>4.4190426405617922</v>
      </c>
      <c r="I21" s="17">
        <f>AVERAGE(I2:I11)</f>
        <v>1118.134287047619</v>
      </c>
      <c r="J21" s="17" t="e">
        <f t="shared" si="0"/>
        <v>#DIV/0!</v>
      </c>
      <c r="K21" s="17">
        <f>AVERAGE(K2,K4:K10)</f>
        <v>26.635258924778103</v>
      </c>
      <c r="L21" s="17">
        <f t="shared" ref="L21:O21" si="1">AVERAGE(L2:L11)</f>
        <v>0.69603041117152575</v>
      </c>
      <c r="M21" s="17" t="e">
        <f t="shared" si="1"/>
        <v>#DIV/0!</v>
      </c>
      <c r="N21" s="17" t="e">
        <f t="shared" si="1"/>
        <v>#DIV/0!</v>
      </c>
      <c r="O21" s="17" t="e">
        <f t="shared" si="1"/>
        <v>#DIV/0!</v>
      </c>
      <c r="P21" s="17">
        <f>AVERAGE(P2:P11)</f>
        <v>-43.9</v>
      </c>
      <c r="Q21" s="17">
        <f>AVERAGE(Q2:Q11)</f>
        <v>25.3</v>
      </c>
      <c r="R21" s="17">
        <f>AVERAGE(R2:R11)</f>
        <v>930.87999999999988</v>
      </c>
      <c r="S21" s="17">
        <f>AVERAGE(S2:S11)</f>
        <v>30.436904761904763</v>
      </c>
      <c r="T21" s="17">
        <f t="shared" ref="T21" si="2">AVERAGE(T2:T11)</f>
        <v>-39.950708987494956</v>
      </c>
      <c r="U21" s="17">
        <f>AVERAGE(U2:U11)</f>
        <v>-39.996680281459469</v>
      </c>
      <c r="V21" s="17"/>
      <c r="W21" s="17"/>
    </row>
    <row r="22" spans="1:23" x14ac:dyDescent="0.3">
      <c r="A22" s="18" t="s">
        <v>27</v>
      </c>
      <c r="B22" s="18"/>
      <c r="C22" s="18"/>
      <c r="D22" s="18"/>
      <c r="E22" s="18">
        <f t="shared" ref="E22:J22" si="3">_xlfn.STDEV.S(E2:E11)</f>
        <v>5.5978712387721812</v>
      </c>
      <c r="F22" s="18" t="e">
        <f t="shared" si="3"/>
        <v>#DIV/0!</v>
      </c>
      <c r="G22" s="18">
        <f t="shared" si="3"/>
        <v>4.9968481730149747</v>
      </c>
      <c r="H22" s="18">
        <f t="shared" si="3"/>
        <v>1.7122677493169776</v>
      </c>
      <c r="I22" s="18">
        <f>_xlfn.STDEV.S(I2:I11)</f>
        <v>415.59175298214547</v>
      </c>
      <c r="J22" s="18" t="e">
        <f t="shared" si="3"/>
        <v>#DIV/0!</v>
      </c>
      <c r="K22" s="18">
        <f>_xlfn.STDEV.S(K2,K4:K10)</f>
        <v>7.3984652559641368</v>
      </c>
      <c r="L22" s="18">
        <f t="shared" ref="L22:O22" si="4">_xlfn.STDEV.S(L2:L11)</f>
        <v>1.1085901021255469</v>
      </c>
      <c r="M22" s="18" t="e">
        <f t="shared" si="4"/>
        <v>#DIV/0!</v>
      </c>
      <c r="N22" s="18" t="e">
        <f t="shared" si="4"/>
        <v>#DIV/0!</v>
      </c>
      <c r="O22" s="18" t="e">
        <f t="shared" si="4"/>
        <v>#DIV/0!</v>
      </c>
      <c r="P22" s="18">
        <f>_xlfn.STDEV.S(P2:P11)</f>
        <v>6.1904945054674254</v>
      </c>
      <c r="Q22" s="18">
        <f>_xlfn.STDEV.S(Q2:Q11)</f>
        <v>11.141015313795339</v>
      </c>
      <c r="R22" s="18">
        <f>_xlfn.STDEV.S(R2:R11)</f>
        <v>524.20100640032274</v>
      </c>
      <c r="S22" s="18">
        <f>_xlfn.STDEV.S(S2:S11)</f>
        <v>15.412491058795137</v>
      </c>
      <c r="T22" s="18">
        <f t="shared" ref="T22" si="5">_xlfn.STDEV.S(T2:T11)</f>
        <v>4.1394727380761642</v>
      </c>
      <c r="U22" s="18">
        <f>_xlfn.STDEV.S(U2:U11)</f>
        <v>4.006510410527504</v>
      </c>
      <c r="V22" s="18"/>
      <c r="W22" s="18"/>
    </row>
    <row r="23" spans="1:23" s="23" customFormat="1" x14ac:dyDescent="0.3">
      <c r="A23" s="23" t="s">
        <v>30</v>
      </c>
      <c r="E23" s="23">
        <f>E22/SQRT(COUNT(E2:E11))</f>
        <v>1.7702023162868359</v>
      </c>
      <c r="F23" s="23" t="e">
        <f t="shared" ref="F23:U23" si="6">F22/SQRT(COUNT(F2:F11))</f>
        <v>#DIV/0!</v>
      </c>
      <c r="G23" s="23">
        <f t="shared" si="6"/>
        <v>1.5801421348778435</v>
      </c>
      <c r="H23" s="23">
        <f t="shared" si="6"/>
        <v>0.54146660518918688</v>
      </c>
      <c r="I23" s="23">
        <f t="shared" si="6"/>
        <v>157.07891790287755</v>
      </c>
      <c r="J23" s="23" t="e">
        <f t="shared" si="6"/>
        <v>#DIV/0!</v>
      </c>
      <c r="K23" s="23">
        <f t="shared" si="6"/>
        <v>2.3396001398467319</v>
      </c>
      <c r="L23" s="23">
        <f t="shared" si="6"/>
        <v>0.35056697142353987</v>
      </c>
      <c r="M23" s="23" t="e">
        <f t="shared" si="6"/>
        <v>#DIV/0!</v>
      </c>
      <c r="N23" s="23" t="e">
        <f t="shared" si="6"/>
        <v>#DIV/0!</v>
      </c>
      <c r="O23" s="23" t="e">
        <f t="shared" si="6"/>
        <v>#DIV/0!</v>
      </c>
      <c r="P23" s="23">
        <f t="shared" si="6"/>
        <v>1.9576062480034737</v>
      </c>
      <c r="Q23" s="23">
        <f t="shared" si="6"/>
        <v>3.5230983838408805</v>
      </c>
      <c r="R23" s="23">
        <f t="shared" si="6"/>
        <v>165.76691319775222</v>
      </c>
      <c r="S23" s="23">
        <f t="shared" si="6"/>
        <v>4.8738576162772747</v>
      </c>
      <c r="T23" s="23">
        <f t="shared" si="6"/>
        <v>1.3090162164494286</v>
      </c>
      <c r="U23" s="23">
        <f t="shared" si="6"/>
        <v>1.2669698366443167</v>
      </c>
    </row>
    <row r="24" spans="1:23" x14ac:dyDescent="0.3">
      <c r="A24" s="19" t="s">
        <v>11</v>
      </c>
      <c r="B24" s="19"/>
      <c r="C24" s="19"/>
      <c r="D24" s="19"/>
      <c r="E24" s="19">
        <f t="shared" ref="E24:J24" si="7">AVERAGE(E12:E18)</f>
        <v>-72.325368766439908</v>
      </c>
      <c r="F24" s="19">
        <f t="shared" si="7"/>
        <v>35</v>
      </c>
      <c r="G24" s="19">
        <f t="shared" si="7"/>
        <v>10.454605965608465</v>
      </c>
      <c r="H24" s="19">
        <f t="shared" si="7"/>
        <v>2.7190970192996762</v>
      </c>
      <c r="I24" s="19">
        <f>AVERAGE(I12:I18)</f>
        <v>788.62814851247163</v>
      </c>
      <c r="J24" s="19">
        <f t="shared" si="7"/>
        <v>1.1111111111111112E-2</v>
      </c>
      <c r="K24" s="19">
        <f>AVERAGE(K12:K18)</f>
        <v>38.666148531498919</v>
      </c>
      <c r="L24" s="19">
        <f t="shared" ref="L24:O24" si="8">AVERAGE(L12:L18)</f>
        <v>9.6074843125138989E-2</v>
      </c>
      <c r="M24" s="19" t="e">
        <f t="shared" si="8"/>
        <v>#DIV/0!</v>
      </c>
      <c r="N24" s="19" t="e">
        <f t="shared" si="8"/>
        <v>#DIV/0!</v>
      </c>
      <c r="O24" s="19" t="e">
        <f t="shared" si="8"/>
        <v>#DIV/0!</v>
      </c>
      <c r="P24" s="19">
        <f>AVERAGE(P12:P18)</f>
        <v>-44.714285714285715</v>
      </c>
      <c r="Q24" s="19">
        <f>AVERAGE(Q12:Q18)</f>
        <v>23.528571428571428</v>
      </c>
      <c r="R24" s="19">
        <f>AVERAGE(R12:R18)</f>
        <v>479.42857142857144</v>
      </c>
      <c r="S24" s="19">
        <f>AVERAGE(S12:S18)</f>
        <v>44.746031746031747</v>
      </c>
      <c r="T24" s="19">
        <f t="shared" ref="T24" si="9">AVERAGE(T12:T18)</f>
        <v>-37.055252714285714</v>
      </c>
      <c r="U24" s="19">
        <f>AVERAGE(U12:U18)</f>
        <v>-37.005102250357673</v>
      </c>
      <c r="V24" s="19"/>
      <c r="W24" s="19"/>
    </row>
    <row r="25" spans="1:23" x14ac:dyDescent="0.3">
      <c r="A25" s="20" t="s">
        <v>27</v>
      </c>
      <c r="B25" s="20"/>
      <c r="C25" s="20"/>
      <c r="D25" s="20"/>
      <c r="E25" s="20">
        <f t="shared" ref="E25:J25" si="10">_xlfn.STDEV.S(E12:E18)</f>
        <v>0.65275299726349312</v>
      </c>
      <c r="F25" s="20" t="e">
        <f t="shared" si="10"/>
        <v>#DIV/0!</v>
      </c>
      <c r="G25" s="20">
        <f t="shared" si="10"/>
        <v>4.0900302772064698</v>
      </c>
      <c r="H25" s="20">
        <f t="shared" si="10"/>
        <v>0.38955545075978321</v>
      </c>
      <c r="I25" s="20">
        <f t="shared" si="10"/>
        <v>291.65123194067223</v>
      </c>
      <c r="J25" s="20">
        <f t="shared" si="10"/>
        <v>1.5713484026367724E-2</v>
      </c>
      <c r="K25" s="20">
        <f t="shared" ref="K25" si="11">_xlfn.STDEV.S(K12:K18)</f>
        <v>8.4955500228761505</v>
      </c>
      <c r="L25" s="20">
        <f t="shared" ref="L25:O25" si="12">_xlfn.STDEV.S(L12:L18)</f>
        <v>2.4996516033822469E-2</v>
      </c>
      <c r="M25" s="20" t="e">
        <f t="shared" si="12"/>
        <v>#DIV/0!</v>
      </c>
      <c r="N25" s="20" t="e">
        <f t="shared" si="12"/>
        <v>#DIV/0!</v>
      </c>
      <c r="O25" s="20" t="e">
        <f t="shared" si="12"/>
        <v>#DIV/0!</v>
      </c>
      <c r="P25" s="20">
        <f>_xlfn.STDEV.S(P12:P18)</f>
        <v>4.4614753058558891</v>
      </c>
      <c r="Q25" s="20">
        <f>_xlfn.STDEV.S(Q12:Q18)</f>
        <v>11.853791838579802</v>
      </c>
      <c r="R25" s="20">
        <f>_xlfn.STDEV.S(R12:R18)</f>
        <v>320.28521515614648</v>
      </c>
      <c r="S25" s="20">
        <f>_xlfn.STDEV.S(S12:S18)</f>
        <v>14.996034371232611</v>
      </c>
      <c r="T25" s="20">
        <f t="shared" ref="T25" si="13">_xlfn.STDEV.S(T12:T18)</f>
        <v>6.5717236914089048</v>
      </c>
      <c r="U25" s="20">
        <f>_xlfn.STDEV.S(U12:U18)</f>
        <v>6.3630923595520095</v>
      </c>
      <c r="V25" s="20"/>
      <c r="W25" s="20"/>
    </row>
    <row r="26" spans="1:23" s="24" customFormat="1" x14ac:dyDescent="0.3">
      <c r="A26" s="24" t="s">
        <v>30</v>
      </c>
      <c r="E26" s="24">
        <f>E25/SQRT(COUNT(E12:E18))</f>
        <v>0.24671744261588971</v>
      </c>
      <c r="F26" s="24" t="e">
        <f t="shared" ref="F26:U26" si="14">F25/SQRT(COUNT(F12:F18))</f>
        <v>#DIV/0!</v>
      </c>
      <c r="G26" s="24">
        <f t="shared" si="14"/>
        <v>1.6697478686149811</v>
      </c>
      <c r="H26" s="24">
        <f t="shared" si="14"/>
        <v>0.17421449378088946</v>
      </c>
      <c r="I26" s="24">
        <f t="shared" si="14"/>
        <v>110.23380418294808</v>
      </c>
      <c r="J26" s="24">
        <f t="shared" si="14"/>
        <v>1.1111111111111112E-2</v>
      </c>
      <c r="K26" s="24">
        <f t="shared" si="14"/>
        <v>3.468293773389421</v>
      </c>
      <c r="L26" s="24">
        <f t="shared" si="14"/>
        <v>1.1178781810458093E-2</v>
      </c>
      <c r="M26" s="24" t="e">
        <f t="shared" si="14"/>
        <v>#DIV/0!</v>
      </c>
      <c r="N26" s="24" t="e">
        <f t="shared" si="14"/>
        <v>#DIV/0!</v>
      </c>
      <c r="O26" s="24" t="e">
        <f t="shared" si="14"/>
        <v>#DIV/0!</v>
      </c>
      <c r="P26" s="24">
        <f t="shared" si="14"/>
        <v>1.6862791628215019</v>
      </c>
      <c r="Q26" s="24">
        <f t="shared" si="14"/>
        <v>4.4803121854298933</v>
      </c>
      <c r="R26" s="24">
        <f t="shared" si="14"/>
        <v>121.05643255913985</v>
      </c>
      <c r="S26" s="24">
        <f t="shared" si="14"/>
        <v>6.1221053957930449</v>
      </c>
      <c r="T26" s="24">
        <f t="shared" si="14"/>
        <v>2.4838780817856199</v>
      </c>
      <c r="U26" s="24">
        <f t="shared" si="14"/>
        <v>2.4050228503871152</v>
      </c>
    </row>
    <row r="27" spans="1:23" x14ac:dyDescent="0.3">
      <c r="A27" t="s">
        <v>28</v>
      </c>
      <c r="E27">
        <f t="shared" ref="E27:H27" si="15">_xlfn.T.TEST((E2:E11),E12:E18,2,2)</f>
        <v>0.98013925565269955</v>
      </c>
      <c r="F27" t="e">
        <f t="shared" si="15"/>
        <v>#DIV/0!</v>
      </c>
      <c r="G27">
        <f t="shared" si="15"/>
        <v>0.91150575652218269</v>
      </c>
      <c r="H27">
        <f t="shared" si="15"/>
        <v>5.0599746737542549E-2</v>
      </c>
      <c r="I27">
        <f t="shared" ref="I27:S27" si="16">_xlfn.T.TEST((I2:I11),I12:I18,2,2)</f>
        <v>0.11163837260392914</v>
      </c>
      <c r="J27" t="e">
        <f t="shared" si="16"/>
        <v>#DIV/0!</v>
      </c>
      <c r="K27">
        <f t="shared" si="16"/>
        <v>1.071059179022749E-2</v>
      </c>
      <c r="L27">
        <f t="shared" si="16"/>
        <v>0.25632223495133871</v>
      </c>
      <c r="M27" t="e">
        <f t="shared" si="16"/>
        <v>#DIV/0!</v>
      </c>
      <c r="N27" t="e">
        <f t="shared" si="16"/>
        <v>#DIV/0!</v>
      </c>
      <c r="O27" t="e">
        <f t="shared" si="16"/>
        <v>#DIV/0!</v>
      </c>
      <c r="P27">
        <f t="shared" si="16"/>
        <v>0.77055105515137678</v>
      </c>
      <c r="Q27">
        <f t="shared" si="16"/>
        <v>0.75751334447761032</v>
      </c>
      <c r="R27">
        <f t="shared" si="16"/>
        <v>6.1749052185737723E-2</v>
      </c>
      <c r="S27">
        <f t="shared" si="16"/>
        <v>9.096587795350114E-2</v>
      </c>
      <c r="T27">
        <f>_xlfn.T.TEST(T2:T11,T12:T18,2,2)</f>
        <v>0.28063132055769918</v>
      </c>
      <c r="U27">
        <f>_xlfn.T.TEST(U2:U11,U12:U18,2,2)</f>
        <v>0.25082626097377947</v>
      </c>
    </row>
    <row r="28" spans="1:23" x14ac:dyDescent="0.3">
      <c r="F28"/>
      <c r="J28"/>
      <c r="M28"/>
      <c r="N28"/>
      <c r="O28"/>
    </row>
    <row r="29" spans="1:23" s="21" customFormat="1" ht="109.8" customHeight="1" x14ac:dyDescent="0.3">
      <c r="F29" s="22"/>
      <c r="G29" s="21" t="s">
        <v>37</v>
      </c>
      <c r="H29" s="21" t="s">
        <v>36</v>
      </c>
      <c r="I29" s="21" t="s">
        <v>38</v>
      </c>
      <c r="J29" s="22"/>
      <c r="K29" s="21" t="s">
        <v>33</v>
      </c>
      <c r="M29" s="22"/>
      <c r="N29" s="22"/>
      <c r="O29" s="22"/>
      <c r="P29" s="21" t="s">
        <v>34</v>
      </c>
      <c r="Q29" s="21" t="s">
        <v>35</v>
      </c>
      <c r="S29" s="21" t="s">
        <v>32</v>
      </c>
      <c r="U29" s="21" t="s">
        <v>31</v>
      </c>
    </row>
  </sheetData>
  <sortState xmlns:xlrd2="http://schemas.microsoft.com/office/spreadsheetml/2017/richdata2" ref="A2:AA18">
    <sortCondition ref="C2:C18"/>
  </sortState>
  <conditionalFormatting sqref="A1">
    <cfRule type="colorScale" priority="20">
      <colorScale>
        <cfvo type="min"/>
        <cfvo type="percentile" val="50"/>
        <cfvo type="max"/>
        <color theme="8" tint="0.39997558519241921"/>
        <color rgb="FFFFEB84"/>
        <color rgb="FFFF9DEC"/>
      </colorScale>
    </cfRule>
  </conditionalFormatting>
  <conditionalFormatting sqref="A27:A1048576 A19:A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A1048576 A1 A19:A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longFormat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ratliff</dc:creator>
  <cp:lastModifiedBy>april ratliff</cp:lastModifiedBy>
  <dcterms:created xsi:type="dcterms:W3CDTF">2023-02-23T21:26:01Z</dcterms:created>
  <dcterms:modified xsi:type="dcterms:W3CDTF">2023-05-06T18:25:23Z</dcterms:modified>
</cp:coreProperties>
</file>