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ospital admission and discharge project\"/>
    </mc:Choice>
  </mc:AlternateContent>
  <xr:revisionPtr revIDLastSave="0" documentId="8_{2FA5D355-0B08-48EF-BCB1-854D080DCCEE}" xr6:coauthVersionLast="47" xr6:coauthVersionMax="47" xr10:uidLastSave="{00000000-0000-0000-0000-000000000000}"/>
  <bookViews>
    <workbookView xWindow="-108" yWindow="-108" windowWidth="23256" windowHeight="12456" xr2:uid="{9DF9DF49-B72C-4769-8783-9DF8C06F83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F100" i="1"/>
  <c r="H100" i="1" s="1"/>
  <c r="K100" i="1" s="1"/>
  <c r="L100" i="1" s="1"/>
  <c r="E100" i="1"/>
  <c r="D100" i="1"/>
  <c r="H99" i="1"/>
  <c r="G99" i="1"/>
  <c r="F99" i="1"/>
  <c r="E99" i="1"/>
  <c r="K99" i="1" s="1"/>
  <c r="L99" i="1" s="1"/>
  <c r="D99" i="1"/>
  <c r="G98" i="1"/>
  <c r="E98" i="1"/>
  <c r="D98" i="1"/>
  <c r="F98" i="1" s="1"/>
  <c r="G97" i="1"/>
  <c r="F97" i="1"/>
  <c r="H97" i="1" s="1"/>
  <c r="E97" i="1"/>
  <c r="D97" i="1"/>
  <c r="K97" i="1" s="1"/>
  <c r="L97" i="1" s="1"/>
  <c r="G96" i="1"/>
  <c r="F96" i="1"/>
  <c r="H96" i="1" s="1"/>
  <c r="E96" i="1"/>
  <c r="D96" i="1"/>
  <c r="G95" i="1"/>
  <c r="E95" i="1"/>
  <c r="D95" i="1"/>
  <c r="G94" i="1"/>
  <c r="E94" i="1"/>
  <c r="D94" i="1"/>
  <c r="F94" i="1" s="1"/>
  <c r="H94" i="1" s="1"/>
  <c r="G93" i="1"/>
  <c r="E93" i="1"/>
  <c r="D93" i="1"/>
  <c r="G92" i="1"/>
  <c r="F92" i="1"/>
  <c r="H92" i="1" s="1"/>
  <c r="K92" i="1" s="1"/>
  <c r="L92" i="1" s="1"/>
  <c r="E92" i="1"/>
  <c r="D92" i="1"/>
  <c r="H91" i="1"/>
  <c r="G91" i="1"/>
  <c r="F91" i="1"/>
  <c r="E91" i="1"/>
  <c r="K91" i="1" s="1"/>
  <c r="L91" i="1" s="1"/>
  <c r="D91" i="1"/>
  <c r="G90" i="1"/>
  <c r="E90" i="1"/>
  <c r="D90" i="1"/>
  <c r="F90" i="1" s="1"/>
  <c r="G89" i="1"/>
  <c r="F89" i="1"/>
  <c r="H89" i="1" s="1"/>
  <c r="E89" i="1"/>
  <c r="D89" i="1"/>
  <c r="K89" i="1" s="1"/>
  <c r="L89" i="1" s="1"/>
  <c r="G88" i="1"/>
  <c r="F88" i="1"/>
  <c r="H88" i="1" s="1"/>
  <c r="E88" i="1"/>
  <c r="K88" i="1" s="1"/>
  <c r="L88" i="1" s="1"/>
  <c r="D88" i="1"/>
  <c r="G87" i="1"/>
  <c r="E87" i="1"/>
  <c r="D87" i="1"/>
  <c r="G86" i="1"/>
  <c r="F86" i="1"/>
  <c r="H86" i="1" s="1"/>
  <c r="E86" i="1"/>
  <c r="D86" i="1"/>
  <c r="G85" i="1"/>
  <c r="E85" i="1"/>
  <c r="D85" i="1"/>
  <c r="G84" i="1"/>
  <c r="E84" i="1"/>
  <c r="D84" i="1"/>
  <c r="F84" i="1" s="1"/>
  <c r="H83" i="1"/>
  <c r="G83" i="1"/>
  <c r="F83" i="1"/>
  <c r="K83" i="1" s="1"/>
  <c r="L83" i="1" s="1"/>
  <c r="E83" i="1"/>
  <c r="D83" i="1"/>
  <c r="G82" i="1"/>
  <c r="E82" i="1"/>
  <c r="D82" i="1"/>
  <c r="F82" i="1" s="1"/>
  <c r="G81" i="1"/>
  <c r="F81" i="1"/>
  <c r="E81" i="1"/>
  <c r="D81" i="1"/>
  <c r="H80" i="1"/>
  <c r="G80" i="1"/>
  <c r="F80" i="1"/>
  <c r="E80" i="1"/>
  <c r="K80" i="1" s="1"/>
  <c r="L80" i="1" s="1"/>
  <c r="D80" i="1"/>
  <c r="G79" i="1"/>
  <c r="E79" i="1"/>
  <c r="D79" i="1"/>
  <c r="G78" i="1"/>
  <c r="F78" i="1"/>
  <c r="H78" i="1" s="1"/>
  <c r="E78" i="1"/>
  <c r="D78" i="1"/>
  <c r="K78" i="1" s="1"/>
  <c r="L78" i="1" s="1"/>
  <c r="G77" i="1"/>
  <c r="E77" i="1"/>
  <c r="D77" i="1"/>
  <c r="G76" i="1"/>
  <c r="E76" i="1"/>
  <c r="D76" i="1"/>
  <c r="F76" i="1" s="1"/>
  <c r="H75" i="1"/>
  <c r="K75" i="1" s="1"/>
  <c r="L75" i="1" s="1"/>
  <c r="G75" i="1"/>
  <c r="F75" i="1"/>
  <c r="E75" i="1"/>
  <c r="D75" i="1"/>
  <c r="G74" i="1"/>
  <c r="E74" i="1"/>
  <c r="D74" i="1"/>
  <c r="F74" i="1" s="1"/>
  <c r="G73" i="1"/>
  <c r="F73" i="1"/>
  <c r="E73" i="1"/>
  <c r="D73" i="1"/>
  <c r="H72" i="1"/>
  <c r="G72" i="1"/>
  <c r="F72" i="1"/>
  <c r="E72" i="1"/>
  <c r="D72" i="1"/>
  <c r="K72" i="1" s="1"/>
  <c r="L72" i="1" s="1"/>
  <c r="E71" i="1"/>
  <c r="D71" i="1"/>
  <c r="F70" i="1"/>
  <c r="H70" i="1" s="1"/>
  <c r="E70" i="1"/>
  <c r="D70" i="1"/>
  <c r="E69" i="1"/>
  <c r="D69" i="1"/>
  <c r="E68" i="1"/>
  <c r="D68" i="1"/>
  <c r="F68" i="1" s="1"/>
  <c r="H67" i="1"/>
  <c r="F67" i="1"/>
  <c r="G67" i="1" s="1"/>
  <c r="K67" i="1" s="1"/>
  <c r="L67" i="1" s="1"/>
  <c r="E67" i="1"/>
  <c r="D67" i="1"/>
  <c r="E66" i="1"/>
  <c r="D66" i="1"/>
  <c r="F66" i="1" s="1"/>
  <c r="F65" i="1"/>
  <c r="G65" i="1" s="1"/>
  <c r="E65" i="1"/>
  <c r="D65" i="1"/>
  <c r="H64" i="1"/>
  <c r="G64" i="1"/>
  <c r="F64" i="1"/>
  <c r="E64" i="1"/>
  <c r="K64" i="1" s="1"/>
  <c r="L64" i="1" s="1"/>
  <c r="D64" i="1"/>
  <c r="E63" i="1"/>
  <c r="D63" i="1"/>
  <c r="F62" i="1"/>
  <c r="H62" i="1" s="1"/>
  <c r="E62" i="1"/>
  <c r="D62" i="1"/>
  <c r="E61" i="1"/>
  <c r="D61" i="1"/>
  <c r="E60" i="1"/>
  <c r="D60" i="1"/>
  <c r="F60" i="1" s="1"/>
  <c r="E59" i="1"/>
  <c r="D59" i="1"/>
  <c r="F59" i="1" s="1"/>
  <c r="E58" i="1"/>
  <c r="D58" i="1"/>
  <c r="F58" i="1" s="1"/>
  <c r="F57" i="1"/>
  <c r="G57" i="1" s="1"/>
  <c r="E57" i="1"/>
  <c r="D57" i="1"/>
  <c r="H56" i="1"/>
  <c r="G56" i="1"/>
  <c r="F56" i="1"/>
  <c r="E56" i="1"/>
  <c r="K56" i="1" s="1"/>
  <c r="L56" i="1" s="1"/>
  <c r="D56" i="1"/>
  <c r="E55" i="1"/>
  <c r="D55" i="1"/>
  <c r="F54" i="1"/>
  <c r="H54" i="1" s="1"/>
  <c r="E54" i="1"/>
  <c r="D54" i="1"/>
  <c r="E53" i="1"/>
  <c r="D53" i="1"/>
  <c r="E52" i="1"/>
  <c r="D52" i="1"/>
  <c r="F52" i="1" s="1"/>
  <c r="H51" i="1"/>
  <c r="F51" i="1"/>
  <c r="G51" i="1" s="1"/>
  <c r="K51" i="1" s="1"/>
  <c r="L51" i="1" s="1"/>
  <c r="E51" i="1"/>
  <c r="D51" i="1"/>
  <c r="E50" i="1"/>
  <c r="D50" i="1"/>
  <c r="F50" i="1" s="1"/>
  <c r="F49" i="1"/>
  <c r="G49" i="1" s="1"/>
  <c r="E49" i="1"/>
  <c r="D49" i="1"/>
  <c r="H48" i="1"/>
  <c r="G48" i="1"/>
  <c r="F48" i="1"/>
  <c r="E48" i="1"/>
  <c r="K48" i="1" s="1"/>
  <c r="L48" i="1" s="1"/>
  <c r="D48" i="1"/>
  <c r="E47" i="1"/>
  <c r="D47" i="1"/>
  <c r="F46" i="1"/>
  <c r="H46" i="1" s="1"/>
  <c r="E46" i="1"/>
  <c r="D46" i="1"/>
  <c r="E45" i="1"/>
  <c r="D45" i="1"/>
  <c r="E44" i="1"/>
  <c r="D44" i="1"/>
  <c r="F44" i="1" s="1"/>
  <c r="E43" i="1"/>
  <c r="D43" i="1"/>
  <c r="F43" i="1" s="1"/>
  <c r="E42" i="1"/>
  <c r="D42" i="1"/>
  <c r="F42" i="1" s="1"/>
  <c r="F41" i="1"/>
  <c r="G41" i="1" s="1"/>
  <c r="E41" i="1"/>
  <c r="D41" i="1"/>
  <c r="H40" i="1"/>
  <c r="G40" i="1"/>
  <c r="F40" i="1"/>
  <c r="E40" i="1"/>
  <c r="K40" i="1" s="1"/>
  <c r="L40" i="1" s="1"/>
  <c r="D40" i="1"/>
  <c r="E39" i="1"/>
  <c r="D39" i="1"/>
  <c r="F38" i="1"/>
  <c r="H38" i="1" s="1"/>
  <c r="E38" i="1"/>
  <c r="D38" i="1"/>
  <c r="E37" i="1"/>
  <c r="D37" i="1"/>
  <c r="E36" i="1"/>
  <c r="D36" i="1"/>
  <c r="F36" i="1" s="1"/>
  <c r="H35" i="1"/>
  <c r="F35" i="1"/>
  <c r="E35" i="1"/>
  <c r="D35" i="1"/>
  <c r="E34" i="1"/>
  <c r="D34" i="1"/>
  <c r="F34" i="1" s="1"/>
  <c r="F33" i="1"/>
  <c r="G33" i="1" s="1"/>
  <c r="E33" i="1"/>
  <c r="D33" i="1"/>
  <c r="H32" i="1"/>
  <c r="G32" i="1"/>
  <c r="F32" i="1"/>
  <c r="E32" i="1"/>
  <c r="K32" i="1" s="1"/>
  <c r="L32" i="1" s="1"/>
  <c r="D32" i="1"/>
  <c r="E31" i="1"/>
  <c r="D31" i="1"/>
  <c r="F30" i="1"/>
  <c r="H30" i="1" s="1"/>
  <c r="E30" i="1"/>
  <c r="D30" i="1"/>
  <c r="E29" i="1"/>
  <c r="D29" i="1"/>
  <c r="E28" i="1"/>
  <c r="D28" i="1"/>
  <c r="F28" i="1" s="1"/>
  <c r="H27" i="1"/>
  <c r="F27" i="1"/>
  <c r="E27" i="1"/>
  <c r="D27" i="1"/>
  <c r="E26" i="1"/>
  <c r="D26" i="1"/>
  <c r="F26" i="1" s="1"/>
  <c r="F25" i="1"/>
  <c r="G25" i="1" s="1"/>
  <c r="E25" i="1"/>
  <c r="D25" i="1"/>
  <c r="H24" i="1"/>
  <c r="G24" i="1"/>
  <c r="F24" i="1"/>
  <c r="E24" i="1"/>
  <c r="K24" i="1" s="1"/>
  <c r="L24" i="1" s="1"/>
  <c r="D24" i="1"/>
  <c r="E23" i="1"/>
  <c r="D23" i="1"/>
  <c r="F22" i="1"/>
  <c r="H22" i="1" s="1"/>
  <c r="E22" i="1"/>
  <c r="D22" i="1"/>
  <c r="E21" i="1"/>
  <c r="D21" i="1"/>
  <c r="E20" i="1"/>
  <c r="D20" i="1"/>
  <c r="F20" i="1" s="1"/>
  <c r="H19" i="1"/>
  <c r="F19" i="1"/>
  <c r="E19" i="1"/>
  <c r="D19" i="1"/>
  <c r="E18" i="1"/>
  <c r="D18" i="1"/>
  <c r="F18" i="1" s="1"/>
  <c r="F17" i="1"/>
  <c r="G17" i="1" s="1"/>
  <c r="E17" i="1"/>
  <c r="D17" i="1"/>
  <c r="H16" i="1"/>
  <c r="G16" i="1"/>
  <c r="F16" i="1"/>
  <c r="E16" i="1"/>
  <c r="K16" i="1" s="1"/>
  <c r="L16" i="1" s="1"/>
  <c r="D16" i="1"/>
  <c r="E15" i="1"/>
  <c r="D15" i="1"/>
  <c r="F14" i="1"/>
  <c r="H14" i="1" s="1"/>
  <c r="E14" i="1"/>
  <c r="D14" i="1"/>
  <c r="E13" i="1"/>
  <c r="D13" i="1"/>
  <c r="E12" i="1"/>
  <c r="D12" i="1"/>
  <c r="F12" i="1" s="1"/>
  <c r="H11" i="1"/>
  <c r="F11" i="1"/>
  <c r="E11" i="1"/>
  <c r="D11" i="1"/>
  <c r="E10" i="1"/>
  <c r="D10" i="1"/>
  <c r="F10" i="1" s="1"/>
  <c r="F9" i="1"/>
  <c r="G9" i="1" s="1"/>
  <c r="E9" i="1"/>
  <c r="D9" i="1"/>
  <c r="H8" i="1"/>
  <c r="G8" i="1"/>
  <c r="F8" i="1"/>
  <c r="E8" i="1"/>
  <c r="K8" i="1" s="1"/>
  <c r="L8" i="1" s="1"/>
  <c r="D8" i="1"/>
  <c r="E7" i="1"/>
  <c r="D7" i="1"/>
  <c r="F6" i="1"/>
  <c r="H6" i="1" s="1"/>
  <c r="E6" i="1"/>
  <c r="D6" i="1"/>
  <c r="L5" i="1"/>
  <c r="K5" i="1"/>
  <c r="L4" i="1"/>
  <c r="K4" i="1"/>
  <c r="K3" i="1"/>
  <c r="L3" i="1" s="1"/>
  <c r="L2" i="1"/>
  <c r="K2" i="1"/>
  <c r="K30" i="1" l="1"/>
  <c r="L30" i="1" s="1"/>
  <c r="G59" i="1"/>
  <c r="K59" i="1" s="1"/>
  <c r="L59" i="1" s="1"/>
  <c r="H59" i="1"/>
  <c r="K86" i="1"/>
  <c r="L86" i="1" s="1"/>
  <c r="K95" i="1"/>
  <c r="L95" i="1" s="1"/>
  <c r="H36" i="1"/>
  <c r="G36" i="1"/>
  <c r="K36" i="1"/>
  <c r="L36" i="1" s="1"/>
  <c r="H68" i="1"/>
  <c r="G68" i="1"/>
  <c r="K68" i="1" s="1"/>
  <c r="L68" i="1" s="1"/>
  <c r="H82" i="1"/>
  <c r="K82" i="1"/>
  <c r="L82" i="1" s="1"/>
  <c r="H84" i="1"/>
  <c r="K84" i="1" s="1"/>
  <c r="L84" i="1" s="1"/>
  <c r="K25" i="1"/>
  <c r="L25" i="1" s="1"/>
  <c r="H28" i="1"/>
  <c r="G28" i="1"/>
  <c r="K28" i="1" s="1"/>
  <c r="L28" i="1" s="1"/>
  <c r="H42" i="1"/>
  <c r="G42" i="1"/>
  <c r="K42" i="1"/>
  <c r="L42" i="1" s="1"/>
  <c r="H60" i="1"/>
  <c r="G60" i="1"/>
  <c r="K60" i="1"/>
  <c r="L60" i="1" s="1"/>
  <c r="K20" i="1"/>
  <c r="L20" i="1" s="1"/>
  <c r="H20" i="1"/>
  <c r="G20" i="1"/>
  <c r="H34" i="1"/>
  <c r="G34" i="1"/>
  <c r="K34" i="1" s="1"/>
  <c r="L34" i="1" s="1"/>
  <c r="H66" i="1"/>
  <c r="K66" i="1"/>
  <c r="L66" i="1" s="1"/>
  <c r="G66" i="1"/>
  <c r="H74" i="1"/>
  <c r="K74" i="1"/>
  <c r="L74" i="1" s="1"/>
  <c r="H76" i="1"/>
  <c r="K76" i="1"/>
  <c r="L76" i="1" s="1"/>
  <c r="H98" i="1"/>
  <c r="K98" i="1" s="1"/>
  <c r="L98" i="1" s="1"/>
  <c r="H50" i="1"/>
  <c r="G50" i="1"/>
  <c r="K50" i="1"/>
  <c r="L50" i="1" s="1"/>
  <c r="H12" i="1"/>
  <c r="G12" i="1"/>
  <c r="K12" i="1" s="1"/>
  <c r="L12" i="1" s="1"/>
  <c r="H26" i="1"/>
  <c r="G26" i="1"/>
  <c r="K26" i="1" s="1"/>
  <c r="L26" i="1" s="1"/>
  <c r="G43" i="1"/>
  <c r="K43" i="1" s="1"/>
  <c r="L43" i="1" s="1"/>
  <c r="H43" i="1"/>
  <c r="K85" i="1"/>
  <c r="L85" i="1" s="1"/>
  <c r="K96" i="1"/>
  <c r="L96" i="1" s="1"/>
  <c r="H52" i="1"/>
  <c r="G52" i="1"/>
  <c r="K52" i="1" s="1"/>
  <c r="L52" i="1" s="1"/>
  <c r="H18" i="1"/>
  <c r="G18" i="1"/>
  <c r="K18" i="1" s="1"/>
  <c r="L18" i="1" s="1"/>
  <c r="H10" i="1"/>
  <c r="K10" i="1" s="1"/>
  <c r="L10" i="1" s="1"/>
  <c r="G10" i="1"/>
  <c r="K38" i="1"/>
  <c r="L38" i="1" s="1"/>
  <c r="H44" i="1"/>
  <c r="G44" i="1"/>
  <c r="K44" i="1"/>
  <c r="L44" i="1" s="1"/>
  <c r="H58" i="1"/>
  <c r="K58" i="1" s="1"/>
  <c r="L58" i="1" s="1"/>
  <c r="G58" i="1"/>
  <c r="K62" i="1"/>
  <c r="L62" i="1" s="1"/>
  <c r="H90" i="1"/>
  <c r="K90" i="1"/>
  <c r="L90" i="1" s="1"/>
  <c r="K94" i="1"/>
  <c r="L94" i="1" s="1"/>
  <c r="F7" i="1"/>
  <c r="H9" i="1"/>
  <c r="F15" i="1"/>
  <c r="H17" i="1"/>
  <c r="K17" i="1" s="1"/>
  <c r="L17" i="1" s="1"/>
  <c r="F23" i="1"/>
  <c r="H25" i="1"/>
  <c r="F31" i="1"/>
  <c r="H33" i="1"/>
  <c r="K33" i="1" s="1"/>
  <c r="L33" i="1" s="1"/>
  <c r="F39" i="1"/>
  <c r="H41" i="1"/>
  <c r="K41" i="1" s="1"/>
  <c r="L41" i="1" s="1"/>
  <c r="F47" i="1"/>
  <c r="H49" i="1"/>
  <c r="K49" i="1" s="1"/>
  <c r="L49" i="1" s="1"/>
  <c r="F55" i="1"/>
  <c r="H57" i="1"/>
  <c r="F63" i="1"/>
  <c r="H65" i="1"/>
  <c r="F71" i="1"/>
  <c r="H73" i="1"/>
  <c r="K73" i="1" s="1"/>
  <c r="L73" i="1" s="1"/>
  <c r="F79" i="1"/>
  <c r="H79" i="1" s="1"/>
  <c r="H81" i="1"/>
  <c r="K81" i="1" s="1"/>
  <c r="L81" i="1" s="1"/>
  <c r="F87" i="1"/>
  <c r="H87" i="1" s="1"/>
  <c r="F95" i="1"/>
  <c r="H95" i="1" s="1"/>
  <c r="K9" i="1"/>
  <c r="L9" i="1" s="1"/>
  <c r="K57" i="1"/>
  <c r="L57" i="1" s="1"/>
  <c r="K65" i="1"/>
  <c r="L65" i="1" s="1"/>
  <c r="G6" i="1"/>
  <c r="K6" i="1" s="1"/>
  <c r="L6" i="1" s="1"/>
  <c r="F13" i="1"/>
  <c r="G14" i="1"/>
  <c r="K14" i="1" s="1"/>
  <c r="L14" i="1" s="1"/>
  <c r="F21" i="1"/>
  <c r="G22" i="1"/>
  <c r="K22" i="1" s="1"/>
  <c r="L22" i="1" s="1"/>
  <c r="F29" i="1"/>
  <c r="G30" i="1"/>
  <c r="F37" i="1"/>
  <c r="G38" i="1"/>
  <c r="F45" i="1"/>
  <c r="G46" i="1"/>
  <c r="K46" i="1" s="1"/>
  <c r="L46" i="1" s="1"/>
  <c r="F53" i="1"/>
  <c r="G54" i="1"/>
  <c r="K54" i="1" s="1"/>
  <c r="L54" i="1" s="1"/>
  <c r="F61" i="1"/>
  <c r="G62" i="1"/>
  <c r="F69" i="1"/>
  <c r="G70" i="1"/>
  <c r="K70" i="1" s="1"/>
  <c r="L70" i="1" s="1"/>
  <c r="F77" i="1"/>
  <c r="H77" i="1" s="1"/>
  <c r="F85" i="1"/>
  <c r="H85" i="1" s="1"/>
  <c r="F93" i="1"/>
  <c r="H93" i="1" s="1"/>
  <c r="G11" i="1"/>
  <c r="K11" i="1" s="1"/>
  <c r="L11" i="1" s="1"/>
  <c r="G19" i="1"/>
  <c r="K19" i="1" s="1"/>
  <c r="L19" i="1" s="1"/>
  <c r="G27" i="1"/>
  <c r="K27" i="1" s="1"/>
  <c r="L27" i="1" s="1"/>
  <c r="G35" i="1"/>
  <c r="K35" i="1" s="1"/>
  <c r="L35" i="1" s="1"/>
  <c r="K45" i="1" l="1"/>
  <c r="L45" i="1" s="1"/>
  <c r="K47" i="1"/>
  <c r="L47" i="1" s="1"/>
  <c r="K31" i="1"/>
  <c r="L31" i="1" s="1"/>
  <c r="H55" i="1"/>
  <c r="G55" i="1"/>
  <c r="K55" i="1" s="1"/>
  <c r="L55" i="1" s="1"/>
  <c r="H15" i="1"/>
  <c r="K15" i="1" s="1"/>
  <c r="L15" i="1" s="1"/>
  <c r="G15" i="1"/>
  <c r="K79" i="1"/>
  <c r="L79" i="1" s="1"/>
  <c r="K77" i="1"/>
  <c r="L77" i="1" s="1"/>
  <c r="H39" i="1"/>
  <c r="G39" i="1"/>
  <c r="K39" i="1" s="1"/>
  <c r="L39" i="1" s="1"/>
  <c r="H61" i="1"/>
  <c r="G61" i="1"/>
  <c r="K61" i="1" s="1"/>
  <c r="L61" i="1" s="1"/>
  <c r="H71" i="1"/>
  <c r="G71" i="1"/>
  <c r="H7" i="1"/>
  <c r="G7" i="1"/>
  <c r="K7" i="1" s="1"/>
  <c r="L7" i="1" s="1"/>
  <c r="H63" i="1"/>
  <c r="G63" i="1"/>
  <c r="K63" i="1" s="1"/>
  <c r="L63" i="1" s="1"/>
  <c r="H31" i="1"/>
  <c r="G31" i="1"/>
  <c r="H13" i="1"/>
  <c r="G13" i="1"/>
  <c r="K13" i="1" s="1"/>
  <c r="L13" i="1" s="1"/>
  <c r="H29" i="1"/>
  <c r="G29" i="1"/>
  <c r="K29" i="1" s="1"/>
  <c r="L29" i="1" s="1"/>
  <c r="K87" i="1"/>
  <c r="L87" i="1" s="1"/>
  <c r="H53" i="1"/>
  <c r="G53" i="1"/>
  <c r="K53" i="1" s="1"/>
  <c r="L53" i="1" s="1"/>
  <c r="H21" i="1"/>
  <c r="G21" i="1"/>
  <c r="K93" i="1"/>
  <c r="L93" i="1" s="1"/>
  <c r="K71" i="1"/>
  <c r="L71" i="1" s="1"/>
  <c r="H45" i="1"/>
  <c r="G45" i="1"/>
  <c r="H23" i="1"/>
  <c r="G23" i="1"/>
  <c r="K23" i="1" s="1"/>
  <c r="L23" i="1" s="1"/>
  <c r="H69" i="1"/>
  <c r="G69" i="1"/>
  <c r="K69" i="1" s="1"/>
  <c r="L69" i="1" s="1"/>
  <c r="H37" i="1"/>
  <c r="G37" i="1"/>
  <c r="K37" i="1" s="1"/>
  <c r="L37" i="1" s="1"/>
  <c r="H47" i="1"/>
  <c r="G47" i="1"/>
  <c r="K21" i="1" l="1"/>
  <c r="L21" i="1" s="1"/>
</calcChain>
</file>

<file path=xl/sharedStrings.xml><?xml version="1.0" encoding="utf-8"?>
<sst xmlns="http://schemas.openxmlformats.org/spreadsheetml/2006/main" count="111" uniqueCount="111">
  <si>
    <t>Patient ID</t>
  </si>
  <si>
    <t>Patient Name</t>
  </si>
  <si>
    <t>Room and board</t>
  </si>
  <si>
    <t>Supplies and device</t>
  </si>
  <si>
    <t>Pharmacy</t>
  </si>
  <si>
    <t>Laboratory, and radiology costs</t>
  </si>
  <si>
    <t>Services</t>
  </si>
  <si>
    <t>Treatment Cost</t>
  </si>
  <si>
    <t>Consultation fee</t>
  </si>
  <si>
    <t>Insurance Paid</t>
  </si>
  <si>
    <t>Hospital Expense</t>
  </si>
  <si>
    <t>Amount Payable</t>
  </si>
  <si>
    <t>Serena Pace</t>
  </si>
  <si>
    <t>Dior McKee</t>
  </si>
  <si>
    <t>Kori Boone</t>
  </si>
  <si>
    <t>Mauricio Shelton</t>
  </si>
  <si>
    <t>Makenzie Combs</t>
  </si>
  <si>
    <t>Ahmad Gomez</t>
  </si>
  <si>
    <t>Natalie Ballard</t>
  </si>
  <si>
    <t>Kenzo Ware</t>
  </si>
  <si>
    <t>Eileen Howell</t>
  </si>
  <si>
    <t>Bradley Rivera</t>
  </si>
  <si>
    <t>Lillian Cummings</t>
  </si>
  <si>
    <t>Raiden Fisher</t>
  </si>
  <si>
    <t>Arya Pace</t>
  </si>
  <si>
    <t>Dior Livingston</t>
  </si>
  <si>
    <t>Milena Vang</t>
  </si>
  <si>
    <t>Jimmy Horton</t>
  </si>
  <si>
    <t>Aitana Lowe</t>
  </si>
  <si>
    <t>Julius Bernard</t>
  </si>
  <si>
    <t>Barbara Marks</t>
  </si>
  <si>
    <t>Amos Garrison</t>
  </si>
  <si>
    <t>Cadence Kaur</t>
  </si>
  <si>
    <t>Augustine Farrell</t>
  </si>
  <si>
    <t>Kassidy Travis</t>
  </si>
  <si>
    <t>Willie Gonzales</t>
  </si>
  <si>
    <t>Hadley Robles</t>
  </si>
  <si>
    <t>Otto Conrad</t>
  </si>
  <si>
    <t>Bexley McCann</t>
  </si>
  <si>
    <t>Heath Blanchard</t>
  </si>
  <si>
    <t>Layne Erickson</t>
  </si>
  <si>
    <t>Johnny Rose</t>
  </si>
  <si>
    <t>Magnolia Rojas</t>
  </si>
  <si>
    <t>Colin Keith</t>
  </si>
  <si>
    <t>Elyse Walters</t>
  </si>
  <si>
    <t>Colson Xiong</t>
  </si>
  <si>
    <t>Amayah Felix</t>
  </si>
  <si>
    <t>Rodney Prince</t>
  </si>
  <si>
    <t>Greta Wyatt</t>
  </si>
  <si>
    <t>Sam Potts</t>
  </si>
  <si>
    <t>Ellison Costa</t>
  </si>
  <si>
    <t>Kenji Nash</t>
  </si>
  <si>
    <t>Novah Leon</t>
  </si>
  <si>
    <t>Marshall Winters</t>
  </si>
  <si>
    <t>Kataleya Allison</t>
  </si>
  <si>
    <t>Dennis Tapia</t>
  </si>
  <si>
    <t>Michaela O’brien</t>
  </si>
  <si>
    <t>Riley Moss</t>
  </si>
  <si>
    <t>Bianca Barnes</t>
  </si>
  <si>
    <t>Damian Franco</t>
  </si>
  <si>
    <t>Charleigh Becker</t>
  </si>
  <si>
    <t>Lawson Merritt</t>
  </si>
  <si>
    <t>Kaisley Rowe</t>
  </si>
  <si>
    <t>Kamden Strong</t>
  </si>
  <si>
    <t>Margo Fitzgerald</t>
  </si>
  <si>
    <t>Peyton Murray</t>
  </si>
  <si>
    <t>Faith Malone</t>
  </si>
  <si>
    <t>Ruben Potter</t>
  </si>
  <si>
    <t>Rory Holloway</t>
  </si>
  <si>
    <t>Sutton Campbell</t>
  </si>
  <si>
    <t>Addison Phelps</t>
  </si>
  <si>
    <t>Hamza Valdez</t>
  </si>
  <si>
    <t>Diana Woods</t>
  </si>
  <si>
    <t>Zion Donovan</t>
  </si>
  <si>
    <t>Azariah Dorsey</t>
  </si>
  <si>
    <t>Enoch Escobar</t>
  </si>
  <si>
    <t>Erin Wiley</t>
  </si>
  <si>
    <t>Mathew Lang</t>
  </si>
  <si>
    <t>Amirah Farrell</t>
  </si>
  <si>
    <t>Ty Delarosa</t>
  </si>
  <si>
    <t>Iyla Brown</t>
  </si>
  <si>
    <t>Elijah Villalobos</t>
  </si>
  <si>
    <t>Zoya Jensen</t>
  </si>
  <si>
    <t>Cash Levy</t>
  </si>
  <si>
    <t>Flora Moss</t>
  </si>
  <si>
    <t>Porter Bond</t>
  </si>
  <si>
    <t>Alena Wolf</t>
  </si>
  <si>
    <t>Jase Burns</t>
  </si>
  <si>
    <t>Emerson Johnston</t>
  </si>
  <si>
    <t>Felix Silva</t>
  </si>
  <si>
    <t>Lucia Quintero</t>
  </si>
  <si>
    <t>Thatcher Velasquez</t>
  </si>
  <si>
    <t>Esme Vazquez</t>
  </si>
  <si>
    <t>Jesse Ventura</t>
  </si>
  <si>
    <t>Zora Pham</t>
  </si>
  <si>
    <t>Russell Friedman</t>
  </si>
  <si>
    <t>Aspyn Carter</t>
  </si>
  <si>
    <t>Maverick Zamora</t>
  </si>
  <si>
    <t>Sierra Walton</t>
  </si>
  <si>
    <t>Dominick O’Neal</t>
  </si>
  <si>
    <t>Treasure Ingram</t>
  </si>
  <si>
    <t>Tripp Walls</t>
  </si>
  <si>
    <t>Lilianna Bridges</t>
  </si>
  <si>
    <t>Mohammed Dalton</t>
  </si>
  <si>
    <t>Lilian Weaver</t>
  </si>
  <si>
    <t>Tucker Trejo</t>
  </si>
  <si>
    <t>Rosalyn Cox</t>
  </si>
  <si>
    <t>Connor Cain</t>
  </si>
  <si>
    <t>Kendra Archer</t>
  </si>
  <si>
    <t>Ephraim Ho</t>
  </si>
  <si>
    <t>Calliope McKee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</si>
</sst>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21D6-4D01-497E-82ED-32C2DF8E9134}">
  <dimension ref="A1:L100"/>
  <sheetViews>
    <sheetView tabSelected="1" workbookViewId="0">
      <selection sqref="A1:L1048576"/>
    </sheetView>
  </sheetViews>
  <sheetFormatPr defaultRowHeight="14.4" x14ac:dyDescent="0.3"/>
  <cols>
    <col min="1" max="1" width="18.33203125" customWidth="1"/>
    <col min="2" max="2" width="20.5546875" customWidth="1"/>
    <col min="3" max="3" width="21.44140625" customWidth="1"/>
    <col min="4" max="4" width="25.6640625" customWidth="1"/>
    <col min="5" max="5" width="13.77734375" customWidth="1"/>
    <col min="6" max="6" width="26.5546875" customWidth="1"/>
    <col min="7" max="7" width="10" bestFit="1" customWidth="1"/>
    <col min="8" max="8" width="17.5546875" customWidth="1"/>
    <col min="9" max="9" width="16.21875" customWidth="1"/>
    <col min="10" max="10" width="14.77734375" customWidth="1"/>
    <col min="11" max="11" width="24.109375" customWidth="1"/>
    <col min="12" max="12" width="21.5546875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spans="1:12" x14ac:dyDescent="0.3">
      <c r="A2">
        <v>128739</v>
      </c>
      <c r="B2" s="3" t="s">
        <v>12</v>
      </c>
      <c r="C2">
        <v>4002920</v>
      </c>
      <c r="D2">
        <v>4350702</v>
      </c>
      <c r="E2">
        <v>4698484</v>
      </c>
      <c r="F2">
        <v>5046266</v>
      </c>
      <c r="G2">
        <v>5394048</v>
      </c>
      <c r="H2">
        <v>5741830</v>
      </c>
      <c r="I2">
        <v>93082</v>
      </c>
      <c r="J2">
        <v>2000000</v>
      </c>
      <c r="K2">
        <f>SUM(C2:J2)</f>
        <v>31327332</v>
      </c>
      <c r="L2">
        <f>K2-J2</f>
        <v>29327332</v>
      </c>
    </row>
    <row r="3" spans="1:12" x14ac:dyDescent="0.3">
      <c r="A3">
        <v>128740</v>
      </c>
      <c r="B3" s="3" t="s">
        <v>13</v>
      </c>
      <c r="C3">
        <v>2866830</v>
      </c>
      <c r="D3">
        <v>3065113</v>
      </c>
      <c r="E3">
        <v>3263396</v>
      </c>
      <c r="F3">
        <v>3461679</v>
      </c>
      <c r="G3">
        <v>3659962</v>
      </c>
      <c r="H3">
        <v>3858245</v>
      </c>
      <c r="I3">
        <v>93582</v>
      </c>
      <c r="J3">
        <v>2000000</v>
      </c>
      <c r="K3">
        <f t="shared" ref="K3:K66" si="0">SUM(C3:I3)</f>
        <v>20268807</v>
      </c>
      <c r="L3">
        <f t="shared" ref="L3:L66" si="1">K3-J3</f>
        <v>18268807</v>
      </c>
    </row>
    <row r="4" spans="1:12" x14ac:dyDescent="0.3">
      <c r="A4">
        <v>128741</v>
      </c>
      <c r="B4" s="3" t="s">
        <v>14</v>
      </c>
      <c r="C4">
        <v>2949823</v>
      </c>
      <c r="D4">
        <v>2958646</v>
      </c>
      <c r="E4">
        <v>2967469</v>
      </c>
      <c r="F4">
        <v>2976292</v>
      </c>
      <c r="G4">
        <v>2985115</v>
      </c>
      <c r="H4">
        <v>2993938</v>
      </c>
      <c r="I4">
        <v>94082</v>
      </c>
      <c r="J4">
        <v>2000000</v>
      </c>
      <c r="K4">
        <f t="shared" si="0"/>
        <v>17925365</v>
      </c>
      <c r="L4">
        <f t="shared" si="1"/>
        <v>15925365</v>
      </c>
    </row>
    <row r="5" spans="1:12" x14ac:dyDescent="0.3">
      <c r="A5">
        <v>128742</v>
      </c>
      <c r="B5" s="3" t="s">
        <v>15</v>
      </c>
      <c r="C5">
        <v>3032816</v>
      </c>
      <c r="D5">
        <v>10718568</v>
      </c>
      <c r="E5">
        <v>18404320</v>
      </c>
      <c r="F5">
        <v>26090072</v>
      </c>
      <c r="G5">
        <v>33775824</v>
      </c>
      <c r="H5">
        <v>41461576</v>
      </c>
      <c r="I5">
        <v>94582</v>
      </c>
      <c r="J5">
        <v>2000000</v>
      </c>
      <c r="K5">
        <f t="shared" si="0"/>
        <v>133577758</v>
      </c>
      <c r="L5">
        <f t="shared" si="1"/>
        <v>131577758</v>
      </c>
    </row>
    <row r="6" spans="1:12" x14ac:dyDescent="0.3">
      <c r="A6">
        <v>128743</v>
      </c>
      <c r="B6" s="3" t="s">
        <v>16</v>
      </c>
      <c r="C6">
        <v>3060492</v>
      </c>
      <c r="D6">
        <f>C6*13</f>
        <v>39786396</v>
      </c>
      <c r="E6">
        <f>C6/3</f>
        <v>1020164</v>
      </c>
      <c r="F6">
        <f>D6+5678</f>
        <v>39792074</v>
      </c>
      <c r="G6">
        <f>F6*9</f>
        <v>358128666</v>
      </c>
      <c r="H6">
        <f>F6/7</f>
        <v>5684582</v>
      </c>
      <c r="I6">
        <v>95082</v>
      </c>
      <c r="J6">
        <v>2000000</v>
      </c>
      <c r="K6">
        <f t="shared" si="0"/>
        <v>447567456</v>
      </c>
      <c r="L6">
        <f t="shared" si="1"/>
        <v>445567456</v>
      </c>
    </row>
    <row r="7" spans="1:12" x14ac:dyDescent="0.3">
      <c r="A7">
        <v>128744</v>
      </c>
      <c r="B7" s="3" t="s">
        <v>17</v>
      </c>
      <c r="C7">
        <v>3088168</v>
      </c>
      <c r="D7">
        <f t="shared" ref="D7:D70" si="2">C7*13</f>
        <v>40146184</v>
      </c>
      <c r="E7">
        <f t="shared" ref="E7:E70" si="3">C7/3</f>
        <v>1029389.3333333334</v>
      </c>
      <c r="F7">
        <f t="shared" ref="F7:F70" si="4">D7+5678</f>
        <v>40151862</v>
      </c>
      <c r="G7">
        <f t="shared" ref="G7:G70" si="5">F7*9</f>
        <v>361366758</v>
      </c>
      <c r="H7">
        <f t="shared" ref="H7:H70" si="6">F7/7</f>
        <v>5735980.2857142854</v>
      </c>
      <c r="I7">
        <v>95582</v>
      </c>
      <c r="J7">
        <v>2000000</v>
      </c>
      <c r="K7">
        <f t="shared" si="0"/>
        <v>451613923.61904764</v>
      </c>
      <c r="L7">
        <f t="shared" si="1"/>
        <v>449613923.61904764</v>
      </c>
    </row>
    <row r="8" spans="1:12" x14ac:dyDescent="0.3">
      <c r="A8">
        <v>128745</v>
      </c>
      <c r="B8" s="3" t="s">
        <v>18</v>
      </c>
      <c r="C8">
        <v>3115844</v>
      </c>
      <c r="D8">
        <f t="shared" si="2"/>
        <v>40505972</v>
      </c>
      <c r="E8">
        <f t="shared" si="3"/>
        <v>1038614.6666666666</v>
      </c>
      <c r="F8">
        <f t="shared" si="4"/>
        <v>40511650</v>
      </c>
      <c r="G8">
        <f t="shared" si="5"/>
        <v>364604850</v>
      </c>
      <c r="H8">
        <f t="shared" si="6"/>
        <v>5787378.5714285718</v>
      </c>
      <c r="I8">
        <v>96082</v>
      </c>
      <c r="J8">
        <v>2000000</v>
      </c>
      <c r="K8">
        <f t="shared" si="0"/>
        <v>455660391.23809522</v>
      </c>
      <c r="L8">
        <f t="shared" si="1"/>
        <v>453660391.23809522</v>
      </c>
    </row>
    <row r="9" spans="1:12" x14ac:dyDescent="0.3">
      <c r="A9">
        <v>128746</v>
      </c>
      <c r="B9" s="3" t="s">
        <v>19</v>
      </c>
      <c r="C9">
        <v>3143520</v>
      </c>
      <c r="D9">
        <f t="shared" si="2"/>
        <v>40865760</v>
      </c>
      <c r="E9">
        <f t="shared" si="3"/>
        <v>1047840</v>
      </c>
      <c r="F9">
        <f t="shared" si="4"/>
        <v>40871438</v>
      </c>
      <c r="G9">
        <f t="shared" si="5"/>
        <v>367842942</v>
      </c>
      <c r="H9">
        <f t="shared" si="6"/>
        <v>5838776.8571428573</v>
      </c>
      <c r="I9">
        <v>96582</v>
      </c>
      <c r="J9">
        <v>2000000</v>
      </c>
      <c r="K9">
        <f t="shared" si="0"/>
        <v>459706858.85714287</v>
      </c>
      <c r="L9">
        <f t="shared" si="1"/>
        <v>457706858.85714287</v>
      </c>
    </row>
    <row r="10" spans="1:12" x14ac:dyDescent="0.3">
      <c r="A10">
        <v>128747</v>
      </c>
      <c r="B10" s="3" t="s">
        <v>20</v>
      </c>
      <c r="C10">
        <v>3171196</v>
      </c>
      <c r="D10">
        <f t="shared" si="2"/>
        <v>41225548</v>
      </c>
      <c r="E10">
        <f t="shared" si="3"/>
        <v>1057065.3333333333</v>
      </c>
      <c r="F10">
        <f t="shared" si="4"/>
        <v>41231226</v>
      </c>
      <c r="G10">
        <f t="shared" si="5"/>
        <v>371081034</v>
      </c>
      <c r="H10">
        <f t="shared" si="6"/>
        <v>5890175.1428571427</v>
      </c>
      <c r="I10">
        <v>97082</v>
      </c>
      <c r="J10">
        <v>2000000</v>
      </c>
      <c r="K10">
        <f t="shared" si="0"/>
        <v>463753326.47619051</v>
      </c>
      <c r="L10">
        <f t="shared" si="1"/>
        <v>461753326.47619051</v>
      </c>
    </row>
    <row r="11" spans="1:12" x14ac:dyDescent="0.3">
      <c r="A11">
        <v>128748</v>
      </c>
      <c r="B11" s="3" t="s">
        <v>21</v>
      </c>
      <c r="C11">
        <v>3198872</v>
      </c>
      <c r="D11">
        <f t="shared" si="2"/>
        <v>41585336</v>
      </c>
      <c r="E11">
        <f t="shared" si="3"/>
        <v>1066290.6666666667</v>
      </c>
      <c r="F11">
        <f t="shared" si="4"/>
        <v>41591014</v>
      </c>
      <c r="G11">
        <f t="shared" si="5"/>
        <v>374319126</v>
      </c>
      <c r="H11">
        <f t="shared" si="6"/>
        <v>5941573.4285714282</v>
      </c>
      <c r="I11">
        <v>97582</v>
      </c>
      <c r="J11">
        <v>2000000</v>
      </c>
      <c r="K11">
        <f t="shared" si="0"/>
        <v>467799794.09523803</v>
      </c>
      <c r="L11">
        <f t="shared" si="1"/>
        <v>465799794.09523803</v>
      </c>
    </row>
    <row r="12" spans="1:12" x14ac:dyDescent="0.3">
      <c r="A12">
        <v>128749</v>
      </c>
      <c r="B12" s="3" t="s">
        <v>22</v>
      </c>
      <c r="C12">
        <v>3226548</v>
      </c>
      <c r="D12">
        <f t="shared" si="2"/>
        <v>41945124</v>
      </c>
      <c r="E12">
        <f t="shared" si="3"/>
        <v>1075516</v>
      </c>
      <c r="F12">
        <f t="shared" si="4"/>
        <v>41950802</v>
      </c>
      <c r="G12">
        <f t="shared" si="5"/>
        <v>377557218</v>
      </c>
      <c r="H12">
        <f t="shared" si="6"/>
        <v>5992971.7142857146</v>
      </c>
      <c r="I12">
        <v>98082</v>
      </c>
      <c r="J12">
        <v>2000000</v>
      </c>
      <c r="K12">
        <f t="shared" si="0"/>
        <v>471846261.71428573</v>
      </c>
      <c r="L12">
        <f t="shared" si="1"/>
        <v>469846261.71428573</v>
      </c>
    </row>
    <row r="13" spans="1:12" x14ac:dyDescent="0.3">
      <c r="A13">
        <v>128750</v>
      </c>
      <c r="B13" s="3" t="s">
        <v>23</v>
      </c>
      <c r="C13">
        <v>3254224</v>
      </c>
      <c r="D13">
        <f t="shared" si="2"/>
        <v>42304912</v>
      </c>
      <c r="E13">
        <f t="shared" si="3"/>
        <v>1084741.3333333333</v>
      </c>
      <c r="F13">
        <f t="shared" si="4"/>
        <v>42310590</v>
      </c>
      <c r="G13">
        <f t="shared" si="5"/>
        <v>380795310</v>
      </c>
      <c r="H13">
        <f t="shared" si="6"/>
        <v>6044370</v>
      </c>
      <c r="I13">
        <v>98582</v>
      </c>
      <c r="J13">
        <v>2000000</v>
      </c>
      <c r="K13">
        <f t="shared" si="0"/>
        <v>475892729.33333337</v>
      </c>
      <c r="L13">
        <f t="shared" si="1"/>
        <v>473892729.33333337</v>
      </c>
    </row>
    <row r="14" spans="1:12" x14ac:dyDescent="0.3">
      <c r="A14">
        <v>128751</v>
      </c>
      <c r="B14" s="3" t="s">
        <v>24</v>
      </c>
      <c r="C14">
        <v>3281900</v>
      </c>
      <c r="D14">
        <f t="shared" si="2"/>
        <v>42664700</v>
      </c>
      <c r="E14">
        <f t="shared" si="3"/>
        <v>1093966.6666666667</v>
      </c>
      <c r="F14">
        <f t="shared" si="4"/>
        <v>42670378</v>
      </c>
      <c r="G14">
        <f t="shared" si="5"/>
        <v>384033402</v>
      </c>
      <c r="H14">
        <f t="shared" si="6"/>
        <v>6095768.2857142854</v>
      </c>
      <c r="I14">
        <v>99082</v>
      </c>
      <c r="J14">
        <v>2000000</v>
      </c>
      <c r="K14">
        <f t="shared" si="0"/>
        <v>479939196.9523809</v>
      </c>
      <c r="L14">
        <f t="shared" si="1"/>
        <v>477939196.9523809</v>
      </c>
    </row>
    <row r="15" spans="1:12" x14ac:dyDescent="0.3">
      <c r="A15">
        <v>128752</v>
      </c>
      <c r="B15" s="3" t="s">
        <v>25</v>
      </c>
      <c r="C15">
        <v>3309576</v>
      </c>
      <c r="D15">
        <f t="shared" si="2"/>
        <v>43024488</v>
      </c>
      <c r="E15">
        <f t="shared" si="3"/>
        <v>1103192</v>
      </c>
      <c r="F15">
        <f t="shared" si="4"/>
        <v>43030166</v>
      </c>
      <c r="G15">
        <f t="shared" si="5"/>
        <v>387271494</v>
      </c>
      <c r="H15">
        <f t="shared" si="6"/>
        <v>6147166.5714285718</v>
      </c>
      <c r="I15">
        <v>99582</v>
      </c>
      <c r="J15">
        <v>2000000</v>
      </c>
      <c r="K15">
        <f t="shared" si="0"/>
        <v>483985664.5714286</v>
      </c>
      <c r="L15">
        <f t="shared" si="1"/>
        <v>481985664.5714286</v>
      </c>
    </row>
    <row r="16" spans="1:12" x14ac:dyDescent="0.3">
      <c r="A16">
        <v>128753</v>
      </c>
      <c r="B16" s="3" t="s">
        <v>26</v>
      </c>
      <c r="C16">
        <v>3337252</v>
      </c>
      <c r="D16">
        <f t="shared" si="2"/>
        <v>43384276</v>
      </c>
      <c r="E16">
        <f t="shared" si="3"/>
        <v>1112417.3333333333</v>
      </c>
      <c r="F16">
        <f t="shared" si="4"/>
        <v>43389954</v>
      </c>
      <c r="G16">
        <f t="shared" si="5"/>
        <v>390509586</v>
      </c>
      <c r="H16">
        <f t="shared" si="6"/>
        <v>6198564.8571428573</v>
      </c>
      <c r="I16">
        <v>100082</v>
      </c>
      <c r="J16">
        <v>2000000</v>
      </c>
      <c r="K16">
        <f t="shared" si="0"/>
        <v>488032132.19047624</v>
      </c>
      <c r="L16">
        <f t="shared" si="1"/>
        <v>486032132.19047624</v>
      </c>
    </row>
    <row r="17" spans="1:12" x14ac:dyDescent="0.3">
      <c r="A17">
        <v>128754</v>
      </c>
      <c r="B17" s="3" t="s">
        <v>27</v>
      </c>
      <c r="C17">
        <v>3364928</v>
      </c>
      <c r="D17">
        <f t="shared" si="2"/>
        <v>43744064</v>
      </c>
      <c r="E17">
        <f t="shared" si="3"/>
        <v>1121642.6666666667</v>
      </c>
      <c r="F17">
        <f t="shared" si="4"/>
        <v>43749742</v>
      </c>
      <c r="G17">
        <f t="shared" si="5"/>
        <v>393747678</v>
      </c>
      <c r="H17">
        <f t="shared" si="6"/>
        <v>6249963.1428571427</v>
      </c>
      <c r="I17">
        <v>100582</v>
      </c>
      <c r="J17">
        <v>2000000</v>
      </c>
      <c r="K17">
        <f t="shared" si="0"/>
        <v>492078599.80952376</v>
      </c>
      <c r="L17">
        <f t="shared" si="1"/>
        <v>490078599.80952376</v>
      </c>
    </row>
    <row r="18" spans="1:12" x14ac:dyDescent="0.3">
      <c r="A18">
        <v>128755</v>
      </c>
      <c r="B18" s="3" t="s">
        <v>28</v>
      </c>
      <c r="C18">
        <v>3392604</v>
      </c>
      <c r="D18">
        <f t="shared" si="2"/>
        <v>44103852</v>
      </c>
      <c r="E18">
        <f t="shared" si="3"/>
        <v>1130868</v>
      </c>
      <c r="F18">
        <f t="shared" si="4"/>
        <v>44109530</v>
      </c>
      <c r="G18">
        <f t="shared" si="5"/>
        <v>396985770</v>
      </c>
      <c r="H18">
        <f t="shared" si="6"/>
        <v>6301361.4285714282</v>
      </c>
      <c r="I18">
        <v>101082</v>
      </c>
      <c r="J18">
        <v>2000000</v>
      </c>
      <c r="K18">
        <f t="shared" si="0"/>
        <v>496125067.4285714</v>
      </c>
      <c r="L18">
        <f t="shared" si="1"/>
        <v>494125067.4285714</v>
      </c>
    </row>
    <row r="19" spans="1:12" x14ac:dyDescent="0.3">
      <c r="A19">
        <v>128756</v>
      </c>
      <c r="B19" s="3" t="s">
        <v>29</v>
      </c>
      <c r="C19">
        <v>3420280</v>
      </c>
      <c r="D19">
        <f t="shared" si="2"/>
        <v>44463640</v>
      </c>
      <c r="E19">
        <f t="shared" si="3"/>
        <v>1140093.3333333333</v>
      </c>
      <c r="F19">
        <f t="shared" si="4"/>
        <v>44469318</v>
      </c>
      <c r="G19">
        <f t="shared" si="5"/>
        <v>400223862</v>
      </c>
      <c r="H19">
        <f t="shared" si="6"/>
        <v>6352759.7142857146</v>
      </c>
      <c r="I19">
        <v>101582</v>
      </c>
      <c r="J19">
        <v>2000000</v>
      </c>
      <c r="K19">
        <f t="shared" si="0"/>
        <v>500171535.0476191</v>
      </c>
      <c r="L19">
        <f t="shared" si="1"/>
        <v>498171535.0476191</v>
      </c>
    </row>
    <row r="20" spans="1:12" x14ac:dyDescent="0.3">
      <c r="A20">
        <v>128757</v>
      </c>
      <c r="B20" s="3" t="s">
        <v>30</v>
      </c>
      <c r="C20">
        <v>3447956</v>
      </c>
      <c r="D20">
        <f t="shared" si="2"/>
        <v>44823428</v>
      </c>
      <c r="E20">
        <f t="shared" si="3"/>
        <v>1149318.6666666667</v>
      </c>
      <c r="F20">
        <f t="shared" si="4"/>
        <v>44829106</v>
      </c>
      <c r="G20">
        <f t="shared" si="5"/>
        <v>403461954</v>
      </c>
      <c r="H20">
        <f t="shared" si="6"/>
        <v>6404158</v>
      </c>
      <c r="I20">
        <v>102082</v>
      </c>
      <c r="J20">
        <v>2000000</v>
      </c>
      <c r="K20">
        <f t="shared" si="0"/>
        <v>504218002.66666663</v>
      </c>
      <c r="L20">
        <f t="shared" si="1"/>
        <v>502218002.66666663</v>
      </c>
    </row>
    <row r="21" spans="1:12" x14ac:dyDescent="0.3">
      <c r="A21">
        <v>128758</v>
      </c>
      <c r="B21" s="3" t="s">
        <v>31</v>
      </c>
      <c r="C21">
        <v>4360704</v>
      </c>
      <c r="D21">
        <f t="shared" si="2"/>
        <v>56689152</v>
      </c>
      <c r="E21">
        <f t="shared" si="3"/>
        <v>1453568</v>
      </c>
      <c r="F21">
        <f t="shared" si="4"/>
        <v>56694830</v>
      </c>
      <c r="G21">
        <f t="shared" si="5"/>
        <v>510253470</v>
      </c>
      <c r="H21">
        <f t="shared" si="6"/>
        <v>8099261.4285714282</v>
      </c>
      <c r="I21">
        <v>102582</v>
      </c>
      <c r="J21">
        <v>2000000</v>
      </c>
      <c r="K21">
        <f t="shared" si="0"/>
        <v>637653567.42857146</v>
      </c>
      <c r="L21">
        <f t="shared" si="1"/>
        <v>635653567.42857146</v>
      </c>
    </row>
    <row r="22" spans="1:12" x14ac:dyDescent="0.3">
      <c r="A22">
        <v>128759</v>
      </c>
      <c r="B22" s="3" t="s">
        <v>32</v>
      </c>
      <c r="C22">
        <v>4443697</v>
      </c>
      <c r="D22">
        <f t="shared" si="2"/>
        <v>57768061</v>
      </c>
      <c r="E22">
        <f t="shared" si="3"/>
        <v>1481232.3333333333</v>
      </c>
      <c r="F22">
        <f t="shared" si="4"/>
        <v>57773739</v>
      </c>
      <c r="G22">
        <f t="shared" si="5"/>
        <v>519963651</v>
      </c>
      <c r="H22">
        <f t="shared" si="6"/>
        <v>8253391.2857142854</v>
      </c>
      <c r="I22">
        <v>103082</v>
      </c>
      <c r="J22">
        <v>2000000</v>
      </c>
      <c r="K22">
        <f t="shared" si="0"/>
        <v>649786853.61904764</v>
      </c>
      <c r="L22">
        <f t="shared" si="1"/>
        <v>647786853.61904764</v>
      </c>
    </row>
    <row r="23" spans="1:12" x14ac:dyDescent="0.3">
      <c r="A23">
        <v>128760</v>
      </c>
      <c r="B23" s="3" t="s">
        <v>33</v>
      </c>
      <c r="C23">
        <v>4526690</v>
      </c>
      <c r="D23">
        <f t="shared" si="2"/>
        <v>58846970</v>
      </c>
      <c r="E23">
        <f t="shared" si="3"/>
        <v>1508896.6666666667</v>
      </c>
      <c r="F23">
        <f t="shared" si="4"/>
        <v>58852648</v>
      </c>
      <c r="G23">
        <f t="shared" si="5"/>
        <v>529673832</v>
      </c>
      <c r="H23">
        <f t="shared" si="6"/>
        <v>8407521.1428571437</v>
      </c>
      <c r="I23">
        <v>103582</v>
      </c>
      <c r="J23">
        <v>2000000</v>
      </c>
      <c r="K23">
        <f t="shared" si="0"/>
        <v>661920139.80952382</v>
      </c>
      <c r="L23">
        <f t="shared" si="1"/>
        <v>659920139.80952382</v>
      </c>
    </row>
    <row r="24" spans="1:12" x14ac:dyDescent="0.3">
      <c r="A24">
        <v>128761</v>
      </c>
      <c r="B24" s="3" t="s">
        <v>34</v>
      </c>
      <c r="C24">
        <v>4609683</v>
      </c>
      <c r="D24">
        <f t="shared" si="2"/>
        <v>59925879</v>
      </c>
      <c r="E24">
        <f t="shared" si="3"/>
        <v>1536561</v>
      </c>
      <c r="F24">
        <f t="shared" si="4"/>
        <v>59931557</v>
      </c>
      <c r="G24">
        <f t="shared" si="5"/>
        <v>539384013</v>
      </c>
      <c r="H24">
        <f t="shared" si="6"/>
        <v>8561651</v>
      </c>
      <c r="I24">
        <v>104082</v>
      </c>
      <c r="J24">
        <v>2000000</v>
      </c>
      <c r="K24">
        <f t="shared" si="0"/>
        <v>674053426</v>
      </c>
      <c r="L24">
        <f t="shared" si="1"/>
        <v>672053426</v>
      </c>
    </row>
    <row r="25" spans="1:12" x14ac:dyDescent="0.3">
      <c r="A25">
        <v>128762</v>
      </c>
      <c r="B25" s="3" t="s">
        <v>35</v>
      </c>
      <c r="C25">
        <v>4692676</v>
      </c>
      <c r="D25">
        <f t="shared" si="2"/>
        <v>61004788</v>
      </c>
      <c r="E25">
        <f t="shared" si="3"/>
        <v>1564225.3333333333</v>
      </c>
      <c r="F25">
        <f t="shared" si="4"/>
        <v>61010466</v>
      </c>
      <c r="G25">
        <f t="shared" si="5"/>
        <v>549094194</v>
      </c>
      <c r="H25">
        <f t="shared" si="6"/>
        <v>8715780.8571428563</v>
      </c>
      <c r="I25">
        <v>104582</v>
      </c>
      <c r="J25">
        <v>2000000</v>
      </c>
      <c r="K25">
        <f t="shared" si="0"/>
        <v>686186712.19047618</v>
      </c>
      <c r="L25">
        <f t="shared" si="1"/>
        <v>684186712.19047618</v>
      </c>
    </row>
    <row r="26" spans="1:12" x14ac:dyDescent="0.3">
      <c r="A26">
        <v>128763</v>
      </c>
      <c r="B26" s="3" t="s">
        <v>36</v>
      </c>
      <c r="C26">
        <v>4775669</v>
      </c>
      <c r="D26">
        <f t="shared" si="2"/>
        <v>62083697</v>
      </c>
      <c r="E26">
        <f t="shared" si="3"/>
        <v>1591889.6666666667</v>
      </c>
      <c r="F26">
        <f t="shared" si="4"/>
        <v>62089375</v>
      </c>
      <c r="G26">
        <f t="shared" si="5"/>
        <v>558804375</v>
      </c>
      <c r="H26">
        <f t="shared" si="6"/>
        <v>8869910.7142857146</v>
      </c>
      <c r="I26">
        <v>105082</v>
      </c>
      <c r="J26">
        <v>2000000</v>
      </c>
      <c r="K26">
        <f t="shared" si="0"/>
        <v>698319998.38095236</v>
      </c>
      <c r="L26">
        <f t="shared" si="1"/>
        <v>696319998.38095236</v>
      </c>
    </row>
    <row r="27" spans="1:12" x14ac:dyDescent="0.3">
      <c r="A27">
        <v>128764</v>
      </c>
      <c r="B27" s="3" t="s">
        <v>37</v>
      </c>
      <c r="C27">
        <v>4858662</v>
      </c>
      <c r="D27">
        <f t="shared" si="2"/>
        <v>63162606</v>
      </c>
      <c r="E27">
        <f t="shared" si="3"/>
        <v>1619554</v>
      </c>
      <c r="F27">
        <f t="shared" si="4"/>
        <v>63168284</v>
      </c>
      <c r="G27">
        <f t="shared" si="5"/>
        <v>568514556</v>
      </c>
      <c r="H27">
        <f t="shared" si="6"/>
        <v>9024040.5714285709</v>
      </c>
      <c r="I27">
        <v>105582</v>
      </c>
      <c r="J27">
        <v>2000000</v>
      </c>
      <c r="K27">
        <f t="shared" si="0"/>
        <v>710453284.57142854</v>
      </c>
      <c r="L27">
        <f t="shared" si="1"/>
        <v>708453284.57142854</v>
      </c>
    </row>
    <row r="28" spans="1:12" x14ac:dyDescent="0.3">
      <c r="A28">
        <v>128765</v>
      </c>
      <c r="B28" s="3" t="s">
        <v>38</v>
      </c>
      <c r="C28">
        <v>4941655</v>
      </c>
      <c r="D28">
        <f t="shared" si="2"/>
        <v>64241515</v>
      </c>
      <c r="E28">
        <f t="shared" si="3"/>
        <v>1647218.3333333333</v>
      </c>
      <c r="F28">
        <f t="shared" si="4"/>
        <v>64247193</v>
      </c>
      <c r="G28">
        <f t="shared" si="5"/>
        <v>578224737</v>
      </c>
      <c r="H28">
        <f t="shared" si="6"/>
        <v>9178170.4285714291</v>
      </c>
      <c r="I28">
        <v>106082</v>
      </c>
      <c r="J28">
        <v>2000000</v>
      </c>
      <c r="K28">
        <f t="shared" si="0"/>
        <v>722586570.76190472</v>
      </c>
      <c r="L28">
        <f t="shared" si="1"/>
        <v>720586570.76190472</v>
      </c>
    </row>
    <row r="29" spans="1:12" x14ac:dyDescent="0.3">
      <c r="A29">
        <v>128766</v>
      </c>
      <c r="B29" s="3" t="s">
        <v>39</v>
      </c>
      <c r="C29">
        <v>5024648</v>
      </c>
      <c r="D29">
        <f t="shared" si="2"/>
        <v>65320424</v>
      </c>
      <c r="E29">
        <f t="shared" si="3"/>
        <v>1674882.6666666667</v>
      </c>
      <c r="F29">
        <f t="shared" si="4"/>
        <v>65326102</v>
      </c>
      <c r="G29">
        <f t="shared" si="5"/>
        <v>587934918</v>
      </c>
      <c r="H29">
        <f t="shared" si="6"/>
        <v>9332300.2857142854</v>
      </c>
      <c r="I29">
        <v>106582</v>
      </c>
      <c r="J29">
        <v>2000000</v>
      </c>
      <c r="K29">
        <f t="shared" si="0"/>
        <v>734719856.95238101</v>
      </c>
      <c r="L29">
        <f t="shared" si="1"/>
        <v>732719856.95238101</v>
      </c>
    </row>
    <row r="30" spans="1:12" x14ac:dyDescent="0.3">
      <c r="A30">
        <v>128767</v>
      </c>
      <c r="B30" s="3" t="s">
        <v>40</v>
      </c>
      <c r="C30">
        <v>5107641</v>
      </c>
      <c r="D30">
        <f t="shared" si="2"/>
        <v>66399333</v>
      </c>
      <c r="E30">
        <f t="shared" si="3"/>
        <v>1702547</v>
      </c>
      <c r="F30">
        <f t="shared" si="4"/>
        <v>66405011</v>
      </c>
      <c r="G30">
        <f t="shared" si="5"/>
        <v>597645099</v>
      </c>
      <c r="H30">
        <f t="shared" si="6"/>
        <v>9486430.1428571437</v>
      </c>
      <c r="I30">
        <v>107082</v>
      </c>
      <c r="J30">
        <v>2000000</v>
      </c>
      <c r="K30">
        <f t="shared" si="0"/>
        <v>746853143.14285719</v>
      </c>
      <c r="L30">
        <f t="shared" si="1"/>
        <v>744853143.14285719</v>
      </c>
    </row>
    <row r="31" spans="1:12" x14ac:dyDescent="0.3">
      <c r="A31">
        <v>128768</v>
      </c>
      <c r="B31" s="3" t="s">
        <v>41</v>
      </c>
      <c r="C31">
        <v>5190634</v>
      </c>
      <c r="D31">
        <f t="shared" si="2"/>
        <v>67478242</v>
      </c>
      <c r="E31">
        <f t="shared" si="3"/>
        <v>1730211.3333333333</v>
      </c>
      <c r="F31">
        <f t="shared" si="4"/>
        <v>67483920</v>
      </c>
      <c r="G31">
        <f t="shared" si="5"/>
        <v>607355280</v>
      </c>
      <c r="H31">
        <f t="shared" si="6"/>
        <v>9640560</v>
      </c>
      <c r="I31">
        <v>107582</v>
      </c>
      <c r="J31">
        <v>2000000</v>
      </c>
      <c r="K31">
        <f t="shared" si="0"/>
        <v>758986429.33333325</v>
      </c>
      <c r="L31">
        <f t="shared" si="1"/>
        <v>756986429.33333325</v>
      </c>
    </row>
    <row r="32" spans="1:12" x14ac:dyDescent="0.3">
      <c r="A32">
        <v>128769</v>
      </c>
      <c r="B32" s="3" t="s">
        <v>42</v>
      </c>
      <c r="C32">
        <v>5273627</v>
      </c>
      <c r="D32">
        <f t="shared" si="2"/>
        <v>68557151</v>
      </c>
      <c r="E32">
        <f t="shared" si="3"/>
        <v>1757875.6666666667</v>
      </c>
      <c r="F32">
        <f t="shared" si="4"/>
        <v>68562829</v>
      </c>
      <c r="G32">
        <f t="shared" si="5"/>
        <v>617065461</v>
      </c>
      <c r="H32">
        <f t="shared" si="6"/>
        <v>9794689.8571428563</v>
      </c>
      <c r="I32">
        <v>108082</v>
      </c>
      <c r="J32">
        <v>2000000</v>
      </c>
      <c r="K32">
        <f t="shared" si="0"/>
        <v>771119715.52380955</v>
      </c>
      <c r="L32">
        <f t="shared" si="1"/>
        <v>769119715.52380955</v>
      </c>
    </row>
    <row r="33" spans="1:12" x14ac:dyDescent="0.3">
      <c r="A33">
        <v>128770</v>
      </c>
      <c r="B33" s="3" t="s">
        <v>43</v>
      </c>
      <c r="C33">
        <v>5356620</v>
      </c>
      <c r="D33">
        <f t="shared" si="2"/>
        <v>69636060</v>
      </c>
      <c r="E33">
        <f t="shared" si="3"/>
        <v>1785540</v>
      </c>
      <c r="F33">
        <f t="shared" si="4"/>
        <v>69641738</v>
      </c>
      <c r="G33">
        <f t="shared" si="5"/>
        <v>626775642</v>
      </c>
      <c r="H33">
        <f t="shared" si="6"/>
        <v>9948819.7142857146</v>
      </c>
      <c r="I33">
        <v>108582</v>
      </c>
      <c r="J33">
        <v>2000000</v>
      </c>
      <c r="K33">
        <f t="shared" si="0"/>
        <v>783253001.71428573</v>
      </c>
      <c r="L33">
        <f t="shared" si="1"/>
        <v>781253001.71428573</v>
      </c>
    </row>
    <row r="34" spans="1:12" x14ac:dyDescent="0.3">
      <c r="A34">
        <v>128771</v>
      </c>
      <c r="B34" s="3" t="s">
        <v>44</v>
      </c>
      <c r="C34">
        <v>5439613</v>
      </c>
      <c r="D34">
        <f t="shared" si="2"/>
        <v>70714969</v>
      </c>
      <c r="E34">
        <f t="shared" si="3"/>
        <v>1813204.3333333333</v>
      </c>
      <c r="F34">
        <f t="shared" si="4"/>
        <v>70720647</v>
      </c>
      <c r="G34">
        <f t="shared" si="5"/>
        <v>636485823</v>
      </c>
      <c r="H34">
        <f t="shared" si="6"/>
        <v>10102949.571428571</v>
      </c>
      <c r="I34">
        <v>109082</v>
      </c>
      <c r="J34">
        <v>2000000</v>
      </c>
      <c r="K34">
        <f t="shared" si="0"/>
        <v>795386287.90476179</v>
      </c>
      <c r="L34">
        <f t="shared" si="1"/>
        <v>793386287.90476179</v>
      </c>
    </row>
    <row r="35" spans="1:12" x14ac:dyDescent="0.3">
      <c r="A35">
        <v>128772</v>
      </c>
      <c r="B35" s="3" t="s">
        <v>45</v>
      </c>
      <c r="C35">
        <v>5522606</v>
      </c>
      <c r="D35">
        <f t="shared" si="2"/>
        <v>71793878</v>
      </c>
      <c r="E35">
        <f t="shared" si="3"/>
        <v>1840868.6666666667</v>
      </c>
      <c r="F35">
        <f t="shared" si="4"/>
        <v>71799556</v>
      </c>
      <c r="G35">
        <f t="shared" si="5"/>
        <v>646196004</v>
      </c>
      <c r="H35">
        <f t="shared" si="6"/>
        <v>10257079.428571429</v>
      </c>
      <c r="I35">
        <v>109582</v>
      </c>
      <c r="J35">
        <v>2000000</v>
      </c>
      <c r="K35">
        <f t="shared" si="0"/>
        <v>807519574.09523821</v>
      </c>
      <c r="L35">
        <f t="shared" si="1"/>
        <v>805519574.09523821</v>
      </c>
    </row>
    <row r="36" spans="1:12" x14ac:dyDescent="0.3">
      <c r="A36">
        <v>128773</v>
      </c>
      <c r="B36" s="3" t="s">
        <v>46</v>
      </c>
      <c r="C36">
        <v>5605599</v>
      </c>
      <c r="D36">
        <f t="shared" si="2"/>
        <v>72872787</v>
      </c>
      <c r="E36">
        <f t="shared" si="3"/>
        <v>1868533</v>
      </c>
      <c r="F36">
        <f t="shared" si="4"/>
        <v>72878465</v>
      </c>
      <c r="G36">
        <f t="shared" si="5"/>
        <v>655906185</v>
      </c>
      <c r="H36">
        <f t="shared" si="6"/>
        <v>10411209.285714285</v>
      </c>
      <c r="I36">
        <v>110082</v>
      </c>
      <c r="J36">
        <v>2000000</v>
      </c>
      <c r="K36">
        <f t="shared" si="0"/>
        <v>819652860.28571427</v>
      </c>
      <c r="L36">
        <f t="shared" si="1"/>
        <v>817652860.28571427</v>
      </c>
    </row>
    <row r="37" spans="1:12" x14ac:dyDescent="0.3">
      <c r="A37">
        <v>128774</v>
      </c>
      <c r="B37" s="3" t="s">
        <v>47</v>
      </c>
      <c r="C37">
        <v>5688592</v>
      </c>
      <c r="D37">
        <f t="shared" si="2"/>
        <v>73951696</v>
      </c>
      <c r="E37">
        <f t="shared" si="3"/>
        <v>1896197.3333333333</v>
      </c>
      <c r="F37">
        <f t="shared" si="4"/>
        <v>73957374</v>
      </c>
      <c r="G37">
        <f t="shared" si="5"/>
        <v>665616366</v>
      </c>
      <c r="H37">
        <f t="shared" si="6"/>
        <v>10565339.142857144</v>
      </c>
      <c r="I37">
        <v>110582</v>
      </c>
      <c r="J37">
        <v>2000000</v>
      </c>
      <c r="K37">
        <f t="shared" si="0"/>
        <v>831786146.47619045</v>
      </c>
      <c r="L37">
        <f t="shared" si="1"/>
        <v>829786146.47619045</v>
      </c>
    </row>
    <row r="38" spans="1:12" x14ac:dyDescent="0.3">
      <c r="A38">
        <v>128775</v>
      </c>
      <c r="B38" s="3" t="s">
        <v>48</v>
      </c>
      <c r="C38">
        <v>5771585</v>
      </c>
      <c r="D38">
        <f t="shared" si="2"/>
        <v>75030605</v>
      </c>
      <c r="E38">
        <f t="shared" si="3"/>
        <v>1923861.6666666667</v>
      </c>
      <c r="F38">
        <f t="shared" si="4"/>
        <v>75036283</v>
      </c>
      <c r="G38">
        <f t="shared" si="5"/>
        <v>675326547</v>
      </c>
      <c r="H38">
        <f t="shared" si="6"/>
        <v>10719469</v>
      </c>
      <c r="I38">
        <v>111082</v>
      </c>
      <c r="J38">
        <v>2000000</v>
      </c>
      <c r="K38">
        <f t="shared" si="0"/>
        <v>843919432.66666675</v>
      </c>
      <c r="L38">
        <f t="shared" si="1"/>
        <v>841919432.66666675</v>
      </c>
    </row>
    <row r="39" spans="1:12" x14ac:dyDescent="0.3">
      <c r="A39">
        <v>128776</v>
      </c>
      <c r="B39" s="3" t="s">
        <v>49</v>
      </c>
      <c r="C39">
        <v>5854578</v>
      </c>
      <c r="D39">
        <f t="shared" si="2"/>
        <v>76109514</v>
      </c>
      <c r="E39">
        <f t="shared" si="3"/>
        <v>1951526</v>
      </c>
      <c r="F39">
        <f t="shared" si="4"/>
        <v>76115192</v>
      </c>
      <c r="G39">
        <f t="shared" si="5"/>
        <v>685036728</v>
      </c>
      <c r="H39">
        <f t="shared" si="6"/>
        <v>10873598.857142856</v>
      </c>
      <c r="I39">
        <v>111582</v>
      </c>
      <c r="J39">
        <v>2000000</v>
      </c>
      <c r="K39">
        <f t="shared" si="0"/>
        <v>856052718.85714281</v>
      </c>
      <c r="L39">
        <f t="shared" si="1"/>
        <v>854052718.85714281</v>
      </c>
    </row>
    <row r="40" spans="1:12" x14ac:dyDescent="0.3">
      <c r="A40">
        <v>128777</v>
      </c>
      <c r="B40" s="3" t="s">
        <v>50</v>
      </c>
      <c r="C40">
        <v>5937571</v>
      </c>
      <c r="D40">
        <f t="shared" si="2"/>
        <v>77188423</v>
      </c>
      <c r="E40">
        <f t="shared" si="3"/>
        <v>1979190.3333333333</v>
      </c>
      <c r="F40">
        <f t="shared" si="4"/>
        <v>77194101</v>
      </c>
      <c r="G40">
        <f t="shared" si="5"/>
        <v>694746909</v>
      </c>
      <c r="H40">
        <f t="shared" si="6"/>
        <v>11027728.714285715</v>
      </c>
      <c r="I40">
        <v>112082</v>
      </c>
      <c r="J40">
        <v>2000000</v>
      </c>
      <c r="K40">
        <f t="shared" si="0"/>
        <v>868186005.04761899</v>
      </c>
      <c r="L40">
        <f t="shared" si="1"/>
        <v>866186005.04761899</v>
      </c>
    </row>
    <row r="41" spans="1:12" x14ac:dyDescent="0.3">
      <c r="A41">
        <v>128778</v>
      </c>
      <c r="B41" s="3" t="s">
        <v>51</v>
      </c>
      <c r="C41">
        <v>6020564</v>
      </c>
      <c r="D41">
        <f t="shared" si="2"/>
        <v>78267332</v>
      </c>
      <c r="E41">
        <f t="shared" si="3"/>
        <v>2006854.6666666667</v>
      </c>
      <c r="F41">
        <f t="shared" si="4"/>
        <v>78273010</v>
      </c>
      <c r="G41">
        <f t="shared" si="5"/>
        <v>704457090</v>
      </c>
      <c r="H41">
        <f t="shared" si="6"/>
        <v>11181858.571428571</v>
      </c>
      <c r="I41">
        <v>112582</v>
      </c>
      <c r="J41">
        <v>2000000</v>
      </c>
      <c r="K41">
        <f t="shared" si="0"/>
        <v>880319291.23809528</v>
      </c>
      <c r="L41">
        <f t="shared" si="1"/>
        <v>878319291.23809528</v>
      </c>
    </row>
    <row r="42" spans="1:12" x14ac:dyDescent="0.3">
      <c r="A42">
        <v>128779</v>
      </c>
      <c r="B42" s="3" t="s">
        <v>52</v>
      </c>
      <c r="C42">
        <v>6103557</v>
      </c>
      <c r="D42">
        <f t="shared" si="2"/>
        <v>79346241</v>
      </c>
      <c r="E42">
        <f t="shared" si="3"/>
        <v>2034519</v>
      </c>
      <c r="F42">
        <f t="shared" si="4"/>
        <v>79351919</v>
      </c>
      <c r="G42">
        <f t="shared" si="5"/>
        <v>714167271</v>
      </c>
      <c r="H42">
        <f t="shared" si="6"/>
        <v>11335988.428571429</v>
      </c>
      <c r="I42">
        <v>113082</v>
      </c>
      <c r="J42">
        <v>2000000</v>
      </c>
      <c r="K42">
        <f t="shared" si="0"/>
        <v>892452577.42857146</v>
      </c>
      <c r="L42">
        <f t="shared" si="1"/>
        <v>890452577.42857146</v>
      </c>
    </row>
    <row r="43" spans="1:12" x14ac:dyDescent="0.3">
      <c r="A43">
        <v>128780</v>
      </c>
      <c r="B43" s="3" t="s">
        <v>53</v>
      </c>
      <c r="C43">
        <v>6186550</v>
      </c>
      <c r="D43">
        <f t="shared" si="2"/>
        <v>80425150</v>
      </c>
      <c r="E43">
        <f t="shared" si="3"/>
        <v>2062183.3333333333</v>
      </c>
      <c r="F43">
        <f t="shared" si="4"/>
        <v>80430828</v>
      </c>
      <c r="G43">
        <f t="shared" si="5"/>
        <v>723877452</v>
      </c>
      <c r="H43">
        <f t="shared" si="6"/>
        <v>11490118.285714285</v>
      </c>
      <c r="I43">
        <v>113582</v>
      </c>
      <c r="J43">
        <v>2000000</v>
      </c>
      <c r="K43">
        <f t="shared" si="0"/>
        <v>904585863.61904752</v>
      </c>
      <c r="L43">
        <f t="shared" si="1"/>
        <v>902585863.61904752</v>
      </c>
    </row>
    <row r="44" spans="1:12" x14ac:dyDescent="0.3">
      <c r="A44">
        <v>128781</v>
      </c>
      <c r="B44" s="3" t="s">
        <v>54</v>
      </c>
      <c r="C44">
        <v>6269543</v>
      </c>
      <c r="D44">
        <f t="shared" si="2"/>
        <v>81504059</v>
      </c>
      <c r="E44">
        <f t="shared" si="3"/>
        <v>2089847.6666666667</v>
      </c>
      <c r="F44">
        <f t="shared" si="4"/>
        <v>81509737</v>
      </c>
      <c r="G44">
        <f t="shared" si="5"/>
        <v>733587633</v>
      </c>
      <c r="H44">
        <f t="shared" si="6"/>
        <v>11644248.142857144</v>
      </c>
      <c r="I44">
        <v>114082</v>
      </c>
      <c r="J44">
        <v>2000000</v>
      </c>
      <c r="K44">
        <f t="shared" si="0"/>
        <v>916719149.80952394</v>
      </c>
      <c r="L44">
        <f t="shared" si="1"/>
        <v>914719149.80952394</v>
      </c>
    </row>
    <row r="45" spans="1:12" x14ac:dyDescent="0.3">
      <c r="A45">
        <v>128782</v>
      </c>
      <c r="B45" s="3" t="s">
        <v>55</v>
      </c>
      <c r="C45">
        <v>6352536</v>
      </c>
      <c r="D45">
        <f t="shared" si="2"/>
        <v>82582968</v>
      </c>
      <c r="E45">
        <f t="shared" si="3"/>
        <v>2117512</v>
      </c>
      <c r="F45">
        <f t="shared" si="4"/>
        <v>82588646</v>
      </c>
      <c r="G45">
        <f t="shared" si="5"/>
        <v>743297814</v>
      </c>
      <c r="H45">
        <f t="shared" si="6"/>
        <v>11798378</v>
      </c>
      <c r="I45">
        <v>114582</v>
      </c>
      <c r="J45">
        <v>2000000</v>
      </c>
      <c r="K45">
        <f t="shared" si="0"/>
        <v>928852436</v>
      </c>
      <c r="L45">
        <f t="shared" si="1"/>
        <v>926852436</v>
      </c>
    </row>
    <row r="46" spans="1:12" x14ac:dyDescent="0.3">
      <c r="A46">
        <v>128783</v>
      </c>
      <c r="B46" s="3" t="s">
        <v>56</v>
      </c>
      <c r="C46">
        <v>6435529</v>
      </c>
      <c r="D46">
        <f t="shared" si="2"/>
        <v>83661877</v>
      </c>
      <c r="E46">
        <f t="shared" si="3"/>
        <v>2145176.3333333335</v>
      </c>
      <c r="F46">
        <f t="shared" si="4"/>
        <v>83667555</v>
      </c>
      <c r="G46">
        <f t="shared" si="5"/>
        <v>753007995</v>
      </c>
      <c r="H46">
        <f t="shared" si="6"/>
        <v>11952507.857142856</v>
      </c>
      <c r="I46">
        <v>115082</v>
      </c>
      <c r="J46">
        <v>2000000</v>
      </c>
      <c r="K46">
        <f t="shared" si="0"/>
        <v>940985722.19047606</v>
      </c>
      <c r="L46">
        <f t="shared" si="1"/>
        <v>938985722.19047606</v>
      </c>
    </row>
    <row r="47" spans="1:12" x14ac:dyDescent="0.3">
      <c r="A47">
        <v>128784</v>
      </c>
      <c r="B47" s="3" t="s">
        <v>57</v>
      </c>
      <c r="C47">
        <v>6518522</v>
      </c>
      <c r="D47">
        <f t="shared" si="2"/>
        <v>84740786</v>
      </c>
      <c r="E47">
        <f t="shared" si="3"/>
        <v>2172840.6666666665</v>
      </c>
      <c r="F47">
        <f t="shared" si="4"/>
        <v>84746464</v>
      </c>
      <c r="G47">
        <f t="shared" si="5"/>
        <v>762718176</v>
      </c>
      <c r="H47">
        <f t="shared" si="6"/>
        <v>12106637.714285715</v>
      </c>
      <c r="I47">
        <v>115582</v>
      </c>
      <c r="J47">
        <v>2000000</v>
      </c>
      <c r="K47">
        <f t="shared" si="0"/>
        <v>953119008.38095248</v>
      </c>
      <c r="L47">
        <f t="shared" si="1"/>
        <v>951119008.38095248</v>
      </c>
    </row>
    <row r="48" spans="1:12" x14ac:dyDescent="0.3">
      <c r="A48">
        <v>128785</v>
      </c>
      <c r="B48" s="3" t="s">
        <v>58</v>
      </c>
      <c r="C48">
        <v>6601515</v>
      </c>
      <c r="D48">
        <f t="shared" si="2"/>
        <v>85819695</v>
      </c>
      <c r="E48">
        <f t="shared" si="3"/>
        <v>2200505</v>
      </c>
      <c r="F48">
        <f t="shared" si="4"/>
        <v>85825373</v>
      </c>
      <c r="G48">
        <f t="shared" si="5"/>
        <v>772428357</v>
      </c>
      <c r="H48">
        <f t="shared" si="6"/>
        <v>12260767.571428571</v>
      </c>
      <c r="I48">
        <v>116082</v>
      </c>
      <c r="J48">
        <v>2000000</v>
      </c>
      <c r="K48">
        <f t="shared" si="0"/>
        <v>965252294.57142854</v>
      </c>
      <c r="L48">
        <f t="shared" si="1"/>
        <v>963252294.57142854</v>
      </c>
    </row>
    <row r="49" spans="1:12" x14ac:dyDescent="0.3">
      <c r="A49">
        <v>128786</v>
      </c>
      <c r="B49" s="3" t="s">
        <v>59</v>
      </c>
      <c r="C49">
        <v>6684508</v>
      </c>
      <c r="D49">
        <f t="shared" si="2"/>
        <v>86898604</v>
      </c>
      <c r="E49">
        <f t="shared" si="3"/>
        <v>2228169.3333333335</v>
      </c>
      <c r="F49">
        <f t="shared" si="4"/>
        <v>86904282</v>
      </c>
      <c r="G49">
        <f t="shared" si="5"/>
        <v>782138538</v>
      </c>
      <c r="H49">
        <f t="shared" si="6"/>
        <v>12414897.428571429</v>
      </c>
      <c r="I49">
        <v>116582</v>
      </c>
      <c r="J49">
        <v>2000000</v>
      </c>
      <c r="K49">
        <f t="shared" si="0"/>
        <v>977385580.76190472</v>
      </c>
      <c r="L49">
        <f t="shared" si="1"/>
        <v>975385580.76190472</v>
      </c>
    </row>
    <row r="50" spans="1:12" x14ac:dyDescent="0.3">
      <c r="A50">
        <v>128787</v>
      </c>
      <c r="B50" s="3" t="s">
        <v>60</v>
      </c>
      <c r="C50">
        <v>6767501</v>
      </c>
      <c r="D50">
        <f t="shared" si="2"/>
        <v>87977513</v>
      </c>
      <c r="E50">
        <f t="shared" si="3"/>
        <v>2255833.6666666665</v>
      </c>
      <c r="F50">
        <f t="shared" si="4"/>
        <v>87983191</v>
      </c>
      <c r="G50">
        <f t="shared" si="5"/>
        <v>791848719</v>
      </c>
      <c r="H50">
        <f t="shared" si="6"/>
        <v>12569027.285714285</v>
      </c>
      <c r="I50">
        <v>117082</v>
      </c>
      <c r="J50">
        <v>2000000</v>
      </c>
      <c r="K50">
        <f t="shared" si="0"/>
        <v>989518866.95238101</v>
      </c>
      <c r="L50">
        <f t="shared" si="1"/>
        <v>987518866.95238101</v>
      </c>
    </row>
    <row r="51" spans="1:12" x14ac:dyDescent="0.3">
      <c r="A51">
        <v>128788</v>
      </c>
      <c r="B51" s="3" t="s">
        <v>61</v>
      </c>
      <c r="C51">
        <v>6850494</v>
      </c>
      <c r="D51">
        <f t="shared" si="2"/>
        <v>89056422</v>
      </c>
      <c r="E51">
        <f t="shared" si="3"/>
        <v>2283498</v>
      </c>
      <c r="F51">
        <f t="shared" si="4"/>
        <v>89062100</v>
      </c>
      <c r="G51">
        <f t="shared" si="5"/>
        <v>801558900</v>
      </c>
      <c r="H51">
        <f t="shared" si="6"/>
        <v>12723157.142857144</v>
      </c>
      <c r="I51">
        <v>117582</v>
      </c>
      <c r="J51">
        <v>2000000</v>
      </c>
      <c r="K51">
        <f t="shared" si="0"/>
        <v>1001652153.1428572</v>
      </c>
      <c r="L51">
        <f t="shared" si="1"/>
        <v>999652153.14285719</v>
      </c>
    </row>
    <row r="52" spans="1:12" x14ac:dyDescent="0.3">
      <c r="A52">
        <v>128789</v>
      </c>
      <c r="B52" s="3" t="s">
        <v>62</v>
      </c>
      <c r="C52">
        <v>6933487</v>
      </c>
      <c r="D52">
        <f t="shared" si="2"/>
        <v>90135331</v>
      </c>
      <c r="E52">
        <f t="shared" si="3"/>
        <v>2311162.3333333335</v>
      </c>
      <c r="F52">
        <f t="shared" si="4"/>
        <v>90141009</v>
      </c>
      <c r="G52">
        <f t="shared" si="5"/>
        <v>811269081</v>
      </c>
      <c r="H52">
        <f t="shared" si="6"/>
        <v>12877287</v>
      </c>
      <c r="I52">
        <v>118082</v>
      </c>
      <c r="J52">
        <v>2000000</v>
      </c>
      <c r="K52">
        <f t="shared" si="0"/>
        <v>1013785439.3333333</v>
      </c>
      <c r="L52">
        <f t="shared" si="1"/>
        <v>1011785439.3333333</v>
      </c>
    </row>
    <row r="53" spans="1:12" x14ac:dyDescent="0.3">
      <c r="A53">
        <v>128790</v>
      </c>
      <c r="B53" s="3" t="s">
        <v>63</v>
      </c>
      <c r="C53">
        <v>7016480</v>
      </c>
      <c r="D53">
        <f t="shared" si="2"/>
        <v>91214240</v>
      </c>
      <c r="E53">
        <f t="shared" si="3"/>
        <v>2338826.6666666665</v>
      </c>
      <c r="F53">
        <f t="shared" si="4"/>
        <v>91219918</v>
      </c>
      <c r="G53">
        <f t="shared" si="5"/>
        <v>820979262</v>
      </c>
      <c r="H53">
        <f t="shared" si="6"/>
        <v>13031416.857142856</v>
      </c>
      <c r="I53">
        <v>118582</v>
      </c>
      <c r="J53">
        <v>2000000</v>
      </c>
      <c r="K53">
        <f t="shared" si="0"/>
        <v>1025918725.5238096</v>
      </c>
      <c r="L53">
        <f t="shared" si="1"/>
        <v>1023918725.5238096</v>
      </c>
    </row>
    <row r="54" spans="1:12" x14ac:dyDescent="0.3">
      <c r="A54">
        <v>128791</v>
      </c>
      <c r="B54" s="3" t="s">
        <v>64</v>
      </c>
      <c r="C54">
        <v>7099473</v>
      </c>
      <c r="D54">
        <f t="shared" si="2"/>
        <v>92293149</v>
      </c>
      <c r="E54">
        <f t="shared" si="3"/>
        <v>2366491</v>
      </c>
      <c r="F54">
        <f t="shared" si="4"/>
        <v>92298827</v>
      </c>
      <c r="G54">
        <f t="shared" si="5"/>
        <v>830689443</v>
      </c>
      <c r="H54">
        <f t="shared" si="6"/>
        <v>13185546.714285715</v>
      </c>
      <c r="I54">
        <v>119082</v>
      </c>
      <c r="J54">
        <v>2000000</v>
      </c>
      <c r="K54">
        <f t="shared" si="0"/>
        <v>1038052011.7142857</v>
      </c>
      <c r="L54">
        <f t="shared" si="1"/>
        <v>1036052011.7142857</v>
      </c>
    </row>
    <row r="55" spans="1:12" x14ac:dyDescent="0.3">
      <c r="A55">
        <v>128792</v>
      </c>
      <c r="B55" s="3" t="s">
        <v>65</v>
      </c>
      <c r="C55">
        <v>7182466</v>
      </c>
      <c r="D55">
        <f t="shared" si="2"/>
        <v>93372058</v>
      </c>
      <c r="E55">
        <f t="shared" si="3"/>
        <v>2394155.3333333335</v>
      </c>
      <c r="F55">
        <f t="shared" si="4"/>
        <v>93377736</v>
      </c>
      <c r="G55">
        <f t="shared" si="5"/>
        <v>840399624</v>
      </c>
      <c r="H55">
        <f t="shared" si="6"/>
        <v>13339676.571428571</v>
      </c>
      <c r="I55">
        <v>119582</v>
      </c>
      <c r="J55">
        <v>2000000</v>
      </c>
      <c r="K55">
        <f t="shared" si="0"/>
        <v>1050185297.9047618</v>
      </c>
      <c r="L55">
        <f t="shared" si="1"/>
        <v>1048185297.9047618</v>
      </c>
    </row>
    <row r="56" spans="1:12" x14ac:dyDescent="0.3">
      <c r="A56">
        <v>128793</v>
      </c>
      <c r="B56" s="3" t="s">
        <v>66</v>
      </c>
      <c r="C56">
        <v>7265459</v>
      </c>
      <c r="D56">
        <f t="shared" si="2"/>
        <v>94450967</v>
      </c>
      <c r="E56">
        <f t="shared" si="3"/>
        <v>2421819.6666666665</v>
      </c>
      <c r="F56">
        <f t="shared" si="4"/>
        <v>94456645</v>
      </c>
      <c r="G56">
        <f t="shared" si="5"/>
        <v>850109805</v>
      </c>
      <c r="H56">
        <f t="shared" si="6"/>
        <v>13493806.428571429</v>
      </c>
      <c r="I56">
        <v>120082</v>
      </c>
      <c r="J56">
        <v>2000000</v>
      </c>
      <c r="K56">
        <f t="shared" si="0"/>
        <v>1062318584.0952382</v>
      </c>
      <c r="L56">
        <f t="shared" si="1"/>
        <v>1060318584.0952382</v>
      </c>
    </row>
    <row r="57" spans="1:12" x14ac:dyDescent="0.3">
      <c r="A57">
        <v>128794</v>
      </c>
      <c r="B57" s="3" t="s">
        <v>67</v>
      </c>
      <c r="C57">
        <v>7348452</v>
      </c>
      <c r="D57">
        <f t="shared" si="2"/>
        <v>95529876</v>
      </c>
      <c r="E57">
        <f t="shared" si="3"/>
        <v>2449484</v>
      </c>
      <c r="F57">
        <f t="shared" si="4"/>
        <v>95535554</v>
      </c>
      <c r="G57">
        <f t="shared" si="5"/>
        <v>859819986</v>
      </c>
      <c r="H57">
        <f t="shared" si="6"/>
        <v>13647936.285714285</v>
      </c>
      <c r="I57">
        <v>120582</v>
      </c>
      <c r="J57">
        <v>2000000</v>
      </c>
      <c r="K57">
        <f t="shared" si="0"/>
        <v>1074451870.2857144</v>
      </c>
      <c r="L57">
        <f t="shared" si="1"/>
        <v>1072451870.2857144</v>
      </c>
    </row>
    <row r="58" spans="1:12" x14ac:dyDescent="0.3">
      <c r="A58">
        <v>128795</v>
      </c>
      <c r="B58" s="3" t="s">
        <v>68</v>
      </c>
      <c r="C58">
        <v>7431445</v>
      </c>
      <c r="D58">
        <f t="shared" si="2"/>
        <v>96608785</v>
      </c>
      <c r="E58">
        <f t="shared" si="3"/>
        <v>2477148.3333333335</v>
      </c>
      <c r="F58">
        <f t="shared" si="4"/>
        <v>96614463</v>
      </c>
      <c r="G58">
        <f t="shared" si="5"/>
        <v>869530167</v>
      </c>
      <c r="H58">
        <f t="shared" si="6"/>
        <v>13802066.142857144</v>
      </c>
      <c r="I58">
        <v>121082</v>
      </c>
      <c r="J58">
        <v>2000000</v>
      </c>
      <c r="K58">
        <f t="shared" si="0"/>
        <v>1086585156.4761903</v>
      </c>
      <c r="L58">
        <f t="shared" si="1"/>
        <v>1084585156.4761903</v>
      </c>
    </row>
    <row r="59" spans="1:12" x14ac:dyDescent="0.3">
      <c r="A59">
        <v>128796</v>
      </c>
      <c r="B59" s="3" t="s">
        <v>69</v>
      </c>
      <c r="C59">
        <v>7514438</v>
      </c>
      <c r="D59">
        <f t="shared" si="2"/>
        <v>97687694</v>
      </c>
      <c r="E59">
        <f t="shared" si="3"/>
        <v>2504812.6666666665</v>
      </c>
      <c r="F59">
        <f t="shared" si="4"/>
        <v>97693372</v>
      </c>
      <c r="G59">
        <f t="shared" si="5"/>
        <v>879240348</v>
      </c>
      <c r="H59">
        <f t="shared" si="6"/>
        <v>13956196</v>
      </c>
      <c r="I59">
        <v>121582</v>
      </c>
      <c r="J59">
        <v>2000000</v>
      </c>
      <c r="K59">
        <f t="shared" si="0"/>
        <v>1098718442.6666667</v>
      </c>
      <c r="L59">
        <f t="shared" si="1"/>
        <v>1096718442.6666667</v>
      </c>
    </row>
    <row r="60" spans="1:12" x14ac:dyDescent="0.3">
      <c r="A60">
        <v>128797</v>
      </c>
      <c r="B60" s="3" t="s">
        <v>70</v>
      </c>
      <c r="C60">
        <v>7597431</v>
      </c>
      <c r="D60">
        <f t="shared" si="2"/>
        <v>98766603</v>
      </c>
      <c r="E60">
        <f t="shared" si="3"/>
        <v>2532477</v>
      </c>
      <c r="F60">
        <f t="shared" si="4"/>
        <v>98772281</v>
      </c>
      <c r="G60">
        <f t="shared" si="5"/>
        <v>888950529</v>
      </c>
      <c r="H60">
        <f t="shared" si="6"/>
        <v>14110325.857142856</v>
      </c>
      <c r="I60">
        <v>122082</v>
      </c>
      <c r="J60">
        <v>2000000</v>
      </c>
      <c r="K60">
        <f t="shared" si="0"/>
        <v>1110851728.8571429</v>
      </c>
      <c r="L60">
        <f t="shared" si="1"/>
        <v>1108851728.8571429</v>
      </c>
    </row>
    <row r="61" spans="1:12" x14ac:dyDescent="0.3">
      <c r="A61">
        <v>128798</v>
      </c>
      <c r="B61" s="3" t="s">
        <v>71</v>
      </c>
      <c r="C61">
        <v>7680424</v>
      </c>
      <c r="D61">
        <f t="shared" si="2"/>
        <v>99845512</v>
      </c>
      <c r="E61">
        <f t="shared" si="3"/>
        <v>2560141.3333333335</v>
      </c>
      <c r="F61">
        <f t="shared" si="4"/>
        <v>99851190</v>
      </c>
      <c r="G61">
        <f t="shared" si="5"/>
        <v>898660710</v>
      </c>
      <c r="H61">
        <f t="shared" si="6"/>
        <v>14264455.714285715</v>
      </c>
      <c r="I61">
        <v>122582</v>
      </c>
      <c r="J61">
        <v>2000000</v>
      </c>
      <c r="K61">
        <f t="shared" si="0"/>
        <v>1122985015.0476189</v>
      </c>
      <c r="L61">
        <f t="shared" si="1"/>
        <v>1120985015.0476189</v>
      </c>
    </row>
    <row r="62" spans="1:12" x14ac:dyDescent="0.3">
      <c r="A62">
        <v>128799</v>
      </c>
      <c r="B62" s="3" t="s">
        <v>72</v>
      </c>
      <c r="C62">
        <v>7763417</v>
      </c>
      <c r="D62">
        <f t="shared" si="2"/>
        <v>100924421</v>
      </c>
      <c r="E62">
        <f t="shared" si="3"/>
        <v>2587805.6666666665</v>
      </c>
      <c r="F62">
        <f t="shared" si="4"/>
        <v>100930099</v>
      </c>
      <c r="G62">
        <f t="shared" si="5"/>
        <v>908370891</v>
      </c>
      <c r="H62">
        <f t="shared" si="6"/>
        <v>14418585.571428571</v>
      </c>
      <c r="I62">
        <v>123082</v>
      </c>
      <c r="J62">
        <v>2000000</v>
      </c>
      <c r="K62">
        <f t="shared" si="0"/>
        <v>1135118301.2380953</v>
      </c>
      <c r="L62">
        <f t="shared" si="1"/>
        <v>1133118301.2380953</v>
      </c>
    </row>
    <row r="63" spans="1:12" x14ac:dyDescent="0.3">
      <c r="A63">
        <v>128800</v>
      </c>
      <c r="B63" s="3" t="s">
        <v>73</v>
      </c>
      <c r="C63">
        <v>7846410</v>
      </c>
      <c r="D63">
        <f t="shared" si="2"/>
        <v>102003330</v>
      </c>
      <c r="E63">
        <f t="shared" si="3"/>
        <v>2615470</v>
      </c>
      <c r="F63">
        <f t="shared" si="4"/>
        <v>102009008</v>
      </c>
      <c r="G63">
        <f t="shared" si="5"/>
        <v>918081072</v>
      </c>
      <c r="H63">
        <f t="shared" si="6"/>
        <v>14572715.428571429</v>
      </c>
      <c r="I63">
        <v>123582</v>
      </c>
      <c r="J63">
        <v>2000000</v>
      </c>
      <c r="K63">
        <f t="shared" si="0"/>
        <v>1147251587.4285715</v>
      </c>
      <c r="L63">
        <f t="shared" si="1"/>
        <v>1145251587.4285715</v>
      </c>
    </row>
    <row r="64" spans="1:12" x14ac:dyDescent="0.3">
      <c r="A64">
        <v>128801</v>
      </c>
      <c r="B64" s="3" t="s">
        <v>74</v>
      </c>
      <c r="C64">
        <v>7929403</v>
      </c>
      <c r="D64">
        <f t="shared" si="2"/>
        <v>103082239</v>
      </c>
      <c r="E64">
        <f t="shared" si="3"/>
        <v>2643134.3333333335</v>
      </c>
      <c r="F64">
        <f t="shared" si="4"/>
        <v>103087917</v>
      </c>
      <c r="G64">
        <f t="shared" si="5"/>
        <v>927791253</v>
      </c>
      <c r="H64">
        <f t="shared" si="6"/>
        <v>14726845.285714285</v>
      </c>
      <c r="I64">
        <v>124082</v>
      </c>
      <c r="J64">
        <v>2000000</v>
      </c>
      <c r="K64">
        <f t="shared" si="0"/>
        <v>1159384873.6190476</v>
      </c>
      <c r="L64">
        <f t="shared" si="1"/>
        <v>1157384873.6190476</v>
      </c>
    </row>
    <row r="65" spans="1:12" x14ac:dyDescent="0.3">
      <c r="A65">
        <v>128802</v>
      </c>
      <c r="B65" s="3" t="s">
        <v>75</v>
      </c>
      <c r="C65">
        <v>8012396</v>
      </c>
      <c r="D65">
        <f t="shared" si="2"/>
        <v>104161148</v>
      </c>
      <c r="E65">
        <f t="shared" si="3"/>
        <v>2670798.6666666665</v>
      </c>
      <c r="F65">
        <f t="shared" si="4"/>
        <v>104166826</v>
      </c>
      <c r="G65">
        <f t="shared" si="5"/>
        <v>937501434</v>
      </c>
      <c r="H65">
        <f t="shared" si="6"/>
        <v>14880975.142857144</v>
      </c>
      <c r="I65">
        <v>124582</v>
      </c>
      <c r="J65">
        <v>2000000</v>
      </c>
      <c r="K65">
        <f t="shared" si="0"/>
        <v>1171518159.8095238</v>
      </c>
      <c r="L65">
        <f t="shared" si="1"/>
        <v>1169518159.8095238</v>
      </c>
    </row>
    <row r="66" spans="1:12" x14ac:dyDescent="0.3">
      <c r="A66">
        <v>128803</v>
      </c>
      <c r="B66" s="3" t="s">
        <v>76</v>
      </c>
      <c r="C66">
        <v>8095389</v>
      </c>
      <c r="D66">
        <f t="shared" si="2"/>
        <v>105240057</v>
      </c>
      <c r="E66">
        <f t="shared" si="3"/>
        <v>2698463</v>
      </c>
      <c r="F66">
        <f t="shared" si="4"/>
        <v>105245735</v>
      </c>
      <c r="G66">
        <f t="shared" si="5"/>
        <v>947211615</v>
      </c>
      <c r="H66">
        <f t="shared" si="6"/>
        <v>15035105</v>
      </c>
      <c r="I66">
        <v>125082</v>
      </c>
      <c r="J66">
        <v>2000000</v>
      </c>
      <c r="K66">
        <f t="shared" si="0"/>
        <v>1183651446</v>
      </c>
      <c r="L66">
        <f t="shared" si="1"/>
        <v>1181651446</v>
      </c>
    </row>
    <row r="67" spans="1:12" x14ac:dyDescent="0.3">
      <c r="A67">
        <v>128804</v>
      </c>
      <c r="B67" s="3" t="s">
        <v>77</v>
      </c>
      <c r="C67">
        <v>8178382</v>
      </c>
      <c r="D67">
        <f t="shared" si="2"/>
        <v>106318966</v>
      </c>
      <c r="E67">
        <f t="shared" si="3"/>
        <v>2726127.3333333335</v>
      </c>
      <c r="F67">
        <f t="shared" si="4"/>
        <v>106324644</v>
      </c>
      <c r="G67">
        <f t="shared" si="5"/>
        <v>956921796</v>
      </c>
      <c r="H67">
        <f t="shared" si="6"/>
        <v>15189234.857142856</v>
      </c>
      <c r="I67">
        <v>125582</v>
      </c>
      <c r="J67">
        <v>2000000</v>
      </c>
      <c r="K67">
        <f t="shared" ref="K67:K100" si="7">SUM(C67:I67)</f>
        <v>1195784732.1904762</v>
      </c>
      <c r="L67">
        <f t="shared" ref="L67:L100" si="8">K67-J67</f>
        <v>1193784732.1904762</v>
      </c>
    </row>
    <row r="68" spans="1:12" x14ac:dyDescent="0.3">
      <c r="A68">
        <v>128805</v>
      </c>
      <c r="B68" s="3" t="s">
        <v>78</v>
      </c>
      <c r="C68">
        <v>8261375</v>
      </c>
      <c r="D68">
        <f t="shared" si="2"/>
        <v>107397875</v>
      </c>
      <c r="E68">
        <f t="shared" si="3"/>
        <v>2753791.6666666665</v>
      </c>
      <c r="F68">
        <f t="shared" si="4"/>
        <v>107403553</v>
      </c>
      <c r="G68">
        <f t="shared" si="5"/>
        <v>966631977</v>
      </c>
      <c r="H68">
        <f t="shared" si="6"/>
        <v>15343364.714285715</v>
      </c>
      <c r="I68">
        <v>126082</v>
      </c>
      <c r="J68">
        <v>2000000</v>
      </c>
      <c r="K68">
        <f t="shared" si="7"/>
        <v>1207918018.3809524</v>
      </c>
      <c r="L68">
        <f t="shared" si="8"/>
        <v>1205918018.3809524</v>
      </c>
    </row>
    <row r="69" spans="1:12" x14ac:dyDescent="0.3">
      <c r="A69">
        <v>128806</v>
      </c>
      <c r="B69" s="3" t="s">
        <v>79</v>
      </c>
      <c r="C69">
        <v>8344368</v>
      </c>
      <c r="D69">
        <f t="shared" si="2"/>
        <v>108476784</v>
      </c>
      <c r="E69">
        <f t="shared" si="3"/>
        <v>2781456</v>
      </c>
      <c r="F69">
        <f t="shared" si="4"/>
        <v>108482462</v>
      </c>
      <c r="G69">
        <f t="shared" si="5"/>
        <v>976342158</v>
      </c>
      <c r="H69">
        <f t="shared" si="6"/>
        <v>15497494.571428571</v>
      </c>
      <c r="I69">
        <v>126582</v>
      </c>
      <c r="J69">
        <v>2000000</v>
      </c>
      <c r="K69">
        <f t="shared" si="7"/>
        <v>1220051304.5714285</v>
      </c>
      <c r="L69">
        <f t="shared" si="8"/>
        <v>1218051304.5714285</v>
      </c>
    </row>
    <row r="70" spans="1:12" x14ac:dyDescent="0.3">
      <c r="A70">
        <v>128807</v>
      </c>
      <c r="B70" s="3" t="s">
        <v>80</v>
      </c>
      <c r="C70">
        <v>8427361</v>
      </c>
      <c r="D70">
        <f t="shared" si="2"/>
        <v>109555693</v>
      </c>
      <c r="E70">
        <f t="shared" si="3"/>
        <v>2809120.3333333335</v>
      </c>
      <c r="F70">
        <f t="shared" si="4"/>
        <v>109561371</v>
      </c>
      <c r="G70">
        <f t="shared" si="5"/>
        <v>986052339</v>
      </c>
      <c r="H70">
        <f t="shared" si="6"/>
        <v>15651624.428571429</v>
      </c>
      <c r="I70">
        <v>127082</v>
      </c>
      <c r="J70">
        <v>2000000</v>
      </c>
      <c r="K70">
        <f t="shared" si="7"/>
        <v>1232184590.7619047</v>
      </c>
      <c r="L70">
        <f t="shared" si="8"/>
        <v>1230184590.7619047</v>
      </c>
    </row>
    <row r="71" spans="1:12" x14ac:dyDescent="0.3">
      <c r="A71">
        <v>128808</v>
      </c>
      <c r="B71" s="3" t="s">
        <v>81</v>
      </c>
      <c r="C71">
        <v>8510354</v>
      </c>
      <c r="D71">
        <f t="shared" ref="D71:D100" si="9">C71*13</f>
        <v>110634602</v>
      </c>
      <c r="E71">
        <f t="shared" ref="E71:E100" si="10">C71/3</f>
        <v>2836784.6666666665</v>
      </c>
      <c r="F71">
        <f t="shared" ref="F71:F100" si="11">D71+5678</f>
        <v>110640280</v>
      </c>
      <c r="G71">
        <f t="shared" ref="G71" si="12">F71*9</f>
        <v>995762520</v>
      </c>
      <c r="H71">
        <f t="shared" ref="H71:H100" si="13">F71/7</f>
        <v>15805754.285714285</v>
      </c>
      <c r="I71">
        <v>127582</v>
      </c>
      <c r="J71">
        <v>2000000</v>
      </c>
      <c r="K71">
        <f t="shared" si="7"/>
        <v>1244317876.9523811</v>
      </c>
      <c r="L71">
        <f t="shared" si="8"/>
        <v>1242317876.9523811</v>
      </c>
    </row>
    <row r="72" spans="1:12" x14ac:dyDescent="0.3">
      <c r="A72">
        <v>128809</v>
      </c>
      <c r="B72" s="3" t="s">
        <v>82</v>
      </c>
      <c r="C72">
        <v>8593347</v>
      </c>
      <c r="D72">
        <f t="shared" si="9"/>
        <v>111713511</v>
      </c>
      <c r="E72">
        <f t="shared" si="10"/>
        <v>2864449</v>
      </c>
      <c r="F72">
        <f t="shared" si="11"/>
        <v>111719189</v>
      </c>
      <c r="G72">
        <f>C6/5</f>
        <v>612098.4</v>
      </c>
      <c r="H72">
        <f t="shared" si="13"/>
        <v>15959884.142857144</v>
      </c>
      <c r="I72">
        <v>128082</v>
      </c>
      <c r="J72">
        <v>2000000</v>
      </c>
      <c r="K72">
        <f t="shared" si="7"/>
        <v>251590560.54285714</v>
      </c>
      <c r="L72">
        <f t="shared" si="8"/>
        <v>249590560.54285714</v>
      </c>
    </row>
    <row r="73" spans="1:12" x14ac:dyDescent="0.3">
      <c r="A73">
        <v>128810</v>
      </c>
      <c r="B73" s="3" t="s">
        <v>83</v>
      </c>
      <c r="C73">
        <v>8676340</v>
      </c>
      <c r="D73">
        <f t="shared" si="9"/>
        <v>112792420</v>
      </c>
      <c r="E73">
        <f t="shared" si="10"/>
        <v>2892113.3333333335</v>
      </c>
      <c r="F73">
        <f t="shared" si="11"/>
        <v>112798098</v>
      </c>
      <c r="G73">
        <f t="shared" ref="G73:G100" si="14">C7/5</f>
        <v>617633.6</v>
      </c>
      <c r="H73">
        <f t="shared" si="13"/>
        <v>16114014</v>
      </c>
      <c r="I73">
        <v>128582</v>
      </c>
      <c r="J73">
        <v>2000000</v>
      </c>
      <c r="K73">
        <f t="shared" si="7"/>
        <v>254019200.93333331</v>
      </c>
      <c r="L73">
        <f t="shared" si="8"/>
        <v>252019200.93333331</v>
      </c>
    </row>
    <row r="74" spans="1:12" x14ac:dyDescent="0.3">
      <c r="A74">
        <v>128811</v>
      </c>
      <c r="B74" s="3" t="s">
        <v>84</v>
      </c>
      <c r="C74">
        <v>8759333</v>
      </c>
      <c r="D74">
        <f t="shared" si="9"/>
        <v>113871329</v>
      </c>
      <c r="E74">
        <f t="shared" si="10"/>
        <v>2919777.6666666665</v>
      </c>
      <c r="F74">
        <f t="shared" si="11"/>
        <v>113877007</v>
      </c>
      <c r="G74">
        <f t="shared" si="14"/>
        <v>623168.80000000005</v>
      </c>
      <c r="H74">
        <f t="shared" si="13"/>
        <v>16268143.857142856</v>
      </c>
      <c r="I74">
        <v>129082</v>
      </c>
      <c r="J74">
        <v>2000000</v>
      </c>
      <c r="K74">
        <f t="shared" si="7"/>
        <v>256447841.32380956</v>
      </c>
      <c r="L74">
        <f t="shared" si="8"/>
        <v>254447841.32380956</v>
      </c>
    </row>
    <row r="75" spans="1:12" x14ac:dyDescent="0.3">
      <c r="A75">
        <v>128812</v>
      </c>
      <c r="B75" s="3" t="s">
        <v>85</v>
      </c>
      <c r="C75">
        <v>8842326</v>
      </c>
      <c r="D75">
        <f t="shared" si="9"/>
        <v>114950238</v>
      </c>
      <c r="E75">
        <f t="shared" si="10"/>
        <v>2947442</v>
      </c>
      <c r="F75">
        <f t="shared" si="11"/>
        <v>114955916</v>
      </c>
      <c r="G75">
        <f t="shared" si="14"/>
        <v>628704</v>
      </c>
      <c r="H75">
        <f t="shared" si="13"/>
        <v>16422273.714285715</v>
      </c>
      <c r="I75">
        <v>129582</v>
      </c>
      <c r="J75">
        <v>2000000</v>
      </c>
      <c r="K75">
        <f t="shared" si="7"/>
        <v>258876481.7142857</v>
      </c>
      <c r="L75">
        <f t="shared" si="8"/>
        <v>256876481.7142857</v>
      </c>
    </row>
    <row r="76" spans="1:12" x14ac:dyDescent="0.3">
      <c r="A76">
        <v>128813</v>
      </c>
      <c r="B76" s="3" t="s">
        <v>86</v>
      </c>
      <c r="C76">
        <v>8925319</v>
      </c>
      <c r="D76">
        <f t="shared" si="9"/>
        <v>116029147</v>
      </c>
      <c r="E76">
        <f t="shared" si="10"/>
        <v>2975106.3333333335</v>
      </c>
      <c r="F76">
        <f t="shared" si="11"/>
        <v>116034825</v>
      </c>
      <c r="G76">
        <f t="shared" si="14"/>
        <v>634239.19999999995</v>
      </c>
      <c r="H76">
        <f t="shared" si="13"/>
        <v>16576403.571428571</v>
      </c>
      <c r="I76">
        <v>130082</v>
      </c>
      <c r="J76">
        <v>2000000</v>
      </c>
      <c r="K76">
        <f t="shared" si="7"/>
        <v>261305122.10476187</v>
      </c>
      <c r="L76">
        <f t="shared" si="8"/>
        <v>259305122.10476187</v>
      </c>
    </row>
    <row r="77" spans="1:12" x14ac:dyDescent="0.3">
      <c r="A77">
        <v>128814</v>
      </c>
      <c r="B77" s="3" t="s">
        <v>87</v>
      </c>
      <c r="C77">
        <v>9008312</v>
      </c>
      <c r="D77">
        <f t="shared" si="9"/>
        <v>117108056</v>
      </c>
      <c r="E77">
        <f t="shared" si="10"/>
        <v>3002770.6666666665</v>
      </c>
      <c r="F77">
        <f t="shared" si="11"/>
        <v>117113734</v>
      </c>
      <c r="G77">
        <f t="shared" si="14"/>
        <v>639774.4</v>
      </c>
      <c r="H77">
        <f t="shared" si="13"/>
        <v>16730533.428571429</v>
      </c>
      <c r="I77">
        <v>130582</v>
      </c>
      <c r="J77">
        <v>2000000</v>
      </c>
      <c r="K77">
        <f t="shared" si="7"/>
        <v>263733762.49523813</v>
      </c>
      <c r="L77">
        <f t="shared" si="8"/>
        <v>261733762.49523813</v>
      </c>
    </row>
    <row r="78" spans="1:12" x14ac:dyDescent="0.3">
      <c r="A78">
        <v>128815</v>
      </c>
      <c r="B78" s="3" t="s">
        <v>88</v>
      </c>
      <c r="C78">
        <v>9091305</v>
      </c>
      <c r="D78">
        <f t="shared" si="9"/>
        <v>118186965</v>
      </c>
      <c r="E78">
        <f t="shared" si="10"/>
        <v>3030435</v>
      </c>
      <c r="F78">
        <f t="shared" si="11"/>
        <v>118192643</v>
      </c>
      <c r="G78">
        <f t="shared" si="14"/>
        <v>645309.6</v>
      </c>
      <c r="H78">
        <f t="shared" si="13"/>
        <v>16884663.285714287</v>
      </c>
      <c r="I78">
        <v>131082</v>
      </c>
      <c r="J78">
        <v>2000000</v>
      </c>
      <c r="K78">
        <f t="shared" si="7"/>
        <v>266162402.88571429</v>
      </c>
      <c r="L78">
        <f t="shared" si="8"/>
        <v>264162402.88571429</v>
      </c>
    </row>
    <row r="79" spans="1:12" x14ac:dyDescent="0.3">
      <c r="A79">
        <v>128816</v>
      </c>
      <c r="B79" s="3" t="s">
        <v>89</v>
      </c>
      <c r="C79">
        <v>9174298</v>
      </c>
      <c r="D79">
        <f t="shared" si="9"/>
        <v>119265874</v>
      </c>
      <c r="E79">
        <f t="shared" si="10"/>
        <v>3058099.3333333335</v>
      </c>
      <c r="F79">
        <f t="shared" si="11"/>
        <v>119271552</v>
      </c>
      <c r="G79">
        <f t="shared" si="14"/>
        <v>650844.80000000005</v>
      </c>
      <c r="H79">
        <f t="shared" si="13"/>
        <v>17038793.142857142</v>
      </c>
      <c r="I79">
        <v>131582</v>
      </c>
      <c r="J79">
        <v>2000000</v>
      </c>
      <c r="K79">
        <f t="shared" si="7"/>
        <v>268591043.27619046</v>
      </c>
      <c r="L79">
        <f t="shared" si="8"/>
        <v>266591043.27619046</v>
      </c>
    </row>
    <row r="80" spans="1:12" x14ac:dyDescent="0.3">
      <c r="A80">
        <v>128817</v>
      </c>
      <c r="B80" s="3" t="s">
        <v>90</v>
      </c>
      <c r="C80">
        <v>9257291</v>
      </c>
      <c r="D80">
        <f t="shared" si="9"/>
        <v>120344783</v>
      </c>
      <c r="E80">
        <f t="shared" si="10"/>
        <v>3085763.6666666665</v>
      </c>
      <c r="F80">
        <f t="shared" si="11"/>
        <v>120350461</v>
      </c>
      <c r="G80">
        <f t="shared" si="14"/>
        <v>656380</v>
      </c>
      <c r="H80">
        <f t="shared" si="13"/>
        <v>17192923</v>
      </c>
      <c r="I80">
        <v>132082</v>
      </c>
      <c r="J80">
        <v>2000000</v>
      </c>
      <c r="K80">
        <f t="shared" si="7"/>
        <v>271019683.66666669</v>
      </c>
      <c r="L80">
        <f t="shared" si="8"/>
        <v>269019683.66666669</v>
      </c>
    </row>
    <row r="81" spans="1:12" x14ac:dyDescent="0.3">
      <c r="A81">
        <v>128818</v>
      </c>
      <c r="B81" s="3" t="s">
        <v>91</v>
      </c>
      <c r="C81">
        <v>9340284</v>
      </c>
      <c r="D81">
        <f t="shared" si="9"/>
        <v>121423692</v>
      </c>
      <c r="E81">
        <f t="shared" si="10"/>
        <v>3113428</v>
      </c>
      <c r="F81">
        <f t="shared" si="11"/>
        <v>121429370</v>
      </c>
      <c r="G81">
        <f t="shared" si="14"/>
        <v>661915.19999999995</v>
      </c>
      <c r="H81">
        <f t="shared" si="13"/>
        <v>17347052.857142858</v>
      </c>
      <c r="I81">
        <v>132582</v>
      </c>
      <c r="J81">
        <v>2000000</v>
      </c>
      <c r="K81">
        <f t="shared" si="7"/>
        <v>273448324.05714285</v>
      </c>
      <c r="L81">
        <f t="shared" si="8"/>
        <v>271448324.05714285</v>
      </c>
    </row>
    <row r="82" spans="1:12" x14ac:dyDescent="0.3">
      <c r="A82">
        <v>128819</v>
      </c>
      <c r="B82" s="3" t="s">
        <v>92</v>
      </c>
      <c r="C82">
        <v>9423277</v>
      </c>
      <c r="D82">
        <f t="shared" si="9"/>
        <v>122502601</v>
      </c>
      <c r="E82">
        <f t="shared" si="10"/>
        <v>3141092.3333333335</v>
      </c>
      <c r="F82">
        <f t="shared" si="11"/>
        <v>122508279</v>
      </c>
      <c r="G82">
        <f t="shared" si="14"/>
        <v>667450.4</v>
      </c>
      <c r="H82">
        <f t="shared" si="13"/>
        <v>17501182.714285713</v>
      </c>
      <c r="I82">
        <v>133082</v>
      </c>
      <c r="J82">
        <v>2000000</v>
      </c>
      <c r="K82">
        <f t="shared" si="7"/>
        <v>275876964.44761908</v>
      </c>
      <c r="L82">
        <f t="shared" si="8"/>
        <v>273876964.44761908</v>
      </c>
    </row>
    <row r="83" spans="1:12" x14ac:dyDescent="0.3">
      <c r="A83">
        <v>128820</v>
      </c>
      <c r="B83" s="3" t="s">
        <v>93</v>
      </c>
      <c r="C83">
        <v>9506270</v>
      </c>
      <c r="D83">
        <f t="shared" si="9"/>
        <v>123581510</v>
      </c>
      <c r="E83">
        <f t="shared" si="10"/>
        <v>3168756.6666666665</v>
      </c>
      <c r="F83">
        <f t="shared" si="11"/>
        <v>123587188</v>
      </c>
      <c r="G83">
        <f t="shared" si="14"/>
        <v>672985.59999999998</v>
      </c>
      <c r="H83">
        <f t="shared" si="13"/>
        <v>17655312.571428571</v>
      </c>
      <c r="I83">
        <v>133582</v>
      </c>
      <c r="J83">
        <v>2000000</v>
      </c>
      <c r="K83">
        <f t="shared" si="7"/>
        <v>278305604.83809525</v>
      </c>
      <c r="L83">
        <f t="shared" si="8"/>
        <v>276305604.83809525</v>
      </c>
    </row>
    <row r="84" spans="1:12" x14ac:dyDescent="0.3">
      <c r="A84">
        <v>128821</v>
      </c>
      <c r="B84" s="3" t="s">
        <v>94</v>
      </c>
      <c r="C84">
        <v>9589263</v>
      </c>
      <c r="D84">
        <f t="shared" si="9"/>
        <v>124660419</v>
      </c>
      <c r="E84">
        <f t="shared" si="10"/>
        <v>3196421</v>
      </c>
      <c r="F84">
        <f t="shared" si="11"/>
        <v>124666097</v>
      </c>
      <c r="G84">
        <f t="shared" si="14"/>
        <v>678520.8</v>
      </c>
      <c r="H84">
        <f t="shared" si="13"/>
        <v>17809442.428571429</v>
      </c>
      <c r="I84">
        <v>134082</v>
      </c>
      <c r="J84">
        <v>2000000</v>
      </c>
      <c r="K84">
        <f t="shared" si="7"/>
        <v>280734245.22857141</v>
      </c>
      <c r="L84">
        <f t="shared" si="8"/>
        <v>278734245.22857141</v>
      </c>
    </row>
    <row r="85" spans="1:12" x14ac:dyDescent="0.3">
      <c r="A85">
        <v>128822</v>
      </c>
      <c r="B85" s="3" t="s">
        <v>95</v>
      </c>
      <c r="C85">
        <v>9672256</v>
      </c>
      <c r="D85">
        <f t="shared" si="9"/>
        <v>125739328</v>
      </c>
      <c r="E85">
        <f t="shared" si="10"/>
        <v>3224085.3333333335</v>
      </c>
      <c r="F85">
        <f t="shared" si="11"/>
        <v>125745006</v>
      </c>
      <c r="G85">
        <f t="shared" si="14"/>
        <v>684056</v>
      </c>
      <c r="H85">
        <f t="shared" si="13"/>
        <v>17963572.285714287</v>
      </c>
      <c r="I85">
        <v>134582</v>
      </c>
      <c r="J85">
        <v>2000000</v>
      </c>
      <c r="K85">
        <f t="shared" si="7"/>
        <v>283162885.61904764</v>
      </c>
      <c r="L85">
        <f t="shared" si="8"/>
        <v>281162885.61904764</v>
      </c>
    </row>
    <row r="86" spans="1:12" x14ac:dyDescent="0.3">
      <c r="A86">
        <v>128823</v>
      </c>
      <c r="B86" s="3" t="s">
        <v>96</v>
      </c>
      <c r="C86">
        <v>9755249</v>
      </c>
      <c r="D86">
        <f t="shared" si="9"/>
        <v>126818237</v>
      </c>
      <c r="E86">
        <f t="shared" si="10"/>
        <v>3251749.6666666665</v>
      </c>
      <c r="F86">
        <f t="shared" si="11"/>
        <v>126823915</v>
      </c>
      <c r="G86">
        <f t="shared" si="14"/>
        <v>689591.2</v>
      </c>
      <c r="H86">
        <f t="shared" si="13"/>
        <v>18117702.142857142</v>
      </c>
      <c r="I86">
        <v>135082</v>
      </c>
      <c r="J86">
        <v>2000000</v>
      </c>
      <c r="K86">
        <f t="shared" si="7"/>
        <v>285591526.00952381</v>
      </c>
      <c r="L86">
        <f t="shared" si="8"/>
        <v>283591526.00952381</v>
      </c>
    </row>
    <row r="87" spans="1:12" x14ac:dyDescent="0.3">
      <c r="A87">
        <v>128824</v>
      </c>
      <c r="B87" s="3" t="s">
        <v>97</v>
      </c>
      <c r="C87">
        <v>9838242</v>
      </c>
      <c r="D87">
        <f t="shared" si="9"/>
        <v>127897146</v>
      </c>
      <c r="E87">
        <f t="shared" si="10"/>
        <v>3279414</v>
      </c>
      <c r="F87">
        <f t="shared" si="11"/>
        <v>127902824</v>
      </c>
      <c r="G87">
        <f t="shared" si="14"/>
        <v>872140.80000000005</v>
      </c>
      <c r="H87">
        <f t="shared" si="13"/>
        <v>18271832</v>
      </c>
      <c r="I87">
        <v>135582</v>
      </c>
      <c r="J87">
        <v>2000000</v>
      </c>
      <c r="K87">
        <f t="shared" si="7"/>
        <v>288197180.80000001</v>
      </c>
      <c r="L87">
        <f t="shared" si="8"/>
        <v>286197180.80000001</v>
      </c>
    </row>
    <row r="88" spans="1:12" x14ac:dyDescent="0.3">
      <c r="A88">
        <v>128825</v>
      </c>
      <c r="B88" s="3" t="s">
        <v>98</v>
      </c>
      <c r="C88">
        <v>9921235</v>
      </c>
      <c r="D88">
        <f t="shared" si="9"/>
        <v>128976055</v>
      </c>
      <c r="E88">
        <f t="shared" si="10"/>
        <v>3307078.3333333335</v>
      </c>
      <c r="F88">
        <f t="shared" si="11"/>
        <v>128981733</v>
      </c>
      <c r="G88">
        <f t="shared" si="14"/>
        <v>888739.4</v>
      </c>
      <c r="H88">
        <f t="shared" si="13"/>
        <v>18425961.857142858</v>
      </c>
      <c r="I88">
        <v>136082</v>
      </c>
      <c r="J88">
        <v>2000000</v>
      </c>
      <c r="K88">
        <f t="shared" si="7"/>
        <v>290636884.59047621</v>
      </c>
      <c r="L88">
        <f t="shared" si="8"/>
        <v>288636884.59047621</v>
      </c>
    </row>
    <row r="89" spans="1:12" x14ac:dyDescent="0.3">
      <c r="A89">
        <v>128826</v>
      </c>
      <c r="B89" s="3" t="s">
        <v>99</v>
      </c>
      <c r="C89">
        <v>10004228</v>
      </c>
      <c r="D89">
        <f t="shared" si="9"/>
        <v>130054964</v>
      </c>
      <c r="E89">
        <f t="shared" si="10"/>
        <v>3334742.6666666665</v>
      </c>
      <c r="F89">
        <f t="shared" si="11"/>
        <v>130060642</v>
      </c>
      <c r="G89">
        <f t="shared" si="14"/>
        <v>905338</v>
      </c>
      <c r="H89">
        <f t="shared" si="13"/>
        <v>18580091.714285713</v>
      </c>
      <c r="I89">
        <v>136582</v>
      </c>
      <c r="J89">
        <v>2000000</v>
      </c>
      <c r="K89">
        <f t="shared" si="7"/>
        <v>293076588.38095236</v>
      </c>
      <c r="L89">
        <f t="shared" si="8"/>
        <v>291076588.38095236</v>
      </c>
    </row>
    <row r="90" spans="1:12" x14ac:dyDescent="0.3">
      <c r="A90">
        <v>128827</v>
      </c>
      <c r="B90" s="3" t="s">
        <v>100</v>
      </c>
      <c r="C90">
        <v>10087221</v>
      </c>
      <c r="D90">
        <f t="shared" si="9"/>
        <v>131133873</v>
      </c>
      <c r="E90">
        <f t="shared" si="10"/>
        <v>3362407</v>
      </c>
      <c r="F90">
        <f t="shared" si="11"/>
        <v>131139551</v>
      </c>
      <c r="G90">
        <f t="shared" si="14"/>
        <v>921936.6</v>
      </c>
      <c r="H90">
        <f t="shared" si="13"/>
        <v>18734221.571428571</v>
      </c>
      <c r="I90">
        <v>137082</v>
      </c>
      <c r="J90">
        <v>2000000</v>
      </c>
      <c r="K90">
        <f t="shared" si="7"/>
        <v>295516292.17142862</v>
      </c>
      <c r="L90">
        <f t="shared" si="8"/>
        <v>293516292.17142862</v>
      </c>
    </row>
    <row r="91" spans="1:12" x14ac:dyDescent="0.3">
      <c r="A91">
        <v>128828</v>
      </c>
      <c r="B91" s="3" t="s">
        <v>101</v>
      </c>
      <c r="C91">
        <v>10170214</v>
      </c>
      <c r="D91">
        <f t="shared" si="9"/>
        <v>132212782</v>
      </c>
      <c r="E91">
        <f t="shared" si="10"/>
        <v>3390071.3333333335</v>
      </c>
      <c r="F91">
        <f t="shared" si="11"/>
        <v>132218460</v>
      </c>
      <c r="G91">
        <f t="shared" si="14"/>
        <v>938535.2</v>
      </c>
      <c r="H91">
        <f t="shared" si="13"/>
        <v>18888351.428571429</v>
      </c>
      <c r="I91">
        <v>137582</v>
      </c>
      <c r="J91">
        <v>2000000</v>
      </c>
      <c r="K91">
        <f t="shared" si="7"/>
        <v>297955995.96190476</v>
      </c>
      <c r="L91">
        <f t="shared" si="8"/>
        <v>295955995.96190476</v>
      </c>
    </row>
    <row r="92" spans="1:12" x14ac:dyDescent="0.3">
      <c r="A92">
        <v>128829</v>
      </c>
      <c r="B92" s="3" t="s">
        <v>102</v>
      </c>
      <c r="C92">
        <v>10253207</v>
      </c>
      <c r="D92">
        <f t="shared" si="9"/>
        <v>133291691</v>
      </c>
      <c r="E92">
        <f t="shared" si="10"/>
        <v>3417735.6666666665</v>
      </c>
      <c r="F92">
        <f t="shared" si="11"/>
        <v>133297369</v>
      </c>
      <c r="G92">
        <f t="shared" si="14"/>
        <v>955133.8</v>
      </c>
      <c r="H92">
        <f t="shared" si="13"/>
        <v>19042481.285714287</v>
      </c>
      <c r="I92">
        <v>138082</v>
      </c>
      <c r="J92">
        <v>2000000</v>
      </c>
      <c r="K92">
        <f t="shared" si="7"/>
        <v>300395699.75238091</v>
      </c>
      <c r="L92">
        <f t="shared" si="8"/>
        <v>298395699.75238091</v>
      </c>
    </row>
    <row r="93" spans="1:12" x14ac:dyDescent="0.3">
      <c r="A93">
        <v>128830</v>
      </c>
      <c r="B93" s="3" t="s">
        <v>103</v>
      </c>
      <c r="C93">
        <v>10336200</v>
      </c>
      <c r="D93">
        <f t="shared" si="9"/>
        <v>134370600</v>
      </c>
      <c r="E93">
        <f t="shared" si="10"/>
        <v>3445400</v>
      </c>
      <c r="F93">
        <f t="shared" si="11"/>
        <v>134376278</v>
      </c>
      <c r="G93">
        <f t="shared" si="14"/>
        <v>971732.4</v>
      </c>
      <c r="H93">
        <f t="shared" si="13"/>
        <v>19196611.142857142</v>
      </c>
      <c r="I93">
        <v>138582</v>
      </c>
      <c r="J93">
        <v>2000000</v>
      </c>
      <c r="K93">
        <f t="shared" si="7"/>
        <v>302835403.54285711</v>
      </c>
      <c r="L93">
        <f t="shared" si="8"/>
        <v>300835403.54285711</v>
      </c>
    </row>
    <row r="94" spans="1:12" x14ac:dyDescent="0.3">
      <c r="A94">
        <v>128831</v>
      </c>
      <c r="B94" s="3" t="s">
        <v>104</v>
      </c>
      <c r="C94">
        <v>10419193</v>
      </c>
      <c r="D94">
        <f t="shared" si="9"/>
        <v>135449509</v>
      </c>
      <c r="E94">
        <f t="shared" si="10"/>
        <v>3473064.3333333335</v>
      </c>
      <c r="F94">
        <f t="shared" si="11"/>
        <v>135455187</v>
      </c>
      <c r="G94">
        <f t="shared" si="14"/>
        <v>988331</v>
      </c>
      <c r="H94">
        <f t="shared" si="13"/>
        <v>19350741</v>
      </c>
      <c r="I94">
        <v>139082</v>
      </c>
      <c r="J94">
        <v>2000000</v>
      </c>
      <c r="K94">
        <f t="shared" si="7"/>
        <v>305275107.33333337</v>
      </c>
      <c r="L94">
        <f t="shared" si="8"/>
        <v>303275107.33333337</v>
      </c>
    </row>
    <row r="95" spans="1:12" x14ac:dyDescent="0.3">
      <c r="A95">
        <v>128832</v>
      </c>
      <c r="B95" s="3" t="s">
        <v>105</v>
      </c>
      <c r="C95">
        <v>10502186</v>
      </c>
      <c r="D95">
        <f t="shared" si="9"/>
        <v>136528418</v>
      </c>
      <c r="E95">
        <f t="shared" si="10"/>
        <v>3500728.6666666665</v>
      </c>
      <c r="F95">
        <f t="shared" si="11"/>
        <v>136534096</v>
      </c>
      <c r="G95">
        <f t="shared" si="14"/>
        <v>1004929.6</v>
      </c>
      <c r="H95">
        <f t="shared" si="13"/>
        <v>19504870.857142858</v>
      </c>
      <c r="I95">
        <v>139582</v>
      </c>
      <c r="J95">
        <v>2000000</v>
      </c>
      <c r="K95">
        <f t="shared" si="7"/>
        <v>307714811.12380952</v>
      </c>
      <c r="L95">
        <f t="shared" si="8"/>
        <v>305714811.12380952</v>
      </c>
    </row>
    <row r="96" spans="1:12" x14ac:dyDescent="0.3">
      <c r="A96">
        <v>128833</v>
      </c>
      <c r="B96" s="3" t="s">
        <v>106</v>
      </c>
      <c r="C96">
        <v>10585179</v>
      </c>
      <c r="D96">
        <f t="shared" si="9"/>
        <v>137607327</v>
      </c>
      <c r="E96">
        <f t="shared" si="10"/>
        <v>3528393</v>
      </c>
      <c r="F96">
        <f t="shared" si="11"/>
        <v>137613005</v>
      </c>
      <c r="G96">
        <f t="shared" si="14"/>
        <v>1021528.2</v>
      </c>
      <c r="H96">
        <f t="shared" si="13"/>
        <v>19659000.714285713</v>
      </c>
      <c r="I96">
        <v>140082</v>
      </c>
      <c r="J96">
        <v>2000000</v>
      </c>
      <c r="K96">
        <f t="shared" si="7"/>
        <v>310154514.91428572</v>
      </c>
      <c r="L96">
        <f t="shared" si="8"/>
        <v>308154514.91428572</v>
      </c>
    </row>
    <row r="97" spans="1:12" x14ac:dyDescent="0.3">
      <c r="A97">
        <v>128834</v>
      </c>
      <c r="B97" s="3" t="s">
        <v>107</v>
      </c>
      <c r="C97">
        <v>10668172</v>
      </c>
      <c r="D97">
        <f t="shared" si="9"/>
        <v>138686236</v>
      </c>
      <c r="E97">
        <f t="shared" si="10"/>
        <v>3556057.3333333335</v>
      </c>
      <c r="F97">
        <f t="shared" si="11"/>
        <v>138691914</v>
      </c>
      <c r="G97">
        <f t="shared" si="14"/>
        <v>1038126.8</v>
      </c>
      <c r="H97">
        <f t="shared" si="13"/>
        <v>19813130.571428571</v>
      </c>
      <c r="I97">
        <v>140582</v>
      </c>
      <c r="J97">
        <v>2000000</v>
      </c>
      <c r="K97">
        <f t="shared" si="7"/>
        <v>312594218.70476198</v>
      </c>
      <c r="L97">
        <f t="shared" si="8"/>
        <v>310594218.70476198</v>
      </c>
    </row>
    <row r="98" spans="1:12" x14ac:dyDescent="0.3">
      <c r="A98">
        <v>128835</v>
      </c>
      <c r="B98" s="3" t="s">
        <v>108</v>
      </c>
      <c r="C98">
        <v>10751165</v>
      </c>
      <c r="D98">
        <f t="shared" si="9"/>
        <v>139765145</v>
      </c>
      <c r="E98">
        <f t="shared" si="10"/>
        <v>3583721.6666666665</v>
      </c>
      <c r="F98">
        <f t="shared" si="11"/>
        <v>139770823</v>
      </c>
      <c r="G98">
        <f t="shared" si="14"/>
        <v>1054725.3999999999</v>
      </c>
      <c r="H98">
        <f t="shared" si="13"/>
        <v>19967260.428571429</v>
      </c>
      <c r="I98">
        <v>141082</v>
      </c>
      <c r="J98">
        <v>2000000</v>
      </c>
      <c r="K98">
        <f t="shared" si="7"/>
        <v>315033922.49523801</v>
      </c>
      <c r="L98">
        <f t="shared" si="8"/>
        <v>313033922.49523801</v>
      </c>
    </row>
    <row r="99" spans="1:12" x14ac:dyDescent="0.3">
      <c r="A99">
        <v>128836</v>
      </c>
      <c r="B99" s="3" t="s">
        <v>109</v>
      </c>
      <c r="C99">
        <v>10834158</v>
      </c>
      <c r="D99">
        <f t="shared" si="9"/>
        <v>140844054</v>
      </c>
      <c r="E99">
        <f t="shared" si="10"/>
        <v>3611386</v>
      </c>
      <c r="F99">
        <f t="shared" si="11"/>
        <v>140849732</v>
      </c>
      <c r="G99">
        <f t="shared" si="14"/>
        <v>1071324</v>
      </c>
      <c r="H99">
        <f t="shared" si="13"/>
        <v>20121390.285714287</v>
      </c>
      <c r="I99">
        <v>141582</v>
      </c>
      <c r="J99">
        <v>2000000</v>
      </c>
      <c r="K99">
        <f t="shared" si="7"/>
        <v>317473626.28571427</v>
      </c>
      <c r="L99">
        <f t="shared" si="8"/>
        <v>315473626.28571427</v>
      </c>
    </row>
    <row r="100" spans="1:12" x14ac:dyDescent="0.3">
      <c r="A100">
        <v>128837</v>
      </c>
      <c r="B100" s="3" t="s">
        <v>110</v>
      </c>
      <c r="C100">
        <v>10917151</v>
      </c>
      <c r="D100">
        <f t="shared" si="9"/>
        <v>141922963</v>
      </c>
      <c r="E100">
        <f t="shared" si="10"/>
        <v>3639050.3333333335</v>
      </c>
      <c r="F100">
        <f t="shared" si="11"/>
        <v>141928641</v>
      </c>
      <c r="G100">
        <f t="shared" si="14"/>
        <v>1087922.6000000001</v>
      </c>
      <c r="H100">
        <f t="shared" si="13"/>
        <v>20275520.142857142</v>
      </c>
      <c r="I100">
        <v>142082</v>
      </c>
      <c r="J100">
        <v>2000000</v>
      </c>
      <c r="K100">
        <f t="shared" si="7"/>
        <v>319913330.07619053</v>
      </c>
      <c r="L100">
        <f t="shared" si="8"/>
        <v>317913330.07619053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Apurbaa Deb</dc:creator>
  <cp:lastModifiedBy>Apurbaa Deb</cp:lastModifiedBy>
  <dcterms:created xsi:type="dcterms:W3CDTF">2024-10-23T05:28:01Z</dcterms:created>
  <dcterms:modified xsi:type="dcterms:W3CDTF">2024-10-23T05:29:21Z</dcterms:modified>
</cp:coreProperties>
</file>