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rva Shinde\OneDrive\Desktop\"/>
    </mc:Choice>
  </mc:AlternateContent>
  <xr:revisionPtr revIDLastSave="0" documentId="8_{E28D3822-4018-4D0E-A96A-328E0BAF06AB}" xr6:coauthVersionLast="47" xr6:coauthVersionMax="47" xr10:uidLastSave="{00000000-0000-0000-0000-000000000000}"/>
  <bookViews>
    <workbookView xWindow="-110" yWindow="-110" windowWidth="25820" windowHeight="13900" xr2:uid="{7E6A79EA-9BE5-4E7C-985B-BB835A3E8407}"/>
  </bookViews>
  <sheets>
    <sheet name="DashBoard" sheetId="5" r:id="rId1"/>
    <sheet name="Sheet1" sheetId="1" r:id="rId2"/>
    <sheet name="Sheet2" sheetId="2" r:id="rId3"/>
    <sheet name="Sheet3" sheetId="3" r:id="rId4"/>
  </sheets>
  <calcPr calcId="191029"/>
  <pivotCaches>
    <pivotCache cacheId="8" r:id="rId5"/>
    <pivotCache cacheId="14" r:id="rId6"/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F4" i="1"/>
  <c r="F5" i="1"/>
  <c r="F3" i="1"/>
  <c r="F6" i="1"/>
  <c r="F2" i="1"/>
</calcChain>
</file>

<file path=xl/sharedStrings.xml><?xml version="1.0" encoding="utf-8"?>
<sst xmlns="http://schemas.openxmlformats.org/spreadsheetml/2006/main" count="154" uniqueCount="91">
  <si>
    <t>Customer ID</t>
  </si>
  <si>
    <t xml:space="preserve">Name </t>
  </si>
  <si>
    <t xml:space="preserve">PAN </t>
  </si>
  <si>
    <t>Aadhaar</t>
  </si>
  <si>
    <t>Sign</t>
  </si>
  <si>
    <t>KYC status</t>
  </si>
  <si>
    <t>Account Creation Status</t>
  </si>
  <si>
    <t>Remarks</t>
  </si>
  <si>
    <t>Rahul Mehta</t>
  </si>
  <si>
    <t>Sneha Nair</t>
  </si>
  <si>
    <t>Aditya Rao</t>
  </si>
  <si>
    <t>Neha Sharma</t>
  </si>
  <si>
    <t>Arjun Desai</t>
  </si>
  <si>
    <t>Provided</t>
  </si>
  <si>
    <t>Missing</t>
  </si>
  <si>
    <t>Invalid</t>
  </si>
  <si>
    <t>Incomplete</t>
  </si>
  <si>
    <t>Complete</t>
  </si>
  <si>
    <t>Created</t>
  </si>
  <si>
    <t>Rejected</t>
  </si>
  <si>
    <t>Pending</t>
  </si>
  <si>
    <t>Aadhaar not verified</t>
  </si>
  <si>
    <t>PAN missing</t>
  </si>
  <si>
    <t>Awaiting signature</t>
  </si>
  <si>
    <t>Received Date</t>
  </si>
  <si>
    <t>Stored By</t>
  </si>
  <si>
    <t>Retrieval Date</t>
  </si>
  <si>
    <t>Status</t>
  </si>
  <si>
    <t>PAN</t>
  </si>
  <si>
    <t>Signature</t>
  </si>
  <si>
    <t>KYC Bundle</t>
  </si>
  <si>
    <t>Ticket ID</t>
  </si>
  <si>
    <t>Issue Type</t>
  </si>
  <si>
    <t>Raised Date</t>
  </si>
  <si>
    <t>Escalation Level</t>
  </si>
  <si>
    <t>Assigned To</t>
  </si>
  <si>
    <t>Resolution Time (hrs)</t>
  </si>
  <si>
    <t>SLA Breach</t>
  </si>
  <si>
    <t>TKT001</t>
  </si>
  <si>
    <t>PAN Verification</t>
  </si>
  <si>
    <t>CUST002</t>
  </si>
  <si>
    <t>Level 2</t>
  </si>
  <si>
    <t>Arun K.</t>
  </si>
  <si>
    <t>Closed</t>
  </si>
  <si>
    <t>Yes</t>
  </si>
  <si>
    <t>TKT002</t>
  </si>
  <si>
    <t>Signature Pending</t>
  </si>
  <si>
    <t>CUST004</t>
  </si>
  <si>
    <t>Level 1</t>
  </si>
  <si>
    <t>Pooja R.</t>
  </si>
  <si>
    <t>Open</t>
  </si>
  <si>
    <t>-</t>
  </si>
  <si>
    <t>TKT003</t>
  </si>
  <si>
    <t>Aadhaar Error</t>
  </si>
  <si>
    <t>CUST003</t>
  </si>
  <si>
    <t>Meera S.</t>
  </si>
  <si>
    <t>No</t>
  </si>
  <si>
    <t>TKT004</t>
  </si>
  <si>
    <t>Account Delay</t>
  </si>
  <si>
    <t>A. Iyer</t>
  </si>
  <si>
    <t>In Process</t>
  </si>
  <si>
    <t>TKT005</t>
  </si>
  <si>
    <t>System Downtime</t>
  </si>
  <si>
    <t>CUST005</t>
  </si>
  <si>
    <t>Level 3</t>
  </si>
  <si>
    <t>Team Lead</t>
  </si>
  <si>
    <t>Escalated</t>
  </si>
  <si>
    <t>Row Labels</t>
  </si>
  <si>
    <t>Grand Total</t>
  </si>
  <si>
    <t>Sum of Customer ID</t>
  </si>
  <si>
    <t>Count of Ticket ID</t>
  </si>
  <si>
    <t>Doc ID</t>
  </si>
  <si>
    <t>Doc Type</t>
  </si>
  <si>
    <t>Location</t>
  </si>
  <si>
    <t>Retrieved By</t>
  </si>
  <si>
    <t>Return Date</t>
  </si>
  <si>
    <t>DOC001</t>
  </si>
  <si>
    <t>CUST001</t>
  </si>
  <si>
    <t>Rack A3</t>
  </si>
  <si>
    <t>J. Singh</t>
  </si>
  <si>
    <t>Returned</t>
  </si>
  <si>
    <t>DOC002</t>
  </si>
  <si>
    <t>Rack B2</t>
  </si>
  <si>
    <t>In Vault</t>
  </si>
  <si>
    <t>DOC003</t>
  </si>
  <si>
    <t>Rack A1</t>
  </si>
  <si>
    <t>DOC004</t>
  </si>
  <si>
    <t>Rack C1</t>
  </si>
  <si>
    <t>DOC005</t>
  </si>
  <si>
    <t>Rack A2</t>
  </si>
  <si>
    <t>Count of Doc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</si>
</sst>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00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Operations DashBoard.xlsx]DashBoard!PivotTable1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KYC Status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DashBoard!$A$4:$A$6</c:f>
              <c:strCache>
                <c:ptCount val="2"/>
                <c:pt idx="0">
                  <c:v>Complete</c:v>
                </c:pt>
                <c:pt idx="1">
                  <c:v>Incomplete</c:v>
                </c:pt>
              </c:strCache>
            </c:strRef>
          </c:cat>
          <c:val>
            <c:numRef>
              <c:f>DashBoard!$B$4:$B$6</c:f>
              <c:numCache>
                <c:formatCode>General</c:formatCode>
                <c:ptCount val="2"/>
                <c:pt idx="0">
                  <c:v>206</c:v>
                </c:pt>
                <c:pt idx="1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44BD-AE10-8C62F0C2A5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Operations DashBoard.xlsx]DashBoard!PivotTable4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/>
              <a:t>Account Status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DashBoard!$B$8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DashBoard!$A$9:$A$12</c:f>
              <c:strCache>
                <c:ptCount val="3"/>
                <c:pt idx="0">
                  <c:v>Created</c:v>
                </c:pt>
                <c:pt idx="1">
                  <c:v>Pending</c:v>
                </c:pt>
                <c:pt idx="2">
                  <c:v>Rejected</c:v>
                </c:pt>
              </c:strCache>
            </c:strRef>
          </c:cat>
          <c:val>
            <c:numRef>
              <c:f>DashBoard!$B$9:$B$12</c:f>
              <c:numCache>
                <c:formatCode>General</c:formatCode>
                <c:ptCount val="3"/>
                <c:pt idx="0">
                  <c:v>206</c:v>
                </c:pt>
                <c:pt idx="1">
                  <c:v>207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7-4237-BBA5-F97AD241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356512"/>
        <c:axId val="161358432"/>
        <c:axId val="54419920"/>
      </c:bar3DChart>
      <c:catAx>
        <c:axId val="1613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432"/>
        <c:crosses val="autoZero"/>
        <c:auto val="1"/>
        <c:lblAlgn val="ctr"/>
        <c:lblOffset val="100"/>
        <c:noMultiLvlLbl val="0"/>
      </c:catAx>
      <c:valAx>
        <c:axId val="1613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512"/>
        <c:crosses val="autoZero"/>
        <c:crossBetween val="between"/>
      </c:valAx>
      <c:serAx>
        <c:axId val="5441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84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Operations DashBoard.xlsx]DashBoard!PivotTable6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cap="all" baseline="0"/>
              <a:t>Escalation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D58-4091-BDC4-F6FABE088E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D58-4091-BDC4-F6FABE088E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D58-4091-BDC4-F6FABE088E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D58-4091-BDC4-F6FABE088E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DashBoard!$D$4:$D$8</c:f>
              <c:strCache>
                <c:ptCount val="4"/>
                <c:pt idx="0">
                  <c:v>Closed</c:v>
                </c:pt>
                <c:pt idx="1">
                  <c:v>Escalated</c:v>
                </c:pt>
                <c:pt idx="2">
                  <c:v>In Process</c:v>
                </c:pt>
                <c:pt idx="3">
                  <c:v>Open</c:v>
                </c:pt>
              </c:strCache>
            </c:strRef>
          </c:cat>
          <c:val>
            <c:numRef>
              <c:f>DashBoard!$E$4:$E$8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4091-BDC4-F6FABE088E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Operations DashBoard.xlsx]DashBoard!PivotTable7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SLA Breach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DashBoard!$D$11:$D$13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DashBoard!$E$11:$E$13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8-43AB-BCBC-588FB8ED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064048"/>
        <c:axId val="1997064528"/>
      </c:barChart>
      <c:catAx>
        <c:axId val="199706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64528"/>
        <c:crosses val="autoZero"/>
        <c:auto val="1"/>
        <c:lblAlgn val="ctr"/>
        <c:lblOffset val="100"/>
        <c:noMultiLvlLbl val="0"/>
      </c:catAx>
      <c:valAx>
        <c:axId val="19970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0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[Banking Operations DashBoard.xlsx]DashBoard!PivotTable8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/>
              <a:t>Document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DashBoard!$H$3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DashBoard!$G$4:$G$6</c:f>
              <c:strCache>
                <c:ptCount val="2"/>
                <c:pt idx="0">
                  <c:v>In Vault</c:v>
                </c:pt>
                <c:pt idx="1">
                  <c:v>Returned</c:v>
                </c:pt>
              </c:strCache>
            </c:strRef>
          </c:cat>
          <c:val>
            <c:numRef>
              <c:f>DashBoard!$H$4:$H$6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2-420C-89FE-9A82BA829A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0</xdr:rowOff>
    </xdr:from>
    <xdr:to>
      <xdr:col>5</xdr:col>
      <xdr:colOff>603250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962A5-1F0A-9669-94AC-A1DB033DD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15</xdr:row>
      <xdr:rowOff>6350</xdr:rowOff>
    </xdr:from>
    <xdr:to>
      <xdr:col>14</xdr:col>
      <xdr:colOff>12700</xdr:colOff>
      <xdr:row>30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511E8-34F3-ECC3-20FF-B8B357E8F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6350</xdr:colOff>
      <xdr:row>33</xdr:row>
      <xdr:rowOff>0</xdr:rowOff>
    </xdr:from>
    <xdr:to>
      <xdr:col>6</xdr:col>
      <xdr:colOff>0</xdr:colOff>
      <xdr:row>48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40B67-0542-0AFB-6416-AE335F787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12700</xdr:colOff>
      <xdr:row>33</xdr:row>
      <xdr:rowOff>0</xdr:rowOff>
    </xdr:from>
    <xdr:to>
      <xdr:col>13</xdr:col>
      <xdr:colOff>552450</xdr:colOff>
      <xdr:row>47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C535B9-C995-FF0B-EA82-EA0BD609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22</xdr:col>
      <xdr:colOff>317500</xdr:colOff>
      <xdr:row>29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B113FE-3AF3-8BED-C6BA-916485DE7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urva Shinde" refreshedDate="45847.897988888886" createdVersion="8" refreshedVersion="8" minRefreshableVersion="3" recordCount="5" xr:uid="{5FF716F7-B847-4835-914A-8B214C4CC466}">
  <cacheSource type="worksheet">
    <worksheetSource ref="A1:H6" sheet="Sheet1"/>
  </cacheSource>
  <cacheFields count="8">
    <cacheField name="Customer ID" numFmtId="0">
      <sharedItems containsSemiMixedTypes="0" containsString="0" containsNumber="1" containsInteger="1" minValue="101" maxValue="105"/>
    </cacheField>
    <cacheField name="Name " numFmtId="0">
      <sharedItems/>
    </cacheField>
    <cacheField name="PAN " numFmtId="0">
      <sharedItems/>
    </cacheField>
    <cacheField name="Aadhaar" numFmtId="0">
      <sharedItems/>
    </cacheField>
    <cacheField name="Sign" numFmtId="0">
      <sharedItems/>
    </cacheField>
    <cacheField name="KYC status" numFmtId="0">
      <sharedItems count="2">
        <s v="Complete"/>
        <s v="Incomplete"/>
      </sharedItems>
    </cacheField>
    <cacheField name="Account Creation Status" numFmtId="0">
      <sharedItems count="3">
        <s v="Created"/>
        <s v="Rejected"/>
        <s v="Pending"/>
      </sharedItems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urva Shinde" refreshedDate="45847.906275694448" createdVersion="8" refreshedVersion="8" minRefreshableVersion="3" recordCount="5" xr:uid="{268804FA-5CD3-4276-8B6D-C44EEDCDA504}">
  <cacheSource type="worksheet">
    <worksheetSource ref="A1:I6" sheet="Sheet3"/>
  </cacheSource>
  <cacheFields count="9">
    <cacheField name="Ticket ID" numFmtId="0">
      <sharedItems/>
    </cacheField>
    <cacheField name="Issue Type" numFmtId="0">
      <sharedItems/>
    </cacheField>
    <cacheField name="Customer ID" numFmtId="0">
      <sharedItems/>
    </cacheField>
    <cacheField name="Raised Date" numFmtId="15">
      <sharedItems containsSemiMixedTypes="0" containsNonDate="0" containsDate="1" containsString="0" minDate="2025-06-02T00:00:00" maxDate="2025-06-07T00:00:00"/>
    </cacheField>
    <cacheField name="Escalation Level" numFmtId="0">
      <sharedItems/>
    </cacheField>
    <cacheField name="Assigned To" numFmtId="0">
      <sharedItems/>
    </cacheField>
    <cacheField name="Status" numFmtId="0">
      <sharedItems count="4">
        <s v="Closed"/>
        <s v="Open"/>
        <s v="In Process"/>
        <s v="Escalated"/>
      </sharedItems>
    </cacheField>
    <cacheField name="Resolution Time (hrs)" numFmtId="0">
      <sharedItems containsMixedTypes="1" containsNumber="1" containsInteger="1" minValue="18" maxValue="36"/>
    </cacheField>
    <cacheField name="SLA Breach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urva Shinde" refreshedDate="45847.909169675928" createdVersion="8" refreshedVersion="8" minRefreshableVersion="3" recordCount="5" xr:uid="{7650C0E5-4E6E-4432-B1BB-4DF0EEAC5960}">
  <cacheSource type="worksheet">
    <worksheetSource ref="A1:J6" sheet="Sheet2"/>
  </cacheSource>
  <cacheFields count="10">
    <cacheField name="Doc ID" numFmtId="0">
      <sharedItems/>
    </cacheField>
    <cacheField name="Customer ID" numFmtId="0">
      <sharedItems/>
    </cacheField>
    <cacheField name="Doc Type" numFmtId="0">
      <sharedItems/>
    </cacheField>
    <cacheField name="Received Date" numFmtId="15">
      <sharedItems containsSemiMixedTypes="0" containsNonDate="0" containsDate="1" containsString="0" minDate="2025-06-01T00:00:00" maxDate="2025-06-05T00:00:00"/>
    </cacheField>
    <cacheField name="Stored By" numFmtId="0">
      <sharedItems/>
    </cacheField>
    <cacheField name="Location" numFmtId="0">
      <sharedItems/>
    </cacheField>
    <cacheField name="Retrieval Date" numFmtId="0">
      <sharedItems containsDate="1" containsMixedTypes="1" minDate="2025-06-05T00:00:00" maxDate="2025-06-11T00:00:00"/>
    </cacheField>
    <cacheField name="Retrieved By" numFmtId="0">
      <sharedItems/>
    </cacheField>
    <cacheField name="Return Date" numFmtId="0">
      <sharedItems containsDate="1" containsMixedTypes="1" minDate="2025-06-06T00:00:00" maxDate="2025-06-15T00:00:00"/>
    </cacheField>
    <cacheField name="Status" numFmtId="0">
      <sharedItems count="2">
        <s v="Returned"/>
        <s v="In Vaul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01"/>
    <s v="Rahul Mehta"/>
    <s v="Provided"/>
    <s v="Provided"/>
    <s v="Provided"/>
    <x v="0"/>
    <x v="0"/>
    <m/>
  </r>
  <r>
    <n v="102"/>
    <s v="Sneha Nair"/>
    <s v="Missing"/>
    <s v="Provided"/>
    <s v="Provided"/>
    <x v="1"/>
    <x v="1"/>
    <s v="PAN missing"/>
  </r>
  <r>
    <n v="103"/>
    <s v="Aditya Rao"/>
    <s v="Provided"/>
    <s v="Invalid"/>
    <s v="Provided"/>
    <x v="1"/>
    <x v="2"/>
    <s v="Aadhaar not verified"/>
  </r>
  <r>
    <n v="104"/>
    <s v="Neha Sharma"/>
    <s v="Provided"/>
    <s v="Provided"/>
    <s v="Missing"/>
    <x v="1"/>
    <x v="2"/>
    <s v="Awaiting signature"/>
  </r>
  <r>
    <n v="105"/>
    <s v="Arjun Desai"/>
    <s v="Provided"/>
    <s v="Provided"/>
    <s v="Provided"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TKT001"/>
    <s v="PAN Verification"/>
    <s v="CUST002"/>
    <d v="2025-06-03T00:00:00"/>
    <s v="Level 2"/>
    <s v="Arun K."/>
    <x v="0"/>
    <n v="30"/>
    <x v="0"/>
  </r>
  <r>
    <s v="TKT002"/>
    <s v="Signature Pending"/>
    <s v="CUST004"/>
    <d v="2025-06-04T00:00:00"/>
    <s v="Level 1"/>
    <s v="Pooja R."/>
    <x v="1"/>
    <s v="-"/>
    <x v="0"/>
  </r>
  <r>
    <s v="TKT003"/>
    <s v="Aadhaar Error"/>
    <s v="CUST003"/>
    <d v="2025-06-02T00:00:00"/>
    <s v="Level 1"/>
    <s v="Meera S."/>
    <x v="0"/>
    <n v="18"/>
    <x v="1"/>
  </r>
  <r>
    <s v="TKT004"/>
    <s v="Account Delay"/>
    <s v="CUST004"/>
    <d v="2025-06-05T00:00:00"/>
    <s v="Level 1"/>
    <s v="A. Iyer"/>
    <x v="2"/>
    <n v="36"/>
    <x v="0"/>
  </r>
  <r>
    <s v="TKT005"/>
    <s v="System Downtime"/>
    <s v="CUST005"/>
    <d v="2025-06-06T00:00:00"/>
    <s v="Level 3"/>
    <s v="Team Lead"/>
    <x v="3"/>
    <s v="-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DOC001"/>
    <s v="CUST001"/>
    <s v="Aadhaar"/>
    <d v="2025-06-01T00:00:00"/>
    <s v="Arun K."/>
    <s v="Rack A3"/>
    <d v="2025-06-10T00:00:00"/>
    <s v="J. Singh"/>
    <d v="2025-06-12T00:00:00"/>
    <x v="0"/>
  </r>
  <r>
    <s v="DOC002"/>
    <s v="CUST002"/>
    <s v="PAN"/>
    <d v="2025-06-02T00:00:00"/>
    <s v="Meera S."/>
    <s v="Rack B2"/>
    <s v="-"/>
    <s v="-"/>
    <s v="-"/>
    <x v="1"/>
  </r>
  <r>
    <s v="DOC003"/>
    <s v="CUST003"/>
    <s v="Signature"/>
    <d v="2025-06-03T00:00:00"/>
    <s v="Pooja R."/>
    <s v="Rack A1"/>
    <d v="2025-06-05T00:00:00"/>
    <s v="A. Iyer"/>
    <d v="2025-06-06T00:00:00"/>
    <x v="0"/>
  </r>
  <r>
    <s v="DOC004"/>
    <s v="CUST004"/>
    <s v="Aadhaar"/>
    <d v="2025-06-04T00:00:00"/>
    <s v="A. Iyer"/>
    <s v="Rack C1"/>
    <s v="-"/>
    <s v="-"/>
    <s v="-"/>
    <x v="1"/>
  </r>
  <r>
    <s v="DOC005"/>
    <s v="CUST005"/>
    <s v="KYC Bundle"/>
    <d v="2025-06-04T00:00:00"/>
    <s v="Meera S."/>
    <s v="Rack A2"/>
    <d v="2025-06-10T00:00:00"/>
    <s v="J. Singh"/>
    <d v="2025-06-14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C0AF4-00C1-4F99-AFAD-366A9F476D86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3:H6" firstHeaderRow="1" firstDataRow="1" firstDataCol="1"/>
  <pivotFields count="10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Doc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5CCAFD-16E3-45F4-AA64-0B683CCF664A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0:E13" firstHeaderRow="1" firstDataRow="1" firstDataCol="1"/>
  <pivotFields count="9"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Ticket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623C1-234A-4672-A583-ECAF89BBE8C7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8" firstHeaderRow="1" firstDataRow="1" firstDataCol="1"/>
  <pivotFields count="9">
    <pivotField dataField="1" showAll="0"/>
    <pivotField showAll="0"/>
    <pivotField showAll="0"/>
    <pivotField numFmtId="15"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icket ID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25430-69C2-4AE9-A981-586CCEDAAE3E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8:B12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ustom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7F8FD-8C83-4E30-9DFE-B81349E00AB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Customer 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E4AF-A5AF-4D8F-8D45-605822329E2D}">
  <dimension ref="A3:H13"/>
  <sheetViews>
    <sheetView tabSelected="1" topLeftCell="A6" workbookViewId="0">
      <selection activeCell="R10" sqref="R10"/>
    </sheetView>
  </sheetViews>
  <sheetFormatPr defaultRowHeight="14.5" x14ac:dyDescent="0.35"/>
  <cols>
    <col min="1" max="1" width="12.36328125" bestFit="1" customWidth="1"/>
    <col min="2" max="2" width="17.7265625" bestFit="1" customWidth="1"/>
    <col min="4" max="4" width="12.36328125" bestFit="1" customWidth="1"/>
    <col min="5" max="5" width="15.90625" bestFit="1" customWidth="1"/>
    <col min="7" max="7" width="12.36328125" bestFit="1" customWidth="1"/>
    <col min="8" max="8" width="14.08984375" bestFit="1" customWidth="1"/>
  </cols>
  <sheetData>
    <row r="3" spans="1:8" x14ac:dyDescent="0.35">
      <c r="A3" s="6" t="s">
        <v>67</v>
      </c>
      <c r="B3" t="s">
        <v>69</v>
      </c>
      <c r="D3" s="6" t="s">
        <v>67</v>
      </c>
      <c r="E3" t="s">
        <v>70</v>
      </c>
      <c r="G3" s="6" t="s">
        <v>67</v>
      </c>
      <c r="H3" t="s">
        <v>90</v>
      </c>
    </row>
    <row r="4" spans="1:8" x14ac:dyDescent="0.35">
      <c r="A4" s="7" t="s">
        <v>17</v>
      </c>
      <c r="B4" s="8">
        <v>206</v>
      </c>
      <c r="D4" s="7" t="s">
        <v>43</v>
      </c>
      <c r="E4" s="8">
        <v>2</v>
      </c>
      <c r="G4" s="7" t="s">
        <v>83</v>
      </c>
      <c r="H4" s="8">
        <v>2</v>
      </c>
    </row>
    <row r="5" spans="1:8" x14ac:dyDescent="0.35">
      <c r="A5" s="7" t="s">
        <v>16</v>
      </c>
      <c r="B5" s="8">
        <v>309</v>
      </c>
      <c r="D5" s="7" t="s">
        <v>66</v>
      </c>
      <c r="E5" s="8">
        <v>1</v>
      </c>
      <c r="G5" s="7" t="s">
        <v>80</v>
      </c>
      <c r="H5" s="8">
        <v>3</v>
      </c>
    </row>
    <row r="6" spans="1:8" x14ac:dyDescent="0.35">
      <c r="A6" s="7" t="s">
        <v>68</v>
      </c>
      <c r="B6" s="8">
        <v>515</v>
      </c>
      <c r="D6" s="7" t="s">
        <v>60</v>
      </c>
      <c r="E6" s="8">
        <v>1</v>
      </c>
      <c r="G6" s="7" t="s">
        <v>68</v>
      </c>
      <c r="H6" s="8">
        <v>5</v>
      </c>
    </row>
    <row r="7" spans="1:8" x14ac:dyDescent="0.35">
      <c r="D7" s="7" t="s">
        <v>50</v>
      </c>
      <c r="E7" s="8">
        <v>1</v>
      </c>
    </row>
    <row r="8" spans="1:8" x14ac:dyDescent="0.35">
      <c r="A8" s="6" t="s">
        <v>67</v>
      </c>
      <c r="B8" t="s">
        <v>69</v>
      </c>
      <c r="D8" s="7" t="s">
        <v>68</v>
      </c>
      <c r="E8" s="8">
        <v>5</v>
      </c>
    </row>
    <row r="9" spans="1:8" x14ac:dyDescent="0.35">
      <c r="A9" s="7" t="s">
        <v>18</v>
      </c>
      <c r="B9" s="8">
        <v>206</v>
      </c>
    </row>
    <row r="10" spans="1:8" x14ac:dyDescent="0.35">
      <c r="A10" s="7" t="s">
        <v>20</v>
      </c>
      <c r="B10" s="8">
        <v>207</v>
      </c>
      <c r="D10" s="6" t="s">
        <v>67</v>
      </c>
      <c r="E10" t="s">
        <v>70</v>
      </c>
    </row>
    <row r="11" spans="1:8" x14ac:dyDescent="0.35">
      <c r="A11" s="7" t="s">
        <v>19</v>
      </c>
      <c r="B11" s="8">
        <v>102</v>
      </c>
      <c r="D11" s="7" t="s">
        <v>56</v>
      </c>
      <c r="E11" s="8">
        <v>1</v>
      </c>
    </row>
    <row r="12" spans="1:8" x14ac:dyDescent="0.35">
      <c r="A12" s="7" t="s">
        <v>68</v>
      </c>
      <c r="B12" s="8">
        <v>515</v>
      </c>
      <c r="D12" s="7" t="s">
        <v>44</v>
      </c>
      <c r="E12" s="8">
        <v>4</v>
      </c>
    </row>
    <row r="13" spans="1:8" x14ac:dyDescent="0.35">
      <c r="D13" s="7" t="s">
        <v>68</v>
      </c>
      <c r="E13" s="8">
        <v>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BEFF-A05C-413C-9C65-693771234039}">
  <dimension ref="A1:H6"/>
  <sheetViews>
    <sheetView workbookViewId="0">
      <selection activeCell="D20" sqref="D20"/>
    </sheetView>
  </sheetViews>
  <sheetFormatPr defaultRowHeight="14.5" x14ac:dyDescent="0.35"/>
  <cols>
    <col min="1" max="1" width="11.1796875" customWidth="1"/>
    <col min="2" max="2" width="12" customWidth="1"/>
    <col min="6" max="6" width="11.1796875" customWidth="1"/>
    <col min="7" max="7" width="20.81640625" bestFit="1" customWidth="1"/>
    <col min="8" max="8" width="17.4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101</v>
      </c>
      <c r="B2" t="s">
        <v>8</v>
      </c>
      <c r="C2" t="s">
        <v>13</v>
      </c>
      <c r="D2" t="s">
        <v>13</v>
      </c>
      <c r="E2" t="s">
        <v>13</v>
      </c>
      <c r="F2" s="1" t="str">
        <f>IF(AND(C2="Provided", D2="Provided", E2="Provided"),"Complete","Incomplete")</f>
        <v>Complete</v>
      </c>
      <c r="G2" t="s">
        <v>18</v>
      </c>
    </row>
    <row r="3" spans="1:8" x14ac:dyDescent="0.35">
      <c r="A3">
        <v>102</v>
      </c>
      <c r="B3" t="s">
        <v>9</v>
      </c>
      <c r="C3" t="s">
        <v>14</v>
      </c>
      <c r="D3" t="s">
        <v>13</v>
      </c>
      <c r="E3" t="s">
        <v>13</v>
      </c>
      <c r="F3" s="4" t="str">
        <f t="shared" ref="F3:F6" si="0">IF(AND(C3="Provided", D3="Provided", E3="Provided"),"Complete","Incomplete")</f>
        <v>Incomplete</v>
      </c>
      <c r="G3" s="5" t="s">
        <v>19</v>
      </c>
      <c r="H3" t="s">
        <v>22</v>
      </c>
    </row>
    <row r="4" spans="1:8" x14ac:dyDescent="0.35">
      <c r="A4">
        <v>103</v>
      </c>
      <c r="B4" t="s">
        <v>10</v>
      </c>
      <c r="C4" t="s">
        <v>13</v>
      </c>
      <c r="D4" t="s">
        <v>15</v>
      </c>
      <c r="E4" t="s">
        <v>13</v>
      </c>
      <c r="F4" s="4" t="str">
        <f t="shared" si="0"/>
        <v>Incomplete</v>
      </c>
      <c r="G4" s="5" t="s">
        <v>20</v>
      </c>
      <c r="H4" t="s">
        <v>21</v>
      </c>
    </row>
    <row r="5" spans="1:8" x14ac:dyDescent="0.35">
      <c r="A5">
        <v>104</v>
      </c>
      <c r="B5" t="s">
        <v>11</v>
      </c>
      <c r="C5" t="s">
        <v>13</v>
      </c>
      <c r="D5" t="s">
        <v>13</v>
      </c>
      <c r="E5" t="s">
        <v>14</v>
      </c>
      <c r="F5" s="4" t="str">
        <f t="shared" si="0"/>
        <v>Incomplete</v>
      </c>
      <c r="G5" s="5" t="s">
        <v>20</v>
      </c>
      <c r="H5" t="s">
        <v>23</v>
      </c>
    </row>
    <row r="6" spans="1:8" x14ac:dyDescent="0.35">
      <c r="A6">
        <v>105</v>
      </c>
      <c r="B6" t="s">
        <v>12</v>
      </c>
      <c r="C6" t="s">
        <v>13</v>
      </c>
      <c r="D6" t="s">
        <v>13</v>
      </c>
      <c r="E6" t="s">
        <v>13</v>
      </c>
      <c r="F6" s="1" t="str">
        <f t="shared" si="0"/>
        <v>Complete</v>
      </c>
      <c r="G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AD6E-44C1-42A1-AF3B-81E5F6C8D884}">
  <dimension ref="A1:J13"/>
  <sheetViews>
    <sheetView workbookViewId="0">
      <selection sqref="A1:J6"/>
    </sheetView>
  </sheetViews>
  <sheetFormatPr defaultRowHeight="14.5" x14ac:dyDescent="0.35"/>
  <cols>
    <col min="1" max="1" width="11.7265625" customWidth="1"/>
    <col min="2" max="2" width="12" customWidth="1"/>
    <col min="3" max="3" width="14.54296875" customWidth="1"/>
    <col min="4" max="4" width="15.08984375" customWidth="1"/>
    <col min="5" max="5" width="9.7265625" customWidth="1"/>
    <col min="7" max="7" width="12.54296875" customWidth="1"/>
    <col min="8" max="8" width="10.54296875" customWidth="1"/>
  </cols>
  <sheetData>
    <row r="1" spans="1:10" ht="29" x14ac:dyDescent="0.35">
      <c r="A1" s="2" t="s">
        <v>71</v>
      </c>
      <c r="B1" s="2" t="s">
        <v>0</v>
      </c>
      <c r="C1" s="2" t="s">
        <v>72</v>
      </c>
      <c r="D1" s="2" t="s">
        <v>24</v>
      </c>
      <c r="E1" s="2" t="s">
        <v>25</v>
      </c>
      <c r="F1" s="2" t="s">
        <v>73</v>
      </c>
      <c r="G1" s="2" t="s">
        <v>26</v>
      </c>
      <c r="H1" s="2" t="s">
        <v>74</v>
      </c>
      <c r="I1" s="2" t="s">
        <v>75</v>
      </c>
      <c r="J1" s="2" t="s">
        <v>27</v>
      </c>
    </row>
    <row r="2" spans="1:10" x14ac:dyDescent="0.35">
      <c r="A2" s="1" t="s">
        <v>76</v>
      </c>
      <c r="B2" s="1" t="s">
        <v>77</v>
      </c>
      <c r="C2" s="1" t="s">
        <v>3</v>
      </c>
      <c r="D2" s="3">
        <v>45809</v>
      </c>
      <c r="E2" s="1" t="s">
        <v>42</v>
      </c>
      <c r="F2" s="1" t="s">
        <v>78</v>
      </c>
      <c r="G2" s="3">
        <v>45818</v>
      </c>
      <c r="H2" s="1" t="s">
        <v>79</v>
      </c>
      <c r="I2" s="3">
        <v>45820</v>
      </c>
      <c r="J2" s="1" t="s">
        <v>80</v>
      </c>
    </row>
    <row r="3" spans="1:10" x14ac:dyDescent="0.35">
      <c r="A3" s="1" t="s">
        <v>81</v>
      </c>
      <c r="B3" s="1" t="s">
        <v>40</v>
      </c>
      <c r="C3" s="1" t="s">
        <v>28</v>
      </c>
      <c r="D3" s="3">
        <v>45810</v>
      </c>
      <c r="E3" s="1" t="s">
        <v>55</v>
      </c>
      <c r="F3" s="1" t="s">
        <v>82</v>
      </c>
      <c r="G3" s="1" t="s">
        <v>51</v>
      </c>
      <c r="H3" s="1" t="s">
        <v>51</v>
      </c>
      <c r="I3" s="1" t="s">
        <v>51</v>
      </c>
      <c r="J3" s="1" t="s">
        <v>83</v>
      </c>
    </row>
    <row r="4" spans="1:10" x14ac:dyDescent="0.35">
      <c r="A4" s="1" t="s">
        <v>84</v>
      </c>
      <c r="B4" s="1" t="s">
        <v>54</v>
      </c>
      <c r="C4" s="1" t="s">
        <v>29</v>
      </c>
      <c r="D4" s="3">
        <v>45811</v>
      </c>
      <c r="E4" s="1" t="s">
        <v>49</v>
      </c>
      <c r="F4" s="1" t="s">
        <v>85</v>
      </c>
      <c r="G4" s="3">
        <v>45813</v>
      </c>
      <c r="H4" s="1" t="s">
        <v>59</v>
      </c>
      <c r="I4" s="3">
        <v>45814</v>
      </c>
      <c r="J4" s="1" t="s">
        <v>80</v>
      </c>
    </row>
    <row r="5" spans="1:10" x14ac:dyDescent="0.35">
      <c r="A5" s="1" t="s">
        <v>86</v>
      </c>
      <c r="B5" s="1" t="s">
        <v>47</v>
      </c>
      <c r="C5" s="1" t="s">
        <v>3</v>
      </c>
      <c r="D5" s="3">
        <v>45812</v>
      </c>
      <c r="E5" s="1" t="s">
        <v>59</v>
      </c>
      <c r="F5" s="1" t="s">
        <v>87</v>
      </c>
      <c r="G5" s="1" t="s">
        <v>51</v>
      </c>
      <c r="H5" s="1" t="s">
        <v>51</v>
      </c>
      <c r="I5" s="1" t="s">
        <v>51</v>
      </c>
      <c r="J5" s="1" t="s">
        <v>83</v>
      </c>
    </row>
    <row r="6" spans="1:10" x14ac:dyDescent="0.35">
      <c r="A6" s="1" t="s">
        <v>88</v>
      </c>
      <c r="B6" s="1" t="s">
        <v>63</v>
      </c>
      <c r="C6" s="1" t="s">
        <v>30</v>
      </c>
      <c r="D6" s="3">
        <v>45812</v>
      </c>
      <c r="E6" s="1" t="s">
        <v>55</v>
      </c>
      <c r="F6" s="1" t="s">
        <v>89</v>
      </c>
      <c r="G6" s="3">
        <v>45818</v>
      </c>
      <c r="H6" s="1" t="s">
        <v>79</v>
      </c>
      <c r="I6" s="3">
        <v>45822</v>
      </c>
      <c r="J6" s="1" t="s">
        <v>80</v>
      </c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35">
      <c r="A9" s="1"/>
      <c r="B9" s="1"/>
      <c r="C9" s="1"/>
      <c r="D9" s="3"/>
      <c r="E9" s="1"/>
      <c r="F9" s="1"/>
      <c r="G9" s="3"/>
      <c r="H9" s="1"/>
      <c r="I9" s="3"/>
      <c r="J9" s="1"/>
    </row>
    <row r="10" spans="1:10" x14ac:dyDescent="0.35">
      <c r="A10" s="1"/>
      <c r="B10" s="1"/>
      <c r="C10" s="1"/>
      <c r="D10" s="3"/>
      <c r="E10" s="1"/>
      <c r="F10" s="1"/>
      <c r="G10" s="1"/>
      <c r="H10" s="1"/>
      <c r="I10" s="1"/>
      <c r="J10" s="1"/>
    </row>
    <row r="11" spans="1:10" x14ac:dyDescent="0.35">
      <c r="A11" s="1"/>
      <c r="B11" s="1"/>
      <c r="C11" s="1"/>
      <c r="D11" s="3"/>
      <c r="E11" s="1"/>
      <c r="F11" s="1"/>
      <c r="G11" s="3"/>
      <c r="H11" s="1"/>
      <c r="I11" s="3"/>
      <c r="J11" s="1"/>
    </row>
    <row r="12" spans="1:10" x14ac:dyDescent="0.35">
      <c r="A12" s="1"/>
      <c r="B12" s="1"/>
      <c r="C12" s="1"/>
      <c r="D12" s="3"/>
      <c r="E12" s="1"/>
      <c r="F12" s="1"/>
      <c r="G12" s="1"/>
      <c r="H12" s="1"/>
      <c r="I12" s="1"/>
      <c r="J12" s="1"/>
    </row>
    <row r="13" spans="1:10" x14ac:dyDescent="0.35">
      <c r="A13" s="1"/>
      <c r="B13" s="1"/>
      <c r="C13" s="1"/>
      <c r="D13" s="3"/>
      <c r="E13" s="1"/>
      <c r="F13" s="1"/>
      <c r="G13" s="3"/>
      <c r="H13" s="1"/>
      <c r="I13" s="3"/>
      <c r="J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C9E-3444-4CEB-B647-CEACA3CBAEFA}">
  <dimension ref="A1:I6"/>
  <sheetViews>
    <sheetView workbookViewId="0">
      <selection activeCell="E16" sqref="E16"/>
    </sheetView>
  </sheetViews>
  <sheetFormatPr defaultRowHeight="14.5" x14ac:dyDescent="0.35"/>
  <cols>
    <col min="2" max="2" width="17" customWidth="1"/>
    <col min="3" max="4" width="11.90625" customWidth="1"/>
    <col min="5" max="5" width="18.6328125" customWidth="1"/>
    <col min="6" max="6" width="12.36328125" customWidth="1"/>
    <col min="8" max="8" width="19.7265625" customWidth="1"/>
    <col min="9" max="9" width="11.1796875" customWidth="1"/>
  </cols>
  <sheetData>
    <row r="1" spans="1:9" x14ac:dyDescent="0.35">
      <c r="A1" s="2" t="s">
        <v>31</v>
      </c>
      <c r="B1" s="2" t="s">
        <v>32</v>
      </c>
      <c r="C1" s="2" t="s">
        <v>0</v>
      </c>
      <c r="D1" s="2" t="s">
        <v>33</v>
      </c>
      <c r="E1" s="2" t="s">
        <v>34</v>
      </c>
      <c r="F1" s="2" t="s">
        <v>35</v>
      </c>
      <c r="G1" s="2" t="s">
        <v>27</v>
      </c>
      <c r="H1" s="2" t="s">
        <v>36</v>
      </c>
      <c r="I1" s="2" t="s">
        <v>37</v>
      </c>
    </row>
    <row r="2" spans="1:9" ht="16" customHeight="1" x14ac:dyDescent="0.35">
      <c r="A2" s="1" t="s">
        <v>38</v>
      </c>
      <c r="B2" s="1" t="s">
        <v>39</v>
      </c>
      <c r="C2" s="1" t="s">
        <v>40</v>
      </c>
      <c r="D2" s="3">
        <v>45811</v>
      </c>
      <c r="E2" s="1" t="s">
        <v>41</v>
      </c>
      <c r="F2" s="1" t="s">
        <v>42</v>
      </c>
      <c r="G2" s="1" t="s">
        <v>43</v>
      </c>
      <c r="H2" s="1">
        <v>30</v>
      </c>
      <c r="I2" s="1" t="str">
        <f>IF(H2&gt;24,"Yes","No")</f>
        <v>Yes</v>
      </c>
    </row>
    <row r="3" spans="1:9" x14ac:dyDescent="0.35">
      <c r="A3" s="1" t="s">
        <v>45</v>
      </c>
      <c r="B3" s="1" t="s">
        <v>46</v>
      </c>
      <c r="C3" s="1" t="s">
        <v>47</v>
      </c>
      <c r="D3" s="3">
        <v>45812</v>
      </c>
      <c r="E3" s="1" t="s">
        <v>48</v>
      </c>
      <c r="F3" s="1" t="s">
        <v>49</v>
      </c>
      <c r="G3" s="1" t="s">
        <v>50</v>
      </c>
      <c r="H3" s="1" t="s">
        <v>51</v>
      </c>
      <c r="I3" s="1" t="str">
        <f t="shared" ref="I3:I6" si="0">IF(H3&gt;24,"Yes","No")</f>
        <v>Yes</v>
      </c>
    </row>
    <row r="4" spans="1:9" x14ac:dyDescent="0.35">
      <c r="A4" s="1" t="s">
        <v>52</v>
      </c>
      <c r="B4" s="1" t="s">
        <v>53</v>
      </c>
      <c r="C4" s="1" t="s">
        <v>54</v>
      </c>
      <c r="D4" s="3">
        <v>45810</v>
      </c>
      <c r="E4" s="1" t="s">
        <v>48</v>
      </c>
      <c r="F4" s="1" t="s">
        <v>55</v>
      </c>
      <c r="G4" s="1" t="s">
        <v>43</v>
      </c>
      <c r="H4" s="1">
        <v>18</v>
      </c>
      <c r="I4" s="1" t="str">
        <f t="shared" si="0"/>
        <v>No</v>
      </c>
    </row>
    <row r="5" spans="1:9" ht="29" x14ac:dyDescent="0.35">
      <c r="A5" s="1" t="s">
        <v>57</v>
      </c>
      <c r="B5" s="1" t="s">
        <v>58</v>
      </c>
      <c r="C5" s="1" t="s">
        <v>47</v>
      </c>
      <c r="D5" s="3">
        <v>45813</v>
      </c>
      <c r="E5" s="1" t="s">
        <v>48</v>
      </c>
      <c r="F5" s="1" t="s">
        <v>59</v>
      </c>
      <c r="G5" s="1" t="s">
        <v>60</v>
      </c>
      <c r="H5" s="1">
        <v>36</v>
      </c>
      <c r="I5" s="1" t="str">
        <f t="shared" si="0"/>
        <v>Yes</v>
      </c>
    </row>
    <row r="6" spans="1:9" ht="18" customHeight="1" x14ac:dyDescent="0.35">
      <c r="A6" s="1" t="s">
        <v>61</v>
      </c>
      <c r="B6" s="1" t="s">
        <v>62</v>
      </c>
      <c r="C6" s="1" t="s">
        <v>63</v>
      </c>
      <c r="D6" s="3">
        <v>45814</v>
      </c>
      <c r="E6" s="1" t="s">
        <v>64</v>
      </c>
      <c r="F6" s="1" t="s">
        <v>65</v>
      </c>
      <c r="G6" s="1" t="s">
        <v>66</v>
      </c>
      <c r="H6" s="1" t="s">
        <v>51</v>
      </c>
      <c r="I6" s="1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Shinde</dc:creator>
  <cp:lastModifiedBy>Apurv Shinde</cp:lastModifiedBy>
  <dcterms:created xsi:type="dcterms:W3CDTF">2025-07-09T07:39:54Z</dcterms:created>
  <dcterms:modified xsi:type="dcterms:W3CDTF">2025-07-09T16:45:23Z</dcterms:modified>
</cp:coreProperties>
</file>