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0_projects\exel_010\shoraka\"/>
    </mc:Choice>
  </mc:AlternateContent>
  <xr:revisionPtr revIDLastSave="0" documentId="13_ncr:1_{A9201074-61AF-4F00-B27E-35B573DA786F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رمضون" sheetId="2" r:id="rId1"/>
    <sheet name="صباحی" sheetId="6" r:id="rId2"/>
    <sheet name="کتونی" sheetId="3" r:id="rId3"/>
    <sheet name="sina" sheetId="4" r:id="rId4"/>
    <sheet name="katooni.etc" sheetId="5" r:id="rId5"/>
    <sheet name="احمدیان" sheetId="10" r:id="rId6"/>
    <sheet name="غرفه ارم" sheetId="14" r:id="rId7"/>
    <sheet name="شلوار های طاهر" sheetId="9" r:id="rId8"/>
    <sheet name="هزیمه انباری" sheetId="11" r:id="rId9"/>
    <sheet name="هزیمه وانت" sheetId="12" r:id="rId10"/>
    <sheet name="قسط وام" sheetId="13" r:id="rId11"/>
  </sheets>
  <externalReferences>
    <externalReference r:id="rId12"/>
  </externalReferences>
  <definedNames>
    <definedName name="_xlnm._FilterDatabase" localSheetId="3" hidden="1">sina!$A$1:$G$1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4" l="1"/>
  <c r="G68" i="14"/>
  <c r="F68" i="14"/>
  <c r="E68" i="14"/>
  <c r="D68" i="14"/>
  <c r="C68" i="14"/>
  <c r="B68" i="14"/>
  <c r="J53" i="14"/>
  <c r="J52" i="14"/>
  <c r="J51" i="14"/>
  <c r="J50" i="14"/>
  <c r="J49" i="14"/>
  <c r="J48" i="14"/>
  <c r="J47" i="14"/>
  <c r="J46" i="14"/>
  <c r="J45" i="14"/>
  <c r="J39" i="14"/>
  <c r="E3" i="10" l="1"/>
  <c r="F13" i="13"/>
  <c r="E13" i="13"/>
  <c r="D13" i="13"/>
  <c r="C13" i="13"/>
  <c r="B13" i="13"/>
  <c r="G13" i="13" s="1"/>
  <c r="F13" i="12"/>
  <c r="E13" i="12"/>
  <c r="D13" i="12"/>
  <c r="C13" i="12"/>
  <c r="B13" i="12"/>
  <c r="G13" i="12" s="1"/>
  <c r="F12" i="11"/>
  <c r="E12" i="11"/>
  <c r="D12" i="11"/>
  <c r="C12" i="11"/>
  <c r="B12" i="11"/>
  <c r="E26" i="2"/>
  <c r="F3" i="10"/>
  <c r="D3" i="10"/>
  <c r="C3" i="10"/>
  <c r="B3" i="10"/>
  <c r="F26" i="2"/>
  <c r="F9" i="9"/>
  <c r="E9" i="9"/>
  <c r="D9" i="9"/>
  <c r="C9" i="9"/>
  <c r="B9" i="9"/>
  <c r="G14" i="2"/>
  <c r="G4" i="2"/>
  <c r="G5" i="2"/>
  <c r="G6" i="2"/>
  <c r="G7" i="2"/>
  <c r="G8" i="2"/>
  <c r="G9" i="2"/>
  <c r="G10" i="2"/>
  <c r="G11" i="2"/>
  <c r="G13" i="2"/>
  <c r="G15" i="2"/>
  <c r="G16" i="2"/>
  <c r="G17" i="2"/>
  <c r="G18" i="2"/>
  <c r="G3" i="2"/>
  <c r="C4" i="6"/>
  <c r="D4" i="6"/>
  <c r="E4" i="6"/>
  <c r="F4" i="6"/>
  <c r="B4" i="6"/>
  <c r="D26" i="2"/>
  <c r="C26" i="2"/>
  <c r="B26" i="2"/>
  <c r="G2" i="2"/>
  <c r="C63" i="3"/>
  <c r="D63" i="3"/>
  <c r="E63" i="3"/>
  <c r="F63" i="3"/>
  <c r="B63" i="3"/>
  <c r="I63" i="3" s="1"/>
  <c r="C9" i="5"/>
  <c r="D9" i="5"/>
  <c r="E9" i="5"/>
  <c r="F9" i="5"/>
  <c r="B9" i="5"/>
  <c r="B54" i="4"/>
  <c r="G2" i="5"/>
  <c r="G3" i="5"/>
  <c r="G4" i="5" s="1"/>
  <c r="G5" i="5" s="1"/>
  <c r="G6" i="5" s="1"/>
  <c r="G7" i="5" s="1"/>
  <c r="G8" i="5" s="1"/>
  <c r="G9" i="5" s="1"/>
  <c r="G2" i="4"/>
  <c r="G3" i="4" s="1"/>
  <c r="C54" i="4"/>
  <c r="D54" i="4"/>
  <c r="E54" i="4"/>
  <c r="F54" i="4"/>
  <c r="G12" i="11" l="1"/>
  <c r="G9" i="9"/>
  <c r="G26" i="2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</calcChain>
</file>

<file path=xl/sharedStrings.xml><?xml version="1.0" encoding="utf-8"?>
<sst xmlns="http://schemas.openxmlformats.org/spreadsheetml/2006/main" count="269" uniqueCount="122">
  <si>
    <t>توضیحات</t>
  </si>
  <si>
    <t>12*m</t>
  </si>
  <si>
    <t>marjoo</t>
  </si>
  <si>
    <t>43*140</t>
  </si>
  <si>
    <t>50*150</t>
  </si>
  <si>
    <t>24/140</t>
  </si>
  <si>
    <t>8*185</t>
  </si>
  <si>
    <t>48*150</t>
  </si>
  <si>
    <t>120*140</t>
  </si>
  <si>
    <t>120*150</t>
  </si>
  <si>
    <t>16*200</t>
  </si>
  <si>
    <t>60*140</t>
  </si>
  <si>
    <t>72*150</t>
  </si>
  <si>
    <t>12*140</t>
  </si>
  <si>
    <t>10*208</t>
  </si>
  <si>
    <t>132*150</t>
  </si>
  <si>
    <t>3*8*219 سامبا</t>
  </si>
  <si>
    <t>20*208</t>
  </si>
  <si>
    <t>10*55</t>
  </si>
  <si>
    <t>72m</t>
  </si>
  <si>
    <t>19*208 +10*55</t>
  </si>
  <si>
    <t>96z</t>
  </si>
  <si>
    <t>marjoo 2*m 9*z 2*55</t>
  </si>
  <si>
    <t>48m</t>
  </si>
  <si>
    <t>100 m</t>
  </si>
  <si>
    <t>1s*12 1N*10</t>
  </si>
  <si>
    <t>1*S*12</t>
  </si>
  <si>
    <t>1 SALAMON</t>
  </si>
  <si>
    <t>5Z 2*55</t>
  </si>
  <si>
    <t>به جای مرجوعی 1 جفت</t>
  </si>
  <si>
    <t>مرجوعی</t>
  </si>
  <si>
    <t>20*55</t>
  </si>
  <si>
    <t>108*150</t>
  </si>
  <si>
    <t>60z</t>
  </si>
  <si>
    <t>20*163</t>
  </si>
  <si>
    <t>4m 4z</t>
  </si>
  <si>
    <t>2 جین</t>
  </si>
  <si>
    <t>شریف اباد</t>
  </si>
  <si>
    <t>1z 1m</t>
  </si>
  <si>
    <t>1z 2m ye geymat</t>
  </si>
  <si>
    <t>خرید با مرجوعی</t>
  </si>
  <si>
    <t>8m</t>
  </si>
  <si>
    <t>1z + 6m</t>
  </si>
  <si>
    <t>15m + 1z</t>
  </si>
  <si>
    <t>10m</t>
  </si>
  <si>
    <t>1z + 5 m</t>
  </si>
  <si>
    <t>1*143*12+6*153*12</t>
  </si>
  <si>
    <t>14*12*143</t>
  </si>
  <si>
    <t>6*153*12</t>
  </si>
  <si>
    <t>خرید6 جین 158</t>
  </si>
  <si>
    <t>8جین زنونه ۱۴۸ ۶ جین مردانه ۱۵۸</t>
  </si>
  <si>
    <t>6*163*10</t>
  </si>
  <si>
    <t>4*12*158+8*Air*205</t>
  </si>
  <si>
    <t>یه جین ۱۵۸</t>
  </si>
  <si>
    <t>یه جین ۱6۸</t>
  </si>
  <si>
    <t>کتونی یکی ۱۶۸ بقیه ۱۵۸</t>
  </si>
  <si>
    <t xml:space="preserve">خرید  سه جفت کتونی </t>
  </si>
  <si>
    <t>خرید کتونی 158-55 تومنی</t>
  </si>
  <si>
    <t>خرید 3 جین کتونی</t>
  </si>
  <si>
    <t>خرید 1 جین کتونی</t>
  </si>
  <si>
    <t>خرید 5 جین کتونی</t>
  </si>
  <si>
    <t>خرید 2 جین کتونی</t>
  </si>
  <si>
    <t>درستی</t>
  </si>
  <si>
    <t>تعداد</t>
  </si>
  <si>
    <t>مایه</t>
  </si>
  <si>
    <t>تنخواه</t>
  </si>
  <si>
    <t>محمد</t>
  </si>
  <si>
    <t>مجتبی</t>
  </si>
  <si>
    <t>طاهر</t>
  </si>
  <si>
    <t>تاریخ</t>
  </si>
  <si>
    <t>7/75</t>
  </si>
  <si>
    <t>مرجوع</t>
  </si>
  <si>
    <t>؟؟؟</t>
  </si>
  <si>
    <t>fff</t>
  </si>
  <si>
    <t xml:space="preserve"> بابت چرخی</t>
  </si>
  <si>
    <t>1000شلوار از قرار 150 تومن</t>
  </si>
  <si>
    <t>بابت پارچه بنگال- 31.6*245</t>
  </si>
  <si>
    <t>پارچه بنگال و نیل</t>
  </si>
  <si>
    <t>اسپان مشکی</t>
  </si>
  <si>
    <t>اسپان مشکی و زیتونی</t>
  </si>
  <si>
    <t>24 طاقه اسپان</t>
  </si>
  <si>
    <t xml:space="preserve">بابت مرجوع 17.7 </t>
  </si>
  <si>
    <t>مرجوع شلوارای خراب</t>
  </si>
  <si>
    <t>چک برای 11-15</t>
  </si>
  <si>
    <t>17.7 پارچه ارسالی</t>
  </si>
  <si>
    <t>پارچه ارسالی 42.41</t>
  </si>
  <si>
    <t>76.51 پارچه ارسالی</t>
  </si>
  <si>
    <t>کهنه شور 40</t>
  </si>
  <si>
    <t>ده تا ورزشی</t>
  </si>
  <si>
    <t>225 مشکی اسپان سایز بزرگ اوردم</t>
  </si>
  <si>
    <t>بابت فروشش تو غرفه</t>
  </si>
  <si>
    <t>واریز به عباس داودی</t>
  </si>
  <si>
    <t>غرفه</t>
  </si>
  <si>
    <t>غرفه مایشو زدم 6 تومن ؟؟؟</t>
  </si>
  <si>
    <t>اجاره</t>
  </si>
  <si>
    <t>بیمه</t>
  </si>
  <si>
    <t>سود</t>
  </si>
  <si>
    <t>پیش انباری</t>
  </si>
  <si>
    <t>طرف حساب</t>
  </si>
  <si>
    <t>گونی</t>
  </si>
  <si>
    <t>مشنبا</t>
  </si>
  <si>
    <t>پارکینگ</t>
  </si>
  <si>
    <t>بست</t>
  </si>
  <si>
    <t>نور غرفه</t>
  </si>
  <si>
    <t>چوب رختی</t>
  </si>
  <si>
    <t>چرخی</t>
  </si>
  <si>
    <t>پفک</t>
  </si>
  <si>
    <t>ساندویچ</t>
  </si>
  <si>
    <t>آب</t>
  </si>
  <si>
    <t>چرخ</t>
  </si>
  <si>
    <t>شکلات</t>
  </si>
  <si>
    <t>شکلات غرفه</t>
  </si>
  <si>
    <t xml:space="preserve">مشنبا </t>
  </si>
  <si>
    <t>نون ماست چوب لباسی</t>
  </si>
  <si>
    <t>2 بگ</t>
  </si>
  <si>
    <t>غذا</t>
  </si>
  <si>
    <t>ای جوش و نبات</t>
  </si>
  <si>
    <t>آ؛ب و خوراکی</t>
  </si>
  <si>
    <t>بابت بساط</t>
  </si>
  <si>
    <t>به وانتی  دادم</t>
  </si>
  <si>
    <t>کارتخوان طاهر</t>
  </si>
  <si>
    <t>بساطی با رمضون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</si>
</sst>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#,##0.000_);[Red]\(#,##0.000\)"/>
    <numFmt numFmtId="166" formatCode="0.000_);[Red]\(0.000\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AA48"/>
        <bgColor indexed="64"/>
      </patternFill>
    </fill>
  </fills>
  <borders count="13">
    <border>
      <left/>
      <right/>
      <top/>
      <bottom/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5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38" fontId="4" fillId="4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6" fillId="6" borderId="3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4" fontId="4" fillId="8" borderId="4" xfId="0" applyNumberFormat="1" applyFont="1" applyFill="1" applyBorder="1" applyAlignment="1">
      <alignment horizontal="center" vertical="center"/>
    </xf>
    <xf numFmtId="166" fontId="4" fillId="4" borderId="2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38" fontId="6" fillId="4" borderId="2" xfId="0" applyNumberFormat="1" applyFont="1" applyFill="1" applyBorder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8" fontId="6" fillId="4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5" fontId="4" fillId="10" borderId="0" xfId="0" applyNumberFormat="1" applyFont="1" applyFill="1" applyAlignment="1">
      <alignment horizontal="center" vertical="center"/>
    </xf>
    <xf numFmtId="38" fontId="6" fillId="10" borderId="3" xfId="0" applyNumberFormat="1" applyFont="1" applyFill="1" applyBorder="1" applyAlignment="1">
      <alignment horizontal="center" vertical="center"/>
    </xf>
    <xf numFmtId="165" fontId="8" fillId="9" borderId="3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12" borderId="3" xfId="0" applyNumberFormat="1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164" fontId="3" fillId="12" borderId="4" xfId="0" applyNumberFormat="1" applyFont="1" applyFill="1" applyBorder="1" applyAlignment="1">
      <alignment horizontal="center" vertical="center"/>
    </xf>
    <xf numFmtId="165" fontId="5" fillId="12" borderId="2" xfId="0" applyNumberFormat="1" applyFont="1" applyFill="1" applyBorder="1" applyAlignment="1">
      <alignment horizontal="center" vertical="center"/>
    </xf>
    <xf numFmtId="165" fontId="1" fillId="12" borderId="0" xfId="0" applyNumberFormat="1" applyFont="1" applyFill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38" fontId="6" fillId="12" borderId="2" xfId="0" applyNumberFormat="1" applyFont="1" applyFill="1" applyBorder="1" applyAlignment="1">
      <alignment horizontal="center" vertical="center"/>
    </xf>
    <xf numFmtId="165" fontId="1" fillId="12" borderId="0" xfId="0" applyNumberFormat="1" applyFont="1" applyFill="1" applyAlignment="1">
      <alignment horizontal="center" vertical="center"/>
    </xf>
    <xf numFmtId="165" fontId="6" fillId="11" borderId="2" xfId="0" applyNumberFormat="1" applyFont="1" applyFill="1" applyBorder="1" applyAlignment="1">
      <alignment horizontal="center" vertical="center"/>
    </xf>
    <xf numFmtId="165" fontId="7" fillId="11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6" fillId="0" borderId="0" xfId="0" applyNumberFormat="1" applyFont="1" applyAlignment="1">
      <alignment horizontal="center" vertical="center"/>
    </xf>
    <xf numFmtId="164" fontId="4" fillId="8" borderId="7" xfId="0" applyNumberFormat="1" applyFont="1" applyFill="1" applyBorder="1" applyAlignment="1">
      <alignment horizontal="center" vertical="center"/>
    </xf>
    <xf numFmtId="165" fontId="4" fillId="13" borderId="8" xfId="0" applyNumberFormat="1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1" fillId="14" borderId="0" xfId="0" applyNumberFormat="1" applyFont="1" applyFill="1" applyAlignment="1">
      <alignment vertical="center"/>
    </xf>
    <xf numFmtId="38" fontId="4" fillId="4" borderId="3" xfId="0" applyNumberFormat="1" applyFont="1" applyFill="1" applyBorder="1" applyAlignment="1">
      <alignment horizontal="center" vertical="center"/>
    </xf>
    <xf numFmtId="164" fontId="4" fillId="8" borderId="11" xfId="0" applyNumberFormat="1" applyFont="1" applyFill="1" applyBorder="1" applyAlignment="1">
      <alignment horizontal="center" vertical="center"/>
    </xf>
    <xf numFmtId="165" fontId="5" fillId="6" borderId="3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164" fontId="4" fillId="15" borderId="10" xfId="0" applyNumberFormat="1" applyFont="1" applyFill="1" applyBorder="1" applyAlignment="1">
      <alignment horizontal="center" vertical="center"/>
    </xf>
    <xf numFmtId="165" fontId="5" fillId="1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horaka/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3-4"/>
      <sheetName val="403-5"/>
      <sheetName val="403-6"/>
      <sheetName val="403-7"/>
      <sheetName val="403-8"/>
      <sheetName val="403-9"/>
      <sheetName val="403-10"/>
    </sheetNames>
    <sheetDataSet>
      <sheetData sheetId="0"/>
      <sheetData sheetId="1"/>
      <sheetData sheetId="2">
        <row r="8">
          <cell r="B8">
            <v>20000</v>
          </cell>
          <cell r="C8"/>
          <cell r="D8">
            <v>-20000</v>
          </cell>
          <cell r="E8"/>
          <cell r="F8"/>
          <cell r="G8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4192-4F30-4880-8014-43FB39659B6B}">
  <dimension ref="A1:I27"/>
  <sheetViews>
    <sheetView rightToLeft="1" topLeftCell="A10" zoomScale="130" zoomScaleNormal="130" workbookViewId="0">
      <selection activeCell="M10" sqref="M10"/>
    </sheetView>
  </sheetViews>
  <sheetFormatPr defaultRowHeight="14.4" x14ac:dyDescent="0.3"/>
  <cols>
    <col min="1" max="1" width="12.109375" customWidth="1"/>
    <col min="2" max="2" width="13.6640625" bestFit="1" customWidth="1"/>
    <col min="3" max="4" width="11" bestFit="1" customWidth="1"/>
    <col min="5" max="5" width="13.6640625" bestFit="1" customWidth="1"/>
    <col min="6" max="6" width="14.44140625" bestFit="1" customWidth="1"/>
    <col min="7" max="7" width="13.33203125" bestFit="1" customWidth="1"/>
    <col min="8" max="8" width="34.44140625" bestFit="1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19.2" thickTop="1" thickBot="1" x14ac:dyDescent="0.35">
      <c r="A2" s="12">
        <v>45809</v>
      </c>
      <c r="B2" s="6"/>
      <c r="C2" s="6"/>
      <c r="D2" s="6"/>
      <c r="E2" s="5">
        <v>5000</v>
      </c>
      <c r="F2" s="4">
        <v>-5000</v>
      </c>
      <c r="G2" s="40">
        <f>SUM(B2:F2)</f>
        <v>0</v>
      </c>
      <c r="H2" s="16"/>
      <c r="I2" s="10"/>
    </row>
    <row r="3" spans="1:9" ht="19.2" thickTop="1" thickBot="1" x14ac:dyDescent="0.35">
      <c r="A3" s="12">
        <v>45809</v>
      </c>
      <c r="B3" s="6">
        <v>7742</v>
      </c>
      <c r="C3" s="6"/>
      <c r="D3" s="6"/>
      <c r="E3" s="5"/>
      <c r="F3" s="4">
        <v>-7742</v>
      </c>
      <c r="G3" s="40">
        <f t="shared" ref="G3:G26" si="0">SUM(B3:F3)</f>
        <v>0</v>
      </c>
      <c r="H3" s="16" t="s">
        <v>76</v>
      </c>
      <c r="I3" s="10"/>
    </row>
    <row r="4" spans="1:9" ht="19.2" thickTop="1" thickBot="1" x14ac:dyDescent="0.35">
      <c r="A4" s="12">
        <v>45818</v>
      </c>
      <c r="B4" s="6"/>
      <c r="C4" s="6"/>
      <c r="D4" s="6"/>
      <c r="E4" s="5">
        <v>100000</v>
      </c>
      <c r="F4" s="4">
        <v>-100000</v>
      </c>
      <c r="G4" s="40">
        <f t="shared" si="0"/>
        <v>0</v>
      </c>
      <c r="H4" s="16" t="s">
        <v>83</v>
      </c>
      <c r="I4" s="10"/>
    </row>
    <row r="5" spans="1:9" ht="19.2" thickTop="1" thickBot="1" x14ac:dyDescent="0.35">
      <c r="A5" s="12">
        <v>45823</v>
      </c>
      <c r="B5" s="6">
        <v>81823</v>
      </c>
      <c r="C5" s="6"/>
      <c r="D5" s="6"/>
      <c r="E5" s="5"/>
      <c r="F5" s="4">
        <v>-81823</v>
      </c>
      <c r="G5" s="40">
        <f t="shared" si="0"/>
        <v>0</v>
      </c>
      <c r="H5" s="16" t="s">
        <v>77</v>
      </c>
      <c r="I5" s="10"/>
    </row>
    <row r="6" spans="1:9" ht="19.2" thickTop="1" thickBot="1" x14ac:dyDescent="0.35">
      <c r="A6" s="12">
        <v>45839</v>
      </c>
      <c r="B6" s="6"/>
      <c r="C6" s="6"/>
      <c r="D6" s="6"/>
      <c r="E6" s="5">
        <v>1000</v>
      </c>
      <c r="F6" s="4">
        <v>-1000</v>
      </c>
      <c r="G6" s="40">
        <f t="shared" si="0"/>
        <v>0</v>
      </c>
      <c r="H6" s="16"/>
      <c r="I6" s="10"/>
    </row>
    <row r="7" spans="1:9" ht="19.2" thickTop="1" thickBot="1" x14ac:dyDescent="0.35">
      <c r="A7" s="12">
        <v>45901</v>
      </c>
      <c r="B7" s="6">
        <v>13279</v>
      </c>
      <c r="C7" s="6"/>
      <c r="D7" s="6"/>
      <c r="E7" s="5"/>
      <c r="F7" s="4">
        <v>-13279</v>
      </c>
      <c r="G7" s="40">
        <f t="shared" si="0"/>
        <v>0</v>
      </c>
      <c r="H7" s="9" t="s">
        <v>78</v>
      </c>
      <c r="I7" s="10"/>
    </row>
    <row r="8" spans="1:9" ht="19.2" thickTop="1" thickBot="1" x14ac:dyDescent="0.35">
      <c r="A8" s="12">
        <v>45910</v>
      </c>
      <c r="B8" s="6">
        <v>22319</v>
      </c>
      <c r="C8" s="6"/>
      <c r="D8" s="6"/>
      <c r="E8" s="5"/>
      <c r="F8" s="4">
        <v>-22319</v>
      </c>
      <c r="G8" s="40">
        <f t="shared" si="0"/>
        <v>0</v>
      </c>
      <c r="H8" s="9" t="s">
        <v>79</v>
      </c>
      <c r="I8" s="10"/>
    </row>
    <row r="9" spans="1:9" ht="19.2" thickTop="1" thickBot="1" x14ac:dyDescent="0.35">
      <c r="A9" s="12">
        <v>45928</v>
      </c>
      <c r="B9" s="6">
        <v>52197</v>
      </c>
      <c r="C9" s="6"/>
      <c r="D9" s="6"/>
      <c r="E9" s="5"/>
      <c r="F9" s="4">
        <v>-52197</v>
      </c>
      <c r="G9" s="40">
        <f t="shared" si="0"/>
        <v>0</v>
      </c>
      <c r="H9" s="9" t="s">
        <v>80</v>
      </c>
      <c r="I9" s="10"/>
    </row>
    <row r="10" spans="1:9" ht="19.2" thickTop="1" thickBot="1" x14ac:dyDescent="0.35">
      <c r="A10" s="12">
        <v>45928</v>
      </c>
      <c r="B10" s="6"/>
      <c r="C10" s="6"/>
      <c r="D10" s="6"/>
      <c r="E10" s="5">
        <v>300</v>
      </c>
      <c r="F10" s="4">
        <v>-300</v>
      </c>
      <c r="G10" s="40">
        <f t="shared" si="0"/>
        <v>0</v>
      </c>
      <c r="H10" s="9"/>
      <c r="I10" s="10"/>
    </row>
    <row r="11" spans="1:9" ht="19.2" thickTop="1" thickBot="1" x14ac:dyDescent="0.35">
      <c r="A11" s="12">
        <v>45931</v>
      </c>
      <c r="B11" s="6"/>
      <c r="C11" s="6"/>
      <c r="D11" s="6"/>
      <c r="E11" s="5">
        <v>3000</v>
      </c>
      <c r="F11" s="4">
        <v>-3000</v>
      </c>
      <c r="G11" s="40">
        <f t="shared" si="0"/>
        <v>0</v>
      </c>
      <c r="H11" s="9"/>
      <c r="I11" s="10"/>
    </row>
    <row r="12" spans="1:9" ht="19.2" thickTop="1" thickBot="1" x14ac:dyDescent="0.35">
      <c r="A12" s="12">
        <v>45943</v>
      </c>
      <c r="B12" s="6">
        <v>19127</v>
      </c>
      <c r="C12" s="6"/>
      <c r="D12" s="6"/>
      <c r="E12" s="5"/>
      <c r="F12" s="4">
        <v>-19127</v>
      </c>
      <c r="G12" s="40"/>
      <c r="H12" s="9" t="s">
        <v>86</v>
      </c>
      <c r="I12" s="10"/>
    </row>
    <row r="13" spans="1:9" ht="19.2" thickTop="1" thickBot="1" x14ac:dyDescent="0.35">
      <c r="A13" s="12">
        <v>45962.1</v>
      </c>
      <c r="B13" s="6"/>
      <c r="C13" s="6"/>
      <c r="D13" s="6"/>
      <c r="E13" s="5">
        <v>100</v>
      </c>
      <c r="F13" s="4">
        <v>-100</v>
      </c>
      <c r="G13" s="40">
        <f t="shared" si="0"/>
        <v>0</v>
      </c>
      <c r="H13" s="9"/>
      <c r="I13" s="10"/>
    </row>
    <row r="14" spans="1:9" ht="19.2" thickTop="1" thickBot="1" x14ac:dyDescent="0.35">
      <c r="A14" s="12">
        <v>45967</v>
      </c>
      <c r="B14" s="6">
        <v>4425</v>
      </c>
      <c r="C14" s="6"/>
      <c r="D14" s="6"/>
      <c r="E14" s="5"/>
      <c r="F14" s="4">
        <v>-4425</v>
      </c>
      <c r="G14" s="40">
        <f t="shared" ref="G14" si="1">SUM(B14:F14)</f>
        <v>0</v>
      </c>
      <c r="H14" s="9" t="s">
        <v>84</v>
      </c>
      <c r="I14" s="10"/>
    </row>
    <row r="15" spans="1:9" ht="19.2" thickTop="1" thickBot="1" x14ac:dyDescent="0.35">
      <c r="A15" s="12">
        <v>45967</v>
      </c>
      <c r="B15" s="6">
        <v>10600</v>
      </c>
      <c r="C15" s="6"/>
      <c r="D15" s="6"/>
      <c r="E15" s="5"/>
      <c r="F15" s="4">
        <v>-10600</v>
      </c>
      <c r="G15" s="40">
        <f t="shared" si="0"/>
        <v>0</v>
      </c>
      <c r="H15" s="9" t="s">
        <v>85</v>
      </c>
      <c r="I15" s="10"/>
    </row>
    <row r="16" spans="1:9" ht="19.2" thickTop="1" thickBot="1" x14ac:dyDescent="0.35">
      <c r="A16" s="12">
        <v>45972</v>
      </c>
      <c r="B16" s="6"/>
      <c r="C16" s="6"/>
      <c r="D16" s="6"/>
      <c r="E16" s="5">
        <v>120</v>
      </c>
      <c r="F16" s="4">
        <v>-120</v>
      </c>
      <c r="G16" s="40">
        <f t="shared" si="0"/>
        <v>0</v>
      </c>
      <c r="H16" s="16" t="s">
        <v>74</v>
      </c>
      <c r="I16" s="10"/>
    </row>
    <row r="17" spans="1:9" ht="19.2" thickTop="1" thickBot="1" x14ac:dyDescent="0.35">
      <c r="A17" s="12">
        <v>45972</v>
      </c>
      <c r="B17" s="6"/>
      <c r="C17" s="6"/>
      <c r="D17" s="6"/>
      <c r="E17" s="5">
        <v>8765</v>
      </c>
      <c r="F17" s="4">
        <v>-8765</v>
      </c>
      <c r="G17" s="40">
        <f t="shared" si="0"/>
        <v>0</v>
      </c>
      <c r="H17" s="16" t="s">
        <v>82</v>
      </c>
      <c r="I17" s="10"/>
    </row>
    <row r="18" spans="1:9" ht="19.2" thickTop="1" thickBot="1" x14ac:dyDescent="0.35">
      <c r="A18" s="12">
        <v>45976</v>
      </c>
      <c r="B18" s="6"/>
      <c r="C18" s="6"/>
      <c r="D18" s="6"/>
      <c r="E18" s="5">
        <v>4425</v>
      </c>
      <c r="F18" s="4">
        <v>-4425</v>
      </c>
      <c r="G18" s="40">
        <f t="shared" si="0"/>
        <v>0</v>
      </c>
      <c r="H18" s="16" t="s">
        <v>81</v>
      </c>
      <c r="I18" s="10"/>
    </row>
    <row r="19" spans="1:9" ht="19.2" thickTop="1" thickBot="1" x14ac:dyDescent="0.35">
      <c r="A19" s="12">
        <v>46011</v>
      </c>
      <c r="B19" s="6">
        <v>1000</v>
      </c>
      <c r="C19" s="6"/>
      <c r="D19" s="6"/>
      <c r="E19" s="5"/>
      <c r="F19" s="4">
        <v>-1000</v>
      </c>
      <c r="G19" s="40"/>
      <c r="H19" s="16"/>
      <c r="I19" s="10"/>
    </row>
    <row r="20" spans="1:9" ht="19.2" thickTop="1" thickBot="1" x14ac:dyDescent="0.35">
      <c r="A20" s="12">
        <v>46013</v>
      </c>
      <c r="B20" s="6">
        <v>-1000</v>
      </c>
      <c r="C20" s="6"/>
      <c r="D20" s="6"/>
      <c r="E20" s="5"/>
      <c r="F20" s="4">
        <v>1000</v>
      </c>
      <c r="G20" s="40"/>
      <c r="H20" s="16" t="s">
        <v>92</v>
      </c>
      <c r="I20" s="10"/>
    </row>
    <row r="21" spans="1:9" ht="19.2" thickTop="1" thickBot="1" x14ac:dyDescent="0.35">
      <c r="A21" s="12">
        <v>46013</v>
      </c>
      <c r="B21" s="6">
        <v>1000</v>
      </c>
      <c r="C21" s="6"/>
      <c r="D21" s="6"/>
      <c r="E21" s="5"/>
      <c r="F21" s="4">
        <v>-1000</v>
      </c>
      <c r="G21" s="40"/>
      <c r="H21" s="16" t="s">
        <v>92</v>
      </c>
      <c r="I21" s="10"/>
    </row>
    <row r="22" spans="1:9" ht="19.2" thickTop="1" thickBot="1" x14ac:dyDescent="0.35">
      <c r="A22" s="12">
        <v>46014</v>
      </c>
      <c r="B22" s="6">
        <v>2230</v>
      </c>
      <c r="C22" s="6"/>
      <c r="D22" s="6"/>
      <c r="E22" s="5">
        <v>-2230</v>
      </c>
      <c r="F22" s="4"/>
      <c r="G22" s="40"/>
      <c r="H22" s="16" t="s">
        <v>92</v>
      </c>
      <c r="I22" s="10"/>
    </row>
    <row r="23" spans="1:9" ht="19.2" thickTop="1" thickBot="1" x14ac:dyDescent="0.35">
      <c r="A23" s="12">
        <v>46017</v>
      </c>
      <c r="B23" s="6">
        <v>-6000</v>
      </c>
      <c r="C23" s="6"/>
      <c r="D23" s="6"/>
      <c r="E23" s="5"/>
      <c r="F23" s="4">
        <v>6000</v>
      </c>
      <c r="G23" s="40"/>
      <c r="H23" s="16" t="s">
        <v>93</v>
      </c>
      <c r="I23" s="10"/>
    </row>
    <row r="24" spans="1:9" ht="19.2" thickTop="1" thickBot="1" x14ac:dyDescent="0.35">
      <c r="A24" s="12">
        <v>46017</v>
      </c>
      <c r="B24" s="6">
        <v>8520</v>
      </c>
      <c r="C24" s="6"/>
      <c r="D24" s="6"/>
      <c r="E24" s="5">
        <v>-2520</v>
      </c>
      <c r="F24" s="4">
        <v>-6000</v>
      </c>
      <c r="G24" s="40"/>
      <c r="H24" s="16" t="s">
        <v>90</v>
      </c>
      <c r="I24" s="10"/>
    </row>
    <row r="25" spans="1:9" ht="19.2" thickTop="1" thickBot="1" x14ac:dyDescent="0.35">
      <c r="A25" s="12">
        <v>45667</v>
      </c>
      <c r="B25" s="6">
        <v>1000</v>
      </c>
      <c r="C25" s="6"/>
      <c r="D25" s="6"/>
      <c r="E25" s="5"/>
      <c r="F25" s="4">
        <v>-1000</v>
      </c>
      <c r="G25" s="40"/>
      <c r="H25" s="16"/>
      <c r="I25" s="10"/>
    </row>
    <row r="26" spans="1:9" s="46" customFormat="1" ht="37.5" customHeight="1" thickTop="1" thickBot="1" x14ac:dyDescent="0.35">
      <c r="A26" s="38" t="s">
        <v>73</v>
      </c>
      <c r="B26" s="39">
        <f>SUM(B2:B18)</f>
        <v>211512</v>
      </c>
      <c r="C26" s="39">
        <f>SUM(C2:C18)</f>
        <v>0</v>
      </c>
      <c r="D26" s="39">
        <f>SUM(D2:D18)</f>
        <v>0</v>
      </c>
      <c r="E26" s="39">
        <f>SUM(E2:E24)</f>
        <v>117960</v>
      </c>
      <c r="F26" s="39">
        <f>SUM(F2:F25)</f>
        <v>-336222</v>
      </c>
      <c r="G26" s="43">
        <f t="shared" si="0"/>
        <v>-6750</v>
      </c>
      <c r="H26" s="41"/>
      <c r="I26" s="42"/>
    </row>
    <row r="27" spans="1:9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77C9-C2F9-44D7-A7C3-ACE3BDD55378}">
  <dimension ref="A1:H14"/>
  <sheetViews>
    <sheetView rightToLeft="1" zoomScale="180" zoomScaleNormal="180" workbookViewId="0">
      <selection sqref="A1:H1048576"/>
    </sheetView>
  </sheetViews>
  <sheetFormatPr defaultRowHeight="14.4" x14ac:dyDescent="0.3"/>
  <cols>
    <col min="1" max="1" width="14.88671875" bestFit="1" customWidth="1"/>
    <col min="2" max="2" width="12.33203125" bestFit="1" customWidth="1"/>
    <col min="3" max="4" width="10.88671875" bestFit="1" customWidth="1"/>
    <col min="5" max="5" width="13" bestFit="1" customWidth="1"/>
    <col min="6" max="6" width="12.88671875" bestFit="1" customWidth="1"/>
    <col min="7" max="7" width="11.109375" bestFit="1" customWidth="1"/>
    <col min="8" max="8" width="34.88671875" customWidth="1"/>
  </cols>
  <sheetData>
    <row r="1" spans="1:8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</row>
    <row r="2" spans="1:8" ht="19.2" thickTop="1" thickBot="1" x14ac:dyDescent="0.35">
      <c r="A2" s="12">
        <v>45815</v>
      </c>
      <c r="B2" s="6">
        <v>6000</v>
      </c>
      <c r="C2" s="6"/>
      <c r="D2" s="6"/>
      <c r="E2" s="5">
        <v>-6000</v>
      </c>
      <c r="F2" s="4"/>
      <c r="G2" s="40"/>
      <c r="H2" s="16" t="s">
        <v>95</v>
      </c>
    </row>
    <row r="3" spans="1:8" ht="19.2" thickTop="1" thickBot="1" x14ac:dyDescent="0.35">
      <c r="A3" s="12">
        <v>45845</v>
      </c>
      <c r="B3" s="6">
        <v>6000</v>
      </c>
      <c r="C3" s="6"/>
      <c r="D3" s="6"/>
      <c r="E3" s="5">
        <v>-6000</v>
      </c>
      <c r="F3" s="4"/>
      <c r="G3" s="40"/>
      <c r="H3" s="16" t="s">
        <v>95</v>
      </c>
    </row>
    <row r="4" spans="1:8" ht="19.2" thickTop="1" thickBot="1" x14ac:dyDescent="0.35">
      <c r="A4" s="12">
        <v>45876</v>
      </c>
      <c r="B4" s="6">
        <v>6000</v>
      </c>
      <c r="C4" s="6"/>
      <c r="D4" s="6"/>
      <c r="E4" s="5">
        <v>-6000</v>
      </c>
      <c r="F4" s="4"/>
      <c r="G4" s="40"/>
      <c r="H4" s="16" t="s">
        <v>95</v>
      </c>
    </row>
    <row r="5" spans="1:8" ht="19.2" thickTop="1" thickBot="1" x14ac:dyDescent="0.35">
      <c r="A5" s="12">
        <v>45907</v>
      </c>
      <c r="B5" s="6">
        <v>6000</v>
      </c>
      <c r="C5" s="6"/>
      <c r="D5" s="6"/>
      <c r="E5" s="5">
        <v>-6000</v>
      </c>
      <c r="F5" s="4"/>
      <c r="G5" s="40"/>
      <c r="H5" s="16" t="s">
        <v>95</v>
      </c>
    </row>
    <row r="6" spans="1:8" ht="19.2" thickTop="1" thickBot="1" x14ac:dyDescent="0.35">
      <c r="A6" s="12">
        <v>45937</v>
      </c>
      <c r="B6" s="6">
        <v>6000</v>
      </c>
      <c r="C6" s="6"/>
      <c r="D6" s="6"/>
      <c r="E6" s="5">
        <v>-6000</v>
      </c>
      <c r="F6" s="4"/>
      <c r="G6" s="40"/>
      <c r="H6" s="16" t="s">
        <v>95</v>
      </c>
    </row>
    <row r="7" spans="1:8" ht="19.2" thickTop="1" thickBot="1" x14ac:dyDescent="0.35">
      <c r="A7" s="12">
        <v>45968</v>
      </c>
      <c r="B7" s="6">
        <v>6000</v>
      </c>
      <c r="C7" s="6"/>
      <c r="D7" s="6"/>
      <c r="E7" s="5">
        <v>-6000</v>
      </c>
      <c r="F7" s="4"/>
      <c r="G7" s="40"/>
      <c r="H7" s="16" t="s">
        <v>95</v>
      </c>
    </row>
    <row r="8" spans="1:8" ht="19.2" thickTop="1" thickBot="1" x14ac:dyDescent="0.35">
      <c r="A8" s="12">
        <v>45998</v>
      </c>
      <c r="B8" s="6">
        <v>6000</v>
      </c>
      <c r="C8" s="6"/>
      <c r="D8" s="6"/>
      <c r="E8" s="5">
        <v>-6000</v>
      </c>
      <c r="F8" s="4"/>
      <c r="G8" s="40"/>
      <c r="H8" s="16" t="s">
        <v>95</v>
      </c>
    </row>
    <row r="9" spans="1:8" ht="19.2" thickTop="1" thickBot="1" x14ac:dyDescent="0.35">
      <c r="A9" s="12">
        <v>46029</v>
      </c>
      <c r="B9" s="6">
        <v>6000</v>
      </c>
      <c r="C9" s="6"/>
      <c r="D9" s="6"/>
      <c r="E9" s="5">
        <v>-6000</v>
      </c>
      <c r="F9" s="4"/>
      <c r="G9" s="40"/>
      <c r="H9" s="16" t="s">
        <v>95</v>
      </c>
    </row>
    <row r="10" spans="1:8" ht="19.2" thickTop="1" thickBot="1" x14ac:dyDescent="0.35">
      <c r="A10" s="12"/>
      <c r="B10" s="6"/>
      <c r="C10" s="6"/>
      <c r="D10" s="6"/>
      <c r="E10" s="5"/>
      <c r="F10" s="4"/>
      <c r="G10" s="40"/>
      <c r="H10" s="16"/>
    </row>
    <row r="11" spans="1:8" ht="19.2" thickTop="1" thickBot="1" x14ac:dyDescent="0.35">
      <c r="A11" s="12"/>
      <c r="B11" s="6"/>
      <c r="C11" s="6"/>
      <c r="D11" s="6"/>
      <c r="E11" s="5"/>
      <c r="F11" s="4"/>
      <c r="G11" s="40"/>
      <c r="H11" s="16"/>
    </row>
    <row r="12" spans="1:8" ht="19.2" thickTop="1" thickBot="1" x14ac:dyDescent="0.35">
      <c r="A12" s="12"/>
      <c r="B12" s="6"/>
      <c r="C12" s="6"/>
      <c r="D12" s="6"/>
      <c r="E12" s="5"/>
      <c r="F12" s="4"/>
      <c r="G12" s="40"/>
      <c r="H12" s="16"/>
    </row>
    <row r="13" spans="1:8" ht="19.2" thickTop="1" thickBot="1" x14ac:dyDescent="0.35">
      <c r="A13" s="38" t="s">
        <v>73</v>
      </c>
      <c r="B13" s="39">
        <f>SUM(B2:B12)</f>
        <v>48000</v>
      </c>
      <c r="C13" s="39">
        <f t="shared" ref="C13:F13" si="0">SUM(C2:C12)</f>
        <v>0</v>
      </c>
      <c r="D13" s="39">
        <f t="shared" si="0"/>
        <v>0</v>
      </c>
      <c r="E13" s="39">
        <f t="shared" si="0"/>
        <v>-48000</v>
      </c>
      <c r="F13" s="39">
        <f t="shared" si="0"/>
        <v>0</v>
      </c>
      <c r="G13" s="43">
        <f t="shared" ref="G13" si="1">SUM(B13:F13)+G12</f>
        <v>0</v>
      </c>
      <c r="H13" s="41"/>
    </row>
    <row r="14" spans="1:8" ht="15" thickTop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3E96-0B53-499B-94F8-2139D84B7944}">
  <dimension ref="A1:H14"/>
  <sheetViews>
    <sheetView rightToLeft="1" zoomScale="180" zoomScaleNormal="180" workbookViewId="0">
      <selection sqref="A1:H1"/>
    </sheetView>
  </sheetViews>
  <sheetFormatPr defaultRowHeight="14.4" x14ac:dyDescent="0.3"/>
  <cols>
    <col min="1" max="1" width="14.88671875" bestFit="1" customWidth="1"/>
    <col min="2" max="2" width="12.33203125" bestFit="1" customWidth="1"/>
    <col min="3" max="4" width="10.88671875" bestFit="1" customWidth="1"/>
    <col min="5" max="5" width="13" bestFit="1" customWidth="1"/>
    <col min="6" max="6" width="12.88671875" bestFit="1" customWidth="1"/>
    <col min="7" max="7" width="11.109375" bestFit="1" customWidth="1"/>
    <col min="8" max="8" width="34.88671875" customWidth="1"/>
  </cols>
  <sheetData>
    <row r="1" spans="1:8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</row>
    <row r="2" spans="1:8" ht="19.2" thickTop="1" thickBot="1" x14ac:dyDescent="0.35">
      <c r="A2" s="12">
        <v>45810</v>
      </c>
      <c r="B2" s="6">
        <v>6000</v>
      </c>
      <c r="C2" s="6"/>
      <c r="D2" s="6"/>
      <c r="E2" s="5">
        <v>-6000</v>
      </c>
      <c r="F2" s="4"/>
      <c r="G2" s="40"/>
      <c r="H2" s="16" t="s">
        <v>95</v>
      </c>
    </row>
    <row r="3" spans="1:8" ht="19.2" thickTop="1" thickBot="1" x14ac:dyDescent="0.35">
      <c r="A3" s="12">
        <v>45840</v>
      </c>
      <c r="B3" s="6">
        <v>6000</v>
      </c>
      <c r="C3" s="6"/>
      <c r="D3" s="6"/>
      <c r="E3" s="5">
        <v>-6000</v>
      </c>
      <c r="F3" s="4"/>
      <c r="G3" s="40"/>
      <c r="H3" s="16" t="s">
        <v>95</v>
      </c>
    </row>
    <row r="4" spans="1:8" ht="19.2" thickTop="1" thickBot="1" x14ac:dyDescent="0.35">
      <c r="A4" s="12">
        <v>45871</v>
      </c>
      <c r="B4" s="6">
        <v>6000</v>
      </c>
      <c r="C4" s="6"/>
      <c r="D4" s="6"/>
      <c r="E4" s="5">
        <v>-6000</v>
      </c>
      <c r="F4" s="4"/>
      <c r="G4" s="40"/>
      <c r="H4" s="16" t="s">
        <v>95</v>
      </c>
    </row>
    <row r="5" spans="1:8" ht="19.2" thickTop="1" thickBot="1" x14ac:dyDescent="0.35">
      <c r="A5" s="12">
        <v>45537</v>
      </c>
      <c r="B5" s="6">
        <v>6000</v>
      </c>
      <c r="C5" s="6"/>
      <c r="D5" s="6"/>
      <c r="E5" s="5">
        <v>-6000</v>
      </c>
      <c r="F5" s="4"/>
      <c r="G5" s="40"/>
      <c r="H5" s="16" t="s">
        <v>95</v>
      </c>
    </row>
    <row r="6" spans="1:8" ht="19.2" thickTop="1" thickBot="1" x14ac:dyDescent="0.35">
      <c r="A6" s="12">
        <v>45932</v>
      </c>
      <c r="B6" s="6">
        <v>6000</v>
      </c>
      <c r="C6" s="6"/>
      <c r="D6" s="6"/>
      <c r="E6" s="5">
        <v>-6000</v>
      </c>
      <c r="F6" s="4"/>
      <c r="G6" s="40"/>
      <c r="H6" s="16" t="s">
        <v>95</v>
      </c>
    </row>
    <row r="7" spans="1:8" ht="19.2" thickTop="1" thickBot="1" x14ac:dyDescent="0.35">
      <c r="A7" s="12">
        <v>45963</v>
      </c>
      <c r="B7" s="6">
        <v>6000</v>
      </c>
      <c r="C7" s="6"/>
      <c r="D7" s="6"/>
      <c r="E7" s="5">
        <v>-6000</v>
      </c>
      <c r="F7" s="4"/>
      <c r="G7" s="40"/>
      <c r="H7" s="16" t="s">
        <v>95</v>
      </c>
    </row>
    <row r="8" spans="1:8" ht="19.2" thickTop="1" thickBot="1" x14ac:dyDescent="0.35">
      <c r="A8" s="12">
        <v>45993</v>
      </c>
      <c r="B8" s="6">
        <v>6000</v>
      </c>
      <c r="C8" s="6"/>
      <c r="D8" s="6"/>
      <c r="E8" s="5">
        <v>-6000</v>
      </c>
      <c r="F8" s="4"/>
      <c r="G8" s="40"/>
      <c r="H8" s="16" t="s">
        <v>95</v>
      </c>
    </row>
    <row r="9" spans="1:8" ht="19.2" thickTop="1" thickBot="1" x14ac:dyDescent="0.35">
      <c r="A9" s="12">
        <v>46024</v>
      </c>
      <c r="B9" s="6">
        <v>6000</v>
      </c>
      <c r="C9" s="6"/>
      <c r="D9" s="6"/>
      <c r="E9" s="5">
        <v>-6000</v>
      </c>
      <c r="F9" s="4"/>
      <c r="G9" s="40"/>
      <c r="H9" s="16" t="s">
        <v>95</v>
      </c>
    </row>
    <row r="10" spans="1:8" ht="19.2" thickTop="1" thickBot="1" x14ac:dyDescent="0.35">
      <c r="A10" s="12"/>
      <c r="B10" s="6"/>
      <c r="C10" s="6"/>
      <c r="D10" s="6"/>
      <c r="E10" s="5"/>
      <c r="F10" s="4"/>
      <c r="G10" s="40"/>
      <c r="H10" s="16"/>
    </row>
    <row r="11" spans="1:8" ht="19.2" thickTop="1" thickBot="1" x14ac:dyDescent="0.35">
      <c r="A11" s="12"/>
      <c r="B11" s="6"/>
      <c r="C11" s="6"/>
      <c r="D11" s="6"/>
      <c r="E11" s="5"/>
      <c r="F11" s="4"/>
      <c r="G11" s="40"/>
      <c r="H11" s="16"/>
    </row>
    <row r="12" spans="1:8" ht="19.2" thickTop="1" thickBot="1" x14ac:dyDescent="0.35">
      <c r="A12" s="12"/>
      <c r="B12" s="6"/>
      <c r="C12" s="6"/>
      <c r="D12" s="6"/>
      <c r="E12" s="5"/>
      <c r="F12" s="4"/>
      <c r="G12" s="40"/>
      <c r="H12" s="16"/>
    </row>
    <row r="13" spans="1:8" ht="19.2" thickTop="1" thickBot="1" x14ac:dyDescent="0.35">
      <c r="A13" s="38" t="s">
        <v>73</v>
      </c>
      <c r="B13" s="39">
        <f>SUM(B2:B12)</f>
        <v>48000</v>
      </c>
      <c r="C13" s="39">
        <f t="shared" ref="C13:F13" si="0">SUM(C2:C12)</f>
        <v>0</v>
      </c>
      <c r="D13" s="39">
        <f t="shared" si="0"/>
        <v>0</v>
      </c>
      <c r="E13" s="39">
        <f t="shared" si="0"/>
        <v>-48000</v>
      </c>
      <c r="F13" s="39">
        <f t="shared" si="0"/>
        <v>0</v>
      </c>
      <c r="G13" s="43">
        <f t="shared" ref="G13" si="1">SUM(B13:F13)+G12</f>
        <v>0</v>
      </c>
      <c r="H13" s="41"/>
    </row>
    <row r="14" spans="1:8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E226-7C04-4F96-B60C-FFE664968988}">
  <dimension ref="A1:I5"/>
  <sheetViews>
    <sheetView rightToLeft="1" zoomScale="290" zoomScaleNormal="290" workbookViewId="0">
      <selection activeCell="F1" sqref="F1"/>
    </sheetView>
  </sheetViews>
  <sheetFormatPr defaultRowHeight="14.4" x14ac:dyDescent="0.3"/>
  <cols>
    <col min="1" max="1" width="12.109375" customWidth="1"/>
    <col min="2" max="2" width="13.33203125" bestFit="1" customWidth="1"/>
    <col min="3" max="3" width="7.109375" bestFit="1" customWidth="1"/>
    <col min="4" max="4" width="11" bestFit="1" customWidth="1"/>
    <col min="5" max="6" width="14" bestFit="1" customWidth="1"/>
    <col min="7" max="7" width="12.6640625" bestFit="1" customWidth="1"/>
    <col min="8" max="8" width="34.44140625" bestFit="1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19.2" thickTop="1" thickBot="1" x14ac:dyDescent="0.35">
      <c r="A2" s="12"/>
      <c r="B2" s="6">
        <v>150000</v>
      </c>
      <c r="C2" s="6"/>
      <c r="D2" s="6"/>
      <c r="E2" s="5">
        <v>-150000</v>
      </c>
      <c r="F2" s="4"/>
      <c r="G2" s="40"/>
      <c r="H2" s="16" t="s">
        <v>75</v>
      </c>
      <c r="I2" s="10"/>
    </row>
    <row r="3" spans="1:9" ht="19.2" thickTop="1" thickBot="1" x14ac:dyDescent="0.35">
      <c r="A3" s="12"/>
      <c r="B3" s="6"/>
      <c r="C3" s="6"/>
      <c r="D3" s="6"/>
      <c r="E3" s="5"/>
      <c r="F3" s="4"/>
      <c r="G3" s="40"/>
      <c r="H3" s="16"/>
      <c r="I3" s="10"/>
    </row>
    <row r="4" spans="1:9" ht="19.2" thickTop="1" thickBot="1" x14ac:dyDescent="0.35">
      <c r="A4" s="38" t="s">
        <v>73</v>
      </c>
      <c r="B4" s="39">
        <f>SUM(B2:B3)</f>
        <v>150000</v>
      </c>
      <c r="C4" s="39">
        <f t="shared" ref="C4:F4" si="0">SUM(C2:C3)</f>
        <v>0</v>
      </c>
      <c r="D4" s="39">
        <f t="shared" si="0"/>
        <v>0</v>
      </c>
      <c r="E4" s="39">
        <f t="shared" si="0"/>
        <v>-150000</v>
      </c>
      <c r="F4" s="39">
        <f t="shared" si="0"/>
        <v>0</v>
      </c>
      <c r="G4" s="43"/>
      <c r="H4" s="41"/>
      <c r="I4" s="42"/>
    </row>
    <row r="5" spans="1:9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FE94-7259-47F4-8315-FDC71CA749C5}">
  <dimension ref="A1:I64"/>
  <sheetViews>
    <sheetView rightToLeft="1" zoomScale="150" zoomScaleNormal="150" workbookViewId="0">
      <selection activeCell="E49" sqref="E49"/>
    </sheetView>
  </sheetViews>
  <sheetFormatPr defaultRowHeight="14.4" x14ac:dyDescent="0.3"/>
  <cols>
    <col min="2" max="2" width="13.33203125" bestFit="1" customWidth="1"/>
    <col min="3" max="3" width="10.5546875" bestFit="1" customWidth="1"/>
    <col min="4" max="4" width="11.6640625" customWidth="1"/>
    <col min="5" max="5" width="15.109375" customWidth="1"/>
    <col min="6" max="6" width="17.88671875" customWidth="1"/>
    <col min="7" max="7" width="40.109375" customWidth="1"/>
    <col min="8" max="8" width="5.88671875" bestFit="1" customWidth="1"/>
    <col min="9" max="9" width="11.88671875" bestFit="1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9" t="s">
        <v>0</v>
      </c>
      <c r="H1" s="20" t="s">
        <v>63</v>
      </c>
      <c r="I1" s="18" t="s">
        <v>62</v>
      </c>
    </row>
    <row r="2" spans="1:9" ht="19.2" thickTop="1" thickBot="1" x14ac:dyDescent="0.35">
      <c r="A2" s="12">
        <v>45402</v>
      </c>
      <c r="B2" s="6">
        <v>1900</v>
      </c>
      <c r="C2" s="6">
        <v>-4</v>
      </c>
      <c r="D2" s="6"/>
      <c r="E2" s="5"/>
      <c r="F2" s="4">
        <v>-1680</v>
      </c>
      <c r="G2" s="16" t="s">
        <v>59</v>
      </c>
      <c r="H2" s="10">
        <v>12</v>
      </c>
      <c r="I2" s="1">
        <v>0</v>
      </c>
    </row>
    <row r="3" spans="1:9" ht="19.2" thickTop="1" thickBot="1" x14ac:dyDescent="0.35">
      <c r="A3" s="12">
        <v>45403</v>
      </c>
      <c r="B3" s="6">
        <v>5700</v>
      </c>
      <c r="C3" s="6">
        <v>-12</v>
      </c>
      <c r="D3" s="6"/>
      <c r="E3" s="5"/>
      <c r="F3" s="4">
        <v>-5040</v>
      </c>
      <c r="G3" s="16" t="s">
        <v>58</v>
      </c>
      <c r="H3" s="10">
        <v>36</v>
      </c>
      <c r="I3" s="1">
        <v>0</v>
      </c>
    </row>
    <row r="4" spans="1:9" ht="19.2" thickTop="1" thickBot="1" x14ac:dyDescent="0.35">
      <c r="A4" s="12"/>
      <c r="B4" s="6">
        <v>25500</v>
      </c>
      <c r="C4" s="6"/>
      <c r="D4" s="6"/>
      <c r="E4" s="5">
        <v>-25500</v>
      </c>
      <c r="F4" s="4"/>
      <c r="G4" s="16"/>
      <c r="H4" s="10"/>
      <c r="I4" s="1">
        <v>0</v>
      </c>
    </row>
    <row r="5" spans="1:9" ht="19.2" thickTop="1" thickBot="1" x14ac:dyDescent="0.35">
      <c r="A5" s="12">
        <v>45405</v>
      </c>
      <c r="B5" s="6">
        <v>6118</v>
      </c>
      <c r="C5" s="6"/>
      <c r="D5" s="6"/>
      <c r="E5" s="5"/>
      <c r="F5" s="4">
        <v>-6440</v>
      </c>
      <c r="G5" s="16" t="s">
        <v>57</v>
      </c>
      <c r="H5" s="10">
        <v>46</v>
      </c>
      <c r="I5" s="1">
        <v>0</v>
      </c>
    </row>
    <row r="6" spans="1:9" ht="19.2" thickTop="1" thickBot="1" x14ac:dyDescent="0.35">
      <c r="A6" s="12">
        <v>45406</v>
      </c>
      <c r="B6" s="6">
        <v>6000</v>
      </c>
      <c r="C6" s="6">
        <v>-312</v>
      </c>
      <c r="D6" s="6"/>
      <c r="E6" s="5"/>
      <c r="F6" s="4">
        <v>-5040</v>
      </c>
      <c r="G6" s="16" t="s">
        <v>56</v>
      </c>
      <c r="H6" s="10"/>
      <c r="I6" s="1">
        <v>0</v>
      </c>
    </row>
    <row r="7" spans="1:9" ht="19.2" thickTop="1" thickBot="1" x14ac:dyDescent="0.35">
      <c r="A7" s="12">
        <v>45412</v>
      </c>
      <c r="B7" s="14">
        <v>9500</v>
      </c>
      <c r="C7" s="14">
        <v>80</v>
      </c>
      <c r="D7" s="14"/>
      <c r="E7" s="5"/>
      <c r="F7" s="13">
        <v>-8400</v>
      </c>
      <c r="G7" s="16" t="s">
        <v>55</v>
      </c>
      <c r="H7" s="17">
        <v>60</v>
      </c>
      <c r="I7" s="1">
        <v>0</v>
      </c>
    </row>
    <row r="8" spans="1:9" ht="19.2" thickTop="1" thickBot="1" x14ac:dyDescent="0.35">
      <c r="A8" s="12">
        <v>45418</v>
      </c>
      <c r="B8" s="6">
        <v>9780</v>
      </c>
      <c r="C8" s="6"/>
      <c r="D8" s="6"/>
      <c r="E8" s="5"/>
      <c r="F8" s="15">
        <v>-8400</v>
      </c>
      <c r="G8" s="9" t="s">
        <v>51</v>
      </c>
      <c r="H8" s="10">
        <v>72</v>
      </c>
      <c r="I8" s="1">
        <f t="shared" ref="I8:I30" si="0">SUM(B8:F8)</f>
        <v>1380</v>
      </c>
    </row>
    <row r="9" spans="1:9" ht="19.2" thickTop="1" thickBot="1" x14ac:dyDescent="0.35">
      <c r="A9" s="12">
        <v>45420</v>
      </c>
      <c r="B9" s="6">
        <v>11000</v>
      </c>
      <c r="C9" s="6"/>
      <c r="D9" s="6"/>
      <c r="E9" s="5"/>
      <c r="F9" s="15">
        <v>-10080</v>
      </c>
      <c r="G9" s="9" t="s">
        <v>49</v>
      </c>
      <c r="H9" s="10">
        <v>72</v>
      </c>
      <c r="I9" s="1">
        <f t="shared" si="0"/>
        <v>920</v>
      </c>
    </row>
    <row r="10" spans="1:9" ht="19.2" thickTop="1" thickBot="1" x14ac:dyDescent="0.35">
      <c r="A10" s="12">
        <v>45420</v>
      </c>
      <c r="B10" s="6">
        <v>11376</v>
      </c>
      <c r="C10" s="6"/>
      <c r="D10" s="6"/>
      <c r="E10" s="5"/>
      <c r="F10" s="15">
        <v>-10080</v>
      </c>
      <c r="G10" s="9" t="s">
        <v>48</v>
      </c>
      <c r="H10" s="10"/>
      <c r="I10" s="1">
        <f t="shared" si="0"/>
        <v>1296</v>
      </c>
    </row>
    <row r="11" spans="1:9" ht="19.2" thickTop="1" thickBot="1" x14ac:dyDescent="0.35">
      <c r="A11" s="12">
        <v>45420</v>
      </c>
      <c r="B11" s="6">
        <v>24024</v>
      </c>
      <c r="C11" s="6"/>
      <c r="D11" s="6"/>
      <c r="E11" s="5"/>
      <c r="F11" s="15">
        <v>-23520</v>
      </c>
      <c r="G11" s="9" t="s">
        <v>47</v>
      </c>
      <c r="H11" s="10"/>
      <c r="I11" s="1">
        <f t="shared" si="0"/>
        <v>504</v>
      </c>
    </row>
    <row r="12" spans="1:9" ht="19.2" thickTop="1" thickBot="1" x14ac:dyDescent="0.35">
      <c r="A12" s="12">
        <v>45421</v>
      </c>
      <c r="B12" s="6">
        <v>12732</v>
      </c>
      <c r="C12" s="6"/>
      <c r="D12" s="6"/>
      <c r="E12" s="5"/>
      <c r="F12" s="15">
        <v>-11760</v>
      </c>
      <c r="G12" s="9" t="s">
        <v>46</v>
      </c>
      <c r="H12" s="10"/>
      <c r="I12" s="1">
        <f t="shared" si="0"/>
        <v>972</v>
      </c>
    </row>
    <row r="13" spans="1:9" ht="19.2" thickTop="1" thickBot="1" x14ac:dyDescent="0.35">
      <c r="A13" s="12">
        <v>45425</v>
      </c>
      <c r="B13" s="14"/>
      <c r="C13" s="6"/>
      <c r="D13" s="6"/>
      <c r="E13" s="5"/>
      <c r="F13" s="4">
        <v>-10080</v>
      </c>
      <c r="G13" s="9" t="s">
        <v>45</v>
      </c>
      <c r="H13" s="10">
        <v>72</v>
      </c>
      <c r="I13" s="1">
        <f t="shared" si="0"/>
        <v>-10080</v>
      </c>
    </row>
    <row r="14" spans="1:9" ht="19.2" thickTop="1" thickBot="1" x14ac:dyDescent="0.35">
      <c r="A14" s="12">
        <v>45426</v>
      </c>
      <c r="B14" s="14"/>
      <c r="C14" s="14"/>
      <c r="D14" s="14"/>
      <c r="E14" s="5"/>
      <c r="F14" s="13">
        <v>-16800</v>
      </c>
      <c r="G14" s="9" t="s">
        <v>44</v>
      </c>
      <c r="H14" s="10"/>
      <c r="I14" s="1">
        <f t="shared" si="0"/>
        <v>-16800</v>
      </c>
    </row>
    <row r="15" spans="1:9" ht="19.2" thickTop="1" thickBot="1" x14ac:dyDescent="0.35">
      <c r="A15" s="12">
        <v>45427</v>
      </c>
      <c r="B15" s="6"/>
      <c r="C15" s="6"/>
      <c r="D15" s="6"/>
      <c r="E15" s="5"/>
      <c r="F15" s="4">
        <v>-26880</v>
      </c>
      <c r="G15" s="9" t="s">
        <v>43</v>
      </c>
      <c r="H15" s="10">
        <v>192</v>
      </c>
      <c r="I15" s="1">
        <f t="shared" si="0"/>
        <v>-26880</v>
      </c>
    </row>
    <row r="16" spans="1:9" ht="19.2" thickTop="1" thickBot="1" x14ac:dyDescent="0.35">
      <c r="A16" s="12">
        <v>45432</v>
      </c>
      <c r="B16" s="6"/>
      <c r="C16" s="6"/>
      <c r="D16" s="6"/>
      <c r="E16" s="5"/>
      <c r="F16" s="4">
        <v>-11760</v>
      </c>
      <c r="G16" s="9" t="s">
        <v>42</v>
      </c>
      <c r="H16" s="10">
        <v>84</v>
      </c>
      <c r="I16" s="1">
        <f t="shared" si="0"/>
        <v>-11760</v>
      </c>
    </row>
    <row r="17" spans="1:9" ht="19.2" thickTop="1" thickBot="1" x14ac:dyDescent="0.35">
      <c r="A17" s="12">
        <v>45432</v>
      </c>
      <c r="B17" s="6"/>
      <c r="C17" s="6"/>
      <c r="D17" s="6"/>
      <c r="E17" s="5"/>
      <c r="F17" s="4">
        <v>-13440</v>
      </c>
      <c r="G17" s="9" t="s">
        <v>41</v>
      </c>
      <c r="H17" s="10">
        <v>96</v>
      </c>
      <c r="I17" s="1">
        <f t="shared" si="0"/>
        <v>-13440</v>
      </c>
    </row>
    <row r="18" spans="1:9" ht="19.2" thickTop="1" thickBot="1" x14ac:dyDescent="0.35">
      <c r="A18" s="12">
        <v>45434</v>
      </c>
      <c r="B18" s="6"/>
      <c r="C18" s="6"/>
      <c r="D18" s="6"/>
      <c r="E18" s="5"/>
      <c r="F18" s="4">
        <v>1680</v>
      </c>
      <c r="G18" s="9" t="s">
        <v>40</v>
      </c>
      <c r="H18" s="10">
        <v>-12</v>
      </c>
      <c r="I18" s="1">
        <f t="shared" si="0"/>
        <v>1680</v>
      </c>
    </row>
    <row r="19" spans="1:9" ht="19.2" thickTop="1" thickBot="1" x14ac:dyDescent="0.35">
      <c r="A19" s="12">
        <v>45434</v>
      </c>
      <c r="B19" s="6">
        <v>4500</v>
      </c>
      <c r="C19" s="6"/>
      <c r="D19" s="6"/>
      <c r="E19" s="5"/>
      <c r="F19" s="4">
        <v>-4200</v>
      </c>
      <c r="G19" s="9" t="s">
        <v>39</v>
      </c>
      <c r="H19" s="10">
        <v>30</v>
      </c>
      <c r="I19" s="1">
        <f t="shared" si="0"/>
        <v>300</v>
      </c>
    </row>
    <row r="20" spans="1:9" ht="19.2" thickTop="1" thickBot="1" x14ac:dyDescent="0.35">
      <c r="A20" s="12">
        <v>45434</v>
      </c>
      <c r="B20" s="6">
        <v>3480</v>
      </c>
      <c r="C20" s="6"/>
      <c r="D20" s="6"/>
      <c r="E20" s="5"/>
      <c r="F20" s="4">
        <v>-3080</v>
      </c>
      <c r="G20" s="9" t="s">
        <v>38</v>
      </c>
      <c r="H20" s="10">
        <v>22</v>
      </c>
      <c r="I20" s="1">
        <f t="shared" si="0"/>
        <v>400</v>
      </c>
    </row>
    <row r="21" spans="1:9" ht="19.2" thickTop="1" thickBot="1" x14ac:dyDescent="0.35">
      <c r="A21" s="12">
        <v>45435</v>
      </c>
      <c r="B21" s="6"/>
      <c r="C21" s="6"/>
      <c r="D21" s="6">
        <v>3260</v>
      </c>
      <c r="E21" s="5"/>
      <c r="F21" s="4">
        <v>-2800</v>
      </c>
      <c r="G21" s="9" t="s">
        <v>36</v>
      </c>
      <c r="H21" s="10"/>
      <c r="I21" s="1">
        <f t="shared" si="0"/>
        <v>460</v>
      </c>
    </row>
    <row r="22" spans="1:9" ht="19.2" thickTop="1" thickBot="1" x14ac:dyDescent="0.35">
      <c r="A22" s="12">
        <v>45435</v>
      </c>
      <c r="B22" s="6"/>
      <c r="C22" s="6"/>
      <c r="D22" s="6"/>
      <c r="E22" s="5">
        <v>-13920</v>
      </c>
      <c r="F22" s="4"/>
      <c r="G22" s="9" t="s">
        <v>35</v>
      </c>
      <c r="H22" s="10"/>
      <c r="I22" s="1">
        <f t="shared" si="0"/>
        <v>-13920</v>
      </c>
    </row>
    <row r="23" spans="1:9" ht="19.2" thickTop="1" thickBot="1" x14ac:dyDescent="0.35">
      <c r="A23" s="12">
        <v>45436</v>
      </c>
      <c r="B23" s="6"/>
      <c r="C23" s="6"/>
      <c r="D23" s="6"/>
      <c r="E23" s="5">
        <v>-8400</v>
      </c>
      <c r="F23" s="4"/>
      <c r="G23" s="9" t="s">
        <v>33</v>
      </c>
      <c r="H23" s="10"/>
      <c r="I23" s="1">
        <f t="shared" si="0"/>
        <v>-8400</v>
      </c>
    </row>
    <row r="24" spans="1:9" ht="19.2" thickTop="1" thickBot="1" x14ac:dyDescent="0.35">
      <c r="A24" s="12">
        <v>45436</v>
      </c>
      <c r="B24" s="6"/>
      <c r="C24" s="6"/>
      <c r="D24" s="6"/>
      <c r="E24" s="5">
        <v>-16200</v>
      </c>
      <c r="F24" s="4"/>
      <c r="G24" s="9" t="s">
        <v>32</v>
      </c>
      <c r="H24" s="10"/>
      <c r="I24" s="1">
        <f t="shared" si="0"/>
        <v>-16200</v>
      </c>
    </row>
    <row r="25" spans="1:9" ht="19.2" thickTop="1" thickBot="1" x14ac:dyDescent="0.35">
      <c r="A25" s="11">
        <v>45436</v>
      </c>
      <c r="B25" s="6"/>
      <c r="C25" s="6"/>
      <c r="D25" s="6"/>
      <c r="E25" s="5">
        <v>-1100</v>
      </c>
      <c r="F25" s="4"/>
      <c r="G25" s="9" t="s">
        <v>31</v>
      </c>
      <c r="H25" s="10"/>
      <c r="I25" s="1">
        <f t="shared" si="0"/>
        <v>-1100</v>
      </c>
    </row>
    <row r="26" spans="1:9" ht="19.2" thickTop="1" thickBot="1" x14ac:dyDescent="0.35">
      <c r="A26" s="11">
        <v>45439</v>
      </c>
      <c r="B26" s="6"/>
      <c r="C26" s="6"/>
      <c r="D26" s="6"/>
      <c r="E26" s="5"/>
      <c r="F26" s="4">
        <v>8400</v>
      </c>
      <c r="G26" s="9" t="s">
        <v>30</v>
      </c>
      <c r="H26" s="10"/>
      <c r="I26" s="1">
        <f t="shared" si="0"/>
        <v>8400</v>
      </c>
    </row>
    <row r="27" spans="1:9" ht="19.2" thickTop="1" thickBot="1" x14ac:dyDescent="0.35">
      <c r="A27" s="11">
        <v>45439</v>
      </c>
      <c r="B27" s="6"/>
      <c r="C27" s="6"/>
      <c r="D27" s="6"/>
      <c r="E27" s="5">
        <v>-1680</v>
      </c>
      <c r="F27" s="4"/>
      <c r="G27" s="9" t="s">
        <v>13</v>
      </c>
      <c r="H27" s="10"/>
      <c r="I27" s="1">
        <f t="shared" si="0"/>
        <v>-1680</v>
      </c>
    </row>
    <row r="28" spans="1:9" ht="19.2" thickTop="1" thickBot="1" x14ac:dyDescent="0.35">
      <c r="A28" s="11">
        <v>45439</v>
      </c>
      <c r="B28" s="6"/>
      <c r="C28" s="6"/>
      <c r="D28" s="6"/>
      <c r="E28" s="5"/>
      <c r="F28" s="4">
        <v>-1680</v>
      </c>
      <c r="G28" s="9" t="s">
        <v>29</v>
      </c>
      <c r="H28" s="10"/>
      <c r="I28" s="1">
        <f t="shared" si="0"/>
        <v>-1680</v>
      </c>
    </row>
    <row r="29" spans="1:9" ht="19.2" thickTop="1" thickBot="1" x14ac:dyDescent="0.35">
      <c r="A29" s="11">
        <v>45440</v>
      </c>
      <c r="B29" s="6"/>
      <c r="C29" s="6"/>
      <c r="D29" s="6"/>
      <c r="E29" s="5"/>
      <c r="F29" s="4">
        <v>-11200</v>
      </c>
      <c r="G29" s="9" t="s">
        <v>28</v>
      </c>
      <c r="H29" s="10">
        <v>80</v>
      </c>
      <c r="I29" s="1">
        <f t="shared" si="0"/>
        <v>-11200</v>
      </c>
    </row>
    <row r="30" spans="1:9" ht="19.2" thickTop="1" thickBot="1" x14ac:dyDescent="0.35">
      <c r="A30" s="11">
        <v>45441</v>
      </c>
      <c r="B30" s="6"/>
      <c r="C30" s="6"/>
      <c r="D30" s="6">
        <v>1980</v>
      </c>
      <c r="E30" s="5"/>
      <c r="F30" s="4">
        <v>-1400</v>
      </c>
      <c r="G30" s="9" t="s">
        <v>27</v>
      </c>
      <c r="H30" s="10">
        <v>10</v>
      </c>
      <c r="I30" s="1">
        <f t="shared" si="0"/>
        <v>580</v>
      </c>
    </row>
    <row r="31" spans="1:9" ht="19.2" thickTop="1" thickBot="1" x14ac:dyDescent="0.35">
      <c r="A31" s="7">
        <v>45449</v>
      </c>
      <c r="B31" s="6"/>
      <c r="C31" s="6"/>
      <c r="D31" s="6"/>
      <c r="E31" s="5">
        <v>1680</v>
      </c>
      <c r="F31" s="4">
        <v>-1680</v>
      </c>
      <c r="G31" s="2" t="s">
        <v>26</v>
      </c>
      <c r="H31" s="8">
        <v>12</v>
      </c>
      <c r="I31" s="1">
        <f>SUM(B32:F32)</f>
        <v>1750</v>
      </c>
    </row>
    <row r="32" spans="1:9" ht="19.2" thickTop="1" thickBot="1" x14ac:dyDescent="0.35">
      <c r="A32" s="7">
        <v>45450</v>
      </c>
      <c r="B32" s="6"/>
      <c r="C32" s="6"/>
      <c r="D32" s="6"/>
      <c r="E32" s="5">
        <v>4830</v>
      </c>
      <c r="F32" s="4">
        <v>-3080</v>
      </c>
      <c r="G32" s="2" t="s">
        <v>25</v>
      </c>
      <c r="H32" s="8">
        <v>22</v>
      </c>
      <c r="I32" s="1">
        <f>SUM('[1]403-6'!B8:G8)</f>
        <v>0</v>
      </c>
    </row>
    <row r="33" spans="1:9" ht="19.2" thickTop="1" thickBot="1" x14ac:dyDescent="0.35">
      <c r="A33" s="7">
        <v>45460</v>
      </c>
      <c r="B33" s="6"/>
      <c r="C33" s="6"/>
      <c r="D33" s="6"/>
      <c r="E33" s="5">
        <v>15000</v>
      </c>
      <c r="F33" s="4"/>
      <c r="G33" s="2" t="s">
        <v>24</v>
      </c>
      <c r="H33" s="3"/>
      <c r="I33" s="1">
        <f t="shared" ref="I33:I63" si="1">SUM(A33:F33)</f>
        <v>60460</v>
      </c>
    </row>
    <row r="34" spans="1:9" ht="19.2" thickTop="1" thickBot="1" x14ac:dyDescent="0.35">
      <c r="A34" s="7">
        <v>45460</v>
      </c>
      <c r="B34" s="6"/>
      <c r="C34" s="6"/>
      <c r="D34" s="6"/>
      <c r="E34" s="5">
        <v>550</v>
      </c>
      <c r="F34" s="4"/>
      <c r="G34" s="2" t="s">
        <v>18</v>
      </c>
      <c r="H34" s="3"/>
      <c r="I34" s="1">
        <f t="shared" si="1"/>
        <v>46010</v>
      </c>
    </row>
    <row r="35" spans="1:9" ht="19.2" thickTop="1" thickBot="1" x14ac:dyDescent="0.35">
      <c r="A35" s="7">
        <v>45461</v>
      </c>
      <c r="B35" s="6"/>
      <c r="C35" s="6"/>
      <c r="D35" s="6"/>
      <c r="E35" s="5">
        <v>7200</v>
      </c>
      <c r="F35" s="4"/>
      <c r="G35" s="2" t="s">
        <v>23</v>
      </c>
      <c r="H35" s="3"/>
      <c r="I35" s="1">
        <f t="shared" si="1"/>
        <v>52661</v>
      </c>
    </row>
    <row r="36" spans="1:9" ht="19.2" thickTop="1" thickBot="1" x14ac:dyDescent="0.35">
      <c r="A36" s="7">
        <v>45461</v>
      </c>
      <c r="B36" s="6"/>
      <c r="C36" s="6"/>
      <c r="D36" s="6"/>
      <c r="E36" s="5">
        <v>550</v>
      </c>
      <c r="F36" s="4"/>
      <c r="G36" s="2" t="s">
        <v>18</v>
      </c>
      <c r="H36" s="3"/>
      <c r="I36" s="1">
        <f t="shared" si="1"/>
        <v>46011</v>
      </c>
    </row>
    <row r="37" spans="1:9" ht="19.2" thickTop="1" thickBot="1" x14ac:dyDescent="0.35">
      <c r="A37" s="7">
        <v>45461</v>
      </c>
      <c r="B37" s="6"/>
      <c r="C37" s="6"/>
      <c r="D37" s="6"/>
      <c r="E37" s="5"/>
      <c r="F37" s="4">
        <v>1670</v>
      </c>
      <c r="G37" s="2" t="s">
        <v>22</v>
      </c>
      <c r="H37" s="3"/>
      <c r="I37" s="1">
        <f t="shared" si="1"/>
        <v>47131</v>
      </c>
    </row>
    <row r="38" spans="1:9" ht="19.2" thickTop="1" thickBot="1" x14ac:dyDescent="0.35">
      <c r="A38" s="7">
        <v>45463</v>
      </c>
      <c r="B38" s="6"/>
      <c r="C38" s="6"/>
      <c r="D38" s="6"/>
      <c r="E38" s="5">
        <v>13440</v>
      </c>
      <c r="F38" s="4"/>
      <c r="G38" s="2" t="s">
        <v>21</v>
      </c>
      <c r="H38" s="3"/>
      <c r="I38" s="1">
        <f t="shared" si="1"/>
        <v>58903</v>
      </c>
    </row>
    <row r="39" spans="1:9" ht="19.2" thickTop="1" thickBot="1" x14ac:dyDescent="0.35">
      <c r="A39" s="7">
        <v>45463</v>
      </c>
      <c r="B39" s="6"/>
      <c r="C39" s="6"/>
      <c r="D39" s="6"/>
      <c r="E39" s="5">
        <v>4502</v>
      </c>
      <c r="F39" s="4"/>
      <c r="G39" s="2" t="s">
        <v>20</v>
      </c>
      <c r="H39" s="3"/>
      <c r="I39" s="1">
        <f t="shared" si="1"/>
        <v>49965</v>
      </c>
    </row>
    <row r="40" spans="1:9" ht="19.2" thickTop="1" thickBot="1" x14ac:dyDescent="0.35">
      <c r="A40" s="7">
        <v>45464</v>
      </c>
      <c r="B40" s="6"/>
      <c r="C40" s="6"/>
      <c r="D40" s="6"/>
      <c r="E40" s="5">
        <v>10800</v>
      </c>
      <c r="F40" s="4"/>
      <c r="G40" s="2" t="s">
        <v>19</v>
      </c>
      <c r="H40" s="3"/>
      <c r="I40" s="1">
        <f t="shared" si="1"/>
        <v>56264</v>
      </c>
    </row>
    <row r="41" spans="1:9" ht="19.2" thickTop="1" thickBot="1" x14ac:dyDescent="0.35">
      <c r="A41" s="7">
        <v>45464</v>
      </c>
      <c r="B41" s="6"/>
      <c r="C41" s="6"/>
      <c r="D41" s="6"/>
      <c r="E41" s="5">
        <v>550</v>
      </c>
      <c r="F41" s="4"/>
      <c r="G41" s="2" t="s">
        <v>18</v>
      </c>
      <c r="H41" s="3"/>
      <c r="I41" s="1">
        <f t="shared" si="1"/>
        <v>46014</v>
      </c>
    </row>
    <row r="42" spans="1:9" ht="19.2" thickTop="1" thickBot="1" x14ac:dyDescent="0.35">
      <c r="A42" s="7">
        <v>45467</v>
      </c>
      <c r="B42" s="6"/>
      <c r="C42" s="6"/>
      <c r="D42" s="6"/>
      <c r="E42" s="5">
        <v>7200</v>
      </c>
      <c r="F42" s="4"/>
      <c r="G42" s="2" t="s">
        <v>7</v>
      </c>
      <c r="H42" s="3"/>
      <c r="I42" s="1">
        <f t="shared" si="1"/>
        <v>52667</v>
      </c>
    </row>
    <row r="43" spans="1:9" ht="19.2" thickTop="1" thickBot="1" x14ac:dyDescent="0.35">
      <c r="A43" s="7">
        <v>45468</v>
      </c>
      <c r="B43" s="6"/>
      <c r="C43" s="6"/>
      <c r="D43" s="6"/>
      <c r="E43" s="5">
        <v>8400</v>
      </c>
      <c r="F43" s="4"/>
      <c r="G43" s="2" t="s">
        <v>11</v>
      </c>
      <c r="H43" s="3"/>
      <c r="I43" s="1">
        <f t="shared" si="1"/>
        <v>53868</v>
      </c>
    </row>
    <row r="44" spans="1:9" ht="19.2" thickTop="1" thickBot="1" x14ac:dyDescent="0.35">
      <c r="A44" s="7">
        <v>45468</v>
      </c>
      <c r="B44" s="6"/>
      <c r="C44" s="6"/>
      <c r="D44" s="6"/>
      <c r="E44" s="5">
        <v>4160</v>
      </c>
      <c r="F44" s="4"/>
      <c r="G44" s="2" t="s">
        <v>17</v>
      </c>
      <c r="H44" s="3"/>
      <c r="I44" s="1">
        <f t="shared" si="1"/>
        <v>49628</v>
      </c>
    </row>
    <row r="45" spans="1:9" ht="19.2" thickTop="1" thickBot="1" x14ac:dyDescent="0.35">
      <c r="A45" s="7">
        <v>45476</v>
      </c>
      <c r="B45" s="6"/>
      <c r="C45" s="6"/>
      <c r="D45" s="6"/>
      <c r="E45" s="5">
        <v>5256</v>
      </c>
      <c r="F45" s="4"/>
      <c r="G45" s="2" t="s">
        <v>16</v>
      </c>
      <c r="H45" s="3"/>
      <c r="I45" s="1">
        <f t="shared" si="1"/>
        <v>50732</v>
      </c>
    </row>
    <row r="46" spans="1:9" ht="19.2" thickTop="1" thickBot="1" x14ac:dyDescent="0.35">
      <c r="A46" s="7">
        <v>45476</v>
      </c>
      <c r="B46" s="6"/>
      <c r="C46" s="6"/>
      <c r="D46" s="6"/>
      <c r="E46" s="5">
        <v>19800</v>
      </c>
      <c r="F46" s="4"/>
      <c r="G46" s="2" t="s">
        <v>15</v>
      </c>
      <c r="H46" s="3"/>
      <c r="I46" s="1">
        <f t="shared" si="1"/>
        <v>65276</v>
      </c>
    </row>
    <row r="47" spans="1:9" ht="19.2" thickTop="1" thickBot="1" x14ac:dyDescent="0.35">
      <c r="A47" s="7">
        <v>45476</v>
      </c>
      <c r="B47" s="6"/>
      <c r="C47" s="6"/>
      <c r="D47" s="6"/>
      <c r="E47" s="5">
        <v>1680</v>
      </c>
      <c r="F47" s="4"/>
      <c r="G47" s="2" t="s">
        <v>13</v>
      </c>
      <c r="H47" s="3"/>
      <c r="I47" s="1">
        <f t="shared" si="1"/>
        <v>47156</v>
      </c>
    </row>
    <row r="48" spans="1:9" ht="19.2" thickTop="1" thickBot="1" x14ac:dyDescent="0.35">
      <c r="A48" s="7">
        <v>45476</v>
      </c>
      <c r="B48" s="6"/>
      <c r="C48" s="6"/>
      <c r="D48" s="6"/>
      <c r="E48" s="5">
        <v>20800</v>
      </c>
      <c r="F48" s="4"/>
      <c r="G48" s="2" t="s">
        <v>14</v>
      </c>
      <c r="H48" s="3"/>
      <c r="I48" s="1">
        <f t="shared" si="1"/>
        <v>66276</v>
      </c>
    </row>
    <row r="49" spans="1:9" ht="19.2" thickTop="1" thickBot="1" x14ac:dyDescent="0.35">
      <c r="A49" s="7">
        <v>45476</v>
      </c>
      <c r="B49" s="6"/>
      <c r="C49" s="6"/>
      <c r="D49" s="6"/>
      <c r="E49" s="5">
        <v>1680</v>
      </c>
      <c r="F49" s="4"/>
      <c r="G49" s="2" t="s">
        <v>13</v>
      </c>
      <c r="H49" s="3"/>
      <c r="I49" s="1">
        <f t="shared" si="1"/>
        <v>47156</v>
      </c>
    </row>
    <row r="50" spans="1:9" ht="19.2" thickTop="1" thickBot="1" x14ac:dyDescent="0.35">
      <c r="A50" s="7">
        <v>45477</v>
      </c>
      <c r="B50" s="6"/>
      <c r="C50" s="6">
        <v>1740</v>
      </c>
      <c r="D50" s="6"/>
      <c r="E50" s="5">
        <v>-1740</v>
      </c>
      <c r="F50" s="4"/>
      <c r="G50" s="2" t="s">
        <v>13</v>
      </c>
      <c r="H50" s="3"/>
      <c r="I50" s="1">
        <f t="shared" si="1"/>
        <v>45477</v>
      </c>
    </row>
    <row r="51" spans="1:9" ht="19.2" thickTop="1" thickBot="1" x14ac:dyDescent="0.35">
      <c r="A51" s="7">
        <v>45477</v>
      </c>
      <c r="B51" s="6"/>
      <c r="C51" s="6"/>
      <c r="D51" s="6"/>
      <c r="E51" s="5">
        <v>10800</v>
      </c>
      <c r="F51" s="4"/>
      <c r="G51" s="2" t="s">
        <v>12</v>
      </c>
      <c r="H51" s="3"/>
      <c r="I51" s="1">
        <f t="shared" si="1"/>
        <v>56277</v>
      </c>
    </row>
    <row r="52" spans="1:9" ht="19.2" thickTop="1" thickBot="1" x14ac:dyDescent="0.35">
      <c r="A52" s="7">
        <v>45477</v>
      </c>
      <c r="B52" s="6"/>
      <c r="C52" s="6"/>
      <c r="D52" s="6"/>
      <c r="E52" s="5">
        <v>8400</v>
      </c>
      <c r="F52" s="4"/>
      <c r="G52" s="2" t="s">
        <v>11</v>
      </c>
      <c r="H52" s="3"/>
      <c r="I52" s="1">
        <f t="shared" si="1"/>
        <v>53877</v>
      </c>
    </row>
    <row r="53" spans="1:9" ht="19.2" thickTop="1" thickBot="1" x14ac:dyDescent="0.35">
      <c r="A53" s="7">
        <v>45478</v>
      </c>
      <c r="B53" s="6"/>
      <c r="C53" s="6"/>
      <c r="D53" s="6"/>
      <c r="E53" s="5">
        <v>3200</v>
      </c>
      <c r="F53" s="4"/>
      <c r="G53" s="2" t="s">
        <v>10</v>
      </c>
      <c r="H53" s="3"/>
      <c r="I53" s="1">
        <f t="shared" si="1"/>
        <v>48678</v>
      </c>
    </row>
    <row r="54" spans="1:9" ht="19.2" thickTop="1" thickBot="1" x14ac:dyDescent="0.35">
      <c r="A54" s="7">
        <v>45482</v>
      </c>
      <c r="B54" s="6"/>
      <c r="C54" s="6"/>
      <c r="D54" s="6"/>
      <c r="E54" s="5">
        <v>18000</v>
      </c>
      <c r="F54" s="4"/>
      <c r="G54" s="2" t="s">
        <v>9</v>
      </c>
      <c r="H54" s="3"/>
      <c r="I54" s="1">
        <f t="shared" si="1"/>
        <v>63482</v>
      </c>
    </row>
    <row r="55" spans="1:9" ht="19.2" thickTop="1" thickBot="1" x14ac:dyDescent="0.35">
      <c r="A55" s="7">
        <v>45485</v>
      </c>
      <c r="B55" s="6"/>
      <c r="C55" s="6"/>
      <c r="D55" s="6"/>
      <c r="E55" s="5">
        <v>16800</v>
      </c>
      <c r="F55" s="4"/>
      <c r="G55" s="2" t="s">
        <v>8</v>
      </c>
      <c r="H55" s="3"/>
      <c r="I55" s="1">
        <f t="shared" si="1"/>
        <v>62285</v>
      </c>
    </row>
    <row r="56" spans="1:9" ht="19.2" thickTop="1" thickBot="1" x14ac:dyDescent="0.35">
      <c r="A56" s="7">
        <v>45485</v>
      </c>
      <c r="B56" s="6"/>
      <c r="C56" s="6"/>
      <c r="D56" s="6"/>
      <c r="E56" s="5">
        <v>7200</v>
      </c>
      <c r="F56" s="4"/>
      <c r="G56" s="2" t="s">
        <v>7</v>
      </c>
      <c r="H56" s="3"/>
      <c r="I56" s="1">
        <f t="shared" si="1"/>
        <v>52685</v>
      </c>
    </row>
    <row r="57" spans="1:9" ht="19.2" thickTop="1" thickBot="1" x14ac:dyDescent="0.35">
      <c r="A57" s="7">
        <v>45487</v>
      </c>
      <c r="B57" s="6"/>
      <c r="C57" s="6"/>
      <c r="D57" s="6"/>
      <c r="E57" s="5">
        <v>1480</v>
      </c>
      <c r="F57" s="4"/>
      <c r="G57" s="2" t="s">
        <v>6</v>
      </c>
      <c r="H57" s="3"/>
      <c r="I57" s="1">
        <f t="shared" si="1"/>
        <v>46967</v>
      </c>
    </row>
    <row r="58" spans="1:9" ht="19.2" thickTop="1" thickBot="1" x14ac:dyDescent="0.35">
      <c r="A58" s="7">
        <v>45487</v>
      </c>
      <c r="B58" s="6"/>
      <c r="C58" s="6"/>
      <c r="D58" s="6"/>
      <c r="E58" s="5">
        <v>3360</v>
      </c>
      <c r="F58" s="4"/>
      <c r="G58" s="2" t="s">
        <v>5</v>
      </c>
      <c r="H58" s="3"/>
      <c r="I58" s="1">
        <f t="shared" si="1"/>
        <v>48847</v>
      </c>
    </row>
    <row r="59" spans="1:9" ht="19.2" thickTop="1" thickBot="1" x14ac:dyDescent="0.35">
      <c r="A59" s="7">
        <v>45507</v>
      </c>
      <c r="B59" s="6"/>
      <c r="C59" s="6"/>
      <c r="D59" s="6"/>
      <c r="E59" s="5">
        <v>7500</v>
      </c>
      <c r="F59" s="4"/>
      <c r="G59" s="2" t="s">
        <v>4</v>
      </c>
      <c r="H59" s="3"/>
      <c r="I59" s="1">
        <f t="shared" si="1"/>
        <v>53007</v>
      </c>
    </row>
    <row r="60" spans="1:9" ht="19.2" thickTop="1" thickBot="1" x14ac:dyDescent="0.35">
      <c r="A60" s="7">
        <v>45507</v>
      </c>
      <c r="B60" s="6"/>
      <c r="C60" s="6"/>
      <c r="D60" s="6"/>
      <c r="E60" s="5">
        <v>6020</v>
      </c>
      <c r="F60" s="4"/>
      <c r="G60" s="2" t="s">
        <v>3</v>
      </c>
      <c r="H60" s="3"/>
      <c r="I60" s="1">
        <f t="shared" si="1"/>
        <v>51527</v>
      </c>
    </row>
    <row r="61" spans="1:9" ht="19.2" thickTop="1" thickBot="1" x14ac:dyDescent="0.35">
      <c r="A61" s="7">
        <v>45507</v>
      </c>
      <c r="B61" s="6"/>
      <c r="C61" s="6"/>
      <c r="D61" s="6"/>
      <c r="E61" s="5"/>
      <c r="F61" s="4">
        <v>208</v>
      </c>
      <c r="G61" s="2" t="s">
        <v>2</v>
      </c>
      <c r="H61" s="3"/>
      <c r="I61" s="1">
        <f t="shared" si="1"/>
        <v>45715</v>
      </c>
    </row>
    <row r="62" spans="1:9" ht="19.2" thickTop="1" thickBot="1" x14ac:dyDescent="0.35">
      <c r="A62" s="7">
        <v>45519</v>
      </c>
      <c r="B62" s="6"/>
      <c r="C62" s="6"/>
      <c r="D62" s="6"/>
      <c r="E62" s="5">
        <v>1800</v>
      </c>
      <c r="F62" s="4"/>
      <c r="G62" s="2" t="s">
        <v>1</v>
      </c>
      <c r="H62" s="3"/>
      <c r="I62" s="1">
        <f t="shared" si="1"/>
        <v>47319</v>
      </c>
    </row>
    <row r="63" spans="1:9" ht="46.5" customHeight="1" thickTop="1" thickBot="1" x14ac:dyDescent="0.35">
      <c r="A63" s="45" t="s">
        <v>73</v>
      </c>
      <c r="B63" s="44">
        <f>SUM(B2:B62)</f>
        <v>131610</v>
      </c>
      <c r="C63" s="44">
        <f t="shared" ref="C63:F63" si="2">SUM(C2:C62)</f>
        <v>1492</v>
      </c>
      <c r="D63" s="44">
        <f t="shared" si="2"/>
        <v>5240</v>
      </c>
      <c r="E63" s="44">
        <f t="shared" si="2"/>
        <v>144098</v>
      </c>
      <c r="F63" s="44">
        <f t="shared" si="2"/>
        <v>-186562</v>
      </c>
      <c r="G63" s="44"/>
      <c r="H63" s="44"/>
      <c r="I63" s="1">
        <f t="shared" si="1"/>
        <v>95878</v>
      </c>
    </row>
    <row r="64" spans="1:9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9ACC-0B8F-4CD6-8E0A-2C218D5842F4}">
  <dimension ref="A1:I124"/>
  <sheetViews>
    <sheetView rightToLeft="1" topLeftCell="A49" workbookViewId="0">
      <selection activeCell="A54" sqref="A54"/>
    </sheetView>
  </sheetViews>
  <sheetFormatPr defaultRowHeight="14.4" x14ac:dyDescent="0.3"/>
  <cols>
    <col min="2" max="2" width="18" bestFit="1" customWidth="1"/>
    <col min="3" max="3" width="11.6640625" bestFit="1" customWidth="1"/>
    <col min="4" max="4" width="16.109375" bestFit="1" customWidth="1"/>
    <col min="5" max="5" width="19.6640625" bestFit="1" customWidth="1"/>
    <col min="6" max="6" width="20.6640625" bestFit="1" customWidth="1"/>
    <col min="7" max="9" width="22.33203125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2" t="s">
        <v>64</v>
      </c>
      <c r="G1" s="22" t="s">
        <v>62</v>
      </c>
      <c r="H1" s="22" t="s">
        <v>0</v>
      </c>
      <c r="I1" s="30" t="s">
        <v>63</v>
      </c>
    </row>
    <row r="2" spans="1:9" ht="19.2" thickTop="1" thickBot="1" x14ac:dyDescent="0.35">
      <c r="A2" s="12">
        <v>45399</v>
      </c>
      <c r="B2" s="35"/>
      <c r="C2" s="35"/>
      <c r="D2" s="35"/>
      <c r="E2" s="33"/>
      <c r="F2" s="33">
        <v>-9480</v>
      </c>
      <c r="G2" s="36">
        <f>SUM(B2:F2)</f>
        <v>-9480</v>
      </c>
      <c r="H2" s="32" t="s">
        <v>60</v>
      </c>
      <c r="I2" s="31"/>
    </row>
    <row r="3" spans="1:9" ht="19.2" thickTop="1" thickBot="1" x14ac:dyDescent="0.35">
      <c r="A3" s="12">
        <v>45764</v>
      </c>
      <c r="B3" s="35"/>
      <c r="C3" s="35"/>
      <c r="D3" s="35">
        <v>9480</v>
      </c>
      <c r="E3" s="33"/>
      <c r="F3" s="33"/>
      <c r="G3" s="36">
        <f t="shared" ref="G3:G34" si="0">SUM(B3:F3)+G2</f>
        <v>0</v>
      </c>
      <c r="H3" s="32"/>
      <c r="I3" s="31"/>
    </row>
    <row r="4" spans="1:9" ht="19.2" thickTop="1" thickBot="1" x14ac:dyDescent="0.35">
      <c r="A4" s="12">
        <v>45770</v>
      </c>
      <c r="B4" s="35"/>
      <c r="C4" s="35"/>
      <c r="D4" s="35"/>
      <c r="E4" s="33"/>
      <c r="F4" s="33">
        <v>-4342</v>
      </c>
      <c r="G4" s="36">
        <f t="shared" si="0"/>
        <v>-4342</v>
      </c>
      <c r="H4" s="32"/>
      <c r="I4" s="31"/>
    </row>
    <row r="5" spans="1:9" ht="19.2" thickTop="1" thickBot="1" x14ac:dyDescent="0.35">
      <c r="A5" s="12">
        <v>45770</v>
      </c>
      <c r="B5" s="35"/>
      <c r="C5" s="35"/>
      <c r="D5" s="35"/>
      <c r="E5" s="33">
        <v>4342</v>
      </c>
      <c r="F5" s="33"/>
      <c r="G5" s="36">
        <f t="shared" si="0"/>
        <v>0</v>
      </c>
      <c r="H5" s="32" t="s">
        <v>72</v>
      </c>
      <c r="I5" s="31"/>
    </row>
    <row r="6" spans="1:9" ht="19.2" thickTop="1" thickBot="1" x14ac:dyDescent="0.35">
      <c r="A6" s="12">
        <v>45770</v>
      </c>
      <c r="B6" s="35"/>
      <c r="C6" s="35"/>
      <c r="D6" s="35"/>
      <c r="E6" s="33"/>
      <c r="F6" s="33">
        <v>-1760</v>
      </c>
      <c r="G6" s="36">
        <f t="shared" si="0"/>
        <v>-1760</v>
      </c>
      <c r="H6" s="32" t="s">
        <v>72</v>
      </c>
      <c r="I6" s="31"/>
    </row>
    <row r="7" spans="1:9" ht="19.2" thickTop="1" thickBot="1" x14ac:dyDescent="0.35">
      <c r="A7" s="12">
        <v>45770</v>
      </c>
      <c r="B7" s="35"/>
      <c r="C7" s="35"/>
      <c r="D7" s="35"/>
      <c r="E7" s="33">
        <v>1760</v>
      </c>
      <c r="F7" s="33"/>
      <c r="G7" s="36">
        <f t="shared" si="0"/>
        <v>0</v>
      </c>
      <c r="H7" s="32"/>
      <c r="I7" s="31"/>
    </row>
    <row r="8" spans="1:9" ht="19.2" thickTop="1" thickBot="1" x14ac:dyDescent="0.35">
      <c r="A8" s="12">
        <v>45777</v>
      </c>
      <c r="B8" s="35"/>
      <c r="C8" s="35"/>
      <c r="D8" s="35"/>
      <c r="E8" s="33"/>
      <c r="F8" s="33">
        <v>-7584</v>
      </c>
      <c r="G8" s="36">
        <f t="shared" si="0"/>
        <v>-7584</v>
      </c>
      <c r="H8" s="32"/>
      <c r="I8" s="31"/>
    </row>
    <row r="9" spans="1:9" ht="19.2" thickTop="1" thickBot="1" x14ac:dyDescent="0.35">
      <c r="A9" s="12">
        <v>45777</v>
      </c>
      <c r="B9" s="35"/>
      <c r="C9" s="35"/>
      <c r="D9" s="35"/>
      <c r="E9" s="33">
        <v>7584</v>
      </c>
      <c r="F9" s="33"/>
      <c r="G9" s="36">
        <f t="shared" si="0"/>
        <v>0</v>
      </c>
      <c r="H9" s="32"/>
      <c r="I9" s="31"/>
    </row>
    <row r="10" spans="1:9" ht="19.2" thickTop="1" thickBot="1" x14ac:dyDescent="0.35">
      <c r="A10" s="12">
        <v>45778</v>
      </c>
      <c r="B10" s="35"/>
      <c r="C10" s="35"/>
      <c r="D10" s="35"/>
      <c r="E10" s="33"/>
      <c r="F10" s="33">
        <v>-9224</v>
      </c>
      <c r="G10" s="36">
        <f t="shared" si="0"/>
        <v>-9224</v>
      </c>
      <c r="H10" s="32" t="s">
        <v>52</v>
      </c>
      <c r="I10" s="31">
        <v>56</v>
      </c>
    </row>
    <row r="11" spans="1:9" ht="19.2" thickTop="1" thickBot="1" x14ac:dyDescent="0.35">
      <c r="A11" s="12">
        <v>45778</v>
      </c>
      <c r="B11" s="35">
        <v>9224</v>
      </c>
      <c r="C11" s="35"/>
      <c r="D11" s="35"/>
      <c r="E11" s="33"/>
      <c r="F11" s="33"/>
      <c r="G11" s="36">
        <f t="shared" si="0"/>
        <v>0</v>
      </c>
      <c r="H11" s="32"/>
      <c r="I11" s="31"/>
    </row>
    <row r="12" spans="1:9" ht="19.2" thickTop="1" thickBot="1" x14ac:dyDescent="0.35">
      <c r="A12" s="12">
        <v>45783</v>
      </c>
      <c r="B12" s="35"/>
      <c r="C12" s="35"/>
      <c r="D12" s="35"/>
      <c r="E12" s="33"/>
      <c r="F12" s="33">
        <v>-5688</v>
      </c>
      <c r="G12" s="36">
        <f t="shared" si="0"/>
        <v>-5688</v>
      </c>
      <c r="H12" s="32"/>
      <c r="I12" s="31"/>
    </row>
    <row r="13" spans="1:9" ht="19.2" thickTop="1" thickBot="1" x14ac:dyDescent="0.35">
      <c r="A13" s="12">
        <v>45783</v>
      </c>
      <c r="B13" s="35"/>
      <c r="C13" s="35"/>
      <c r="D13" s="35"/>
      <c r="E13" s="33">
        <v>5688</v>
      </c>
      <c r="F13" s="33"/>
      <c r="G13" s="36">
        <f t="shared" si="0"/>
        <v>0</v>
      </c>
      <c r="H13" s="32"/>
      <c r="I13" s="31"/>
    </row>
    <row r="14" spans="1:9" ht="19.2" thickTop="1" thickBot="1" x14ac:dyDescent="0.35">
      <c r="A14" s="12">
        <v>45785</v>
      </c>
      <c r="B14" s="35"/>
      <c r="C14" s="35"/>
      <c r="D14" s="35"/>
      <c r="E14" s="33"/>
      <c r="F14" s="33">
        <v>-11376</v>
      </c>
      <c r="G14" s="36">
        <f t="shared" si="0"/>
        <v>-11376</v>
      </c>
      <c r="H14" s="32"/>
      <c r="I14" s="31"/>
    </row>
    <row r="15" spans="1:9" ht="19.2" thickTop="1" thickBot="1" x14ac:dyDescent="0.35">
      <c r="A15" s="12">
        <v>45785</v>
      </c>
      <c r="B15" s="33"/>
      <c r="C15" s="33"/>
      <c r="D15" s="33"/>
      <c r="E15" s="33">
        <v>11376</v>
      </c>
      <c r="F15" s="33"/>
      <c r="G15" s="36">
        <f t="shared" si="0"/>
        <v>0</v>
      </c>
      <c r="H15" s="32"/>
      <c r="I15" s="31"/>
    </row>
    <row r="16" spans="1:9" ht="19.2" thickTop="1" thickBot="1" x14ac:dyDescent="0.35">
      <c r="A16" s="12">
        <v>45785</v>
      </c>
      <c r="B16" s="33"/>
      <c r="C16" s="33"/>
      <c r="D16" s="33"/>
      <c r="E16" s="33"/>
      <c r="F16" s="33">
        <v>-24024</v>
      </c>
      <c r="G16" s="36">
        <f t="shared" si="0"/>
        <v>-24024</v>
      </c>
      <c r="H16" s="32"/>
      <c r="I16" s="31"/>
    </row>
    <row r="17" spans="1:9" ht="19.2" thickTop="1" thickBot="1" x14ac:dyDescent="0.35">
      <c r="A17" s="12">
        <v>45785</v>
      </c>
      <c r="B17" s="33"/>
      <c r="C17" s="33"/>
      <c r="D17" s="33"/>
      <c r="E17" s="33">
        <v>24024</v>
      </c>
      <c r="F17" s="33"/>
      <c r="G17" s="36">
        <f t="shared" si="0"/>
        <v>0</v>
      </c>
      <c r="H17" s="32"/>
      <c r="I17" s="31"/>
    </row>
    <row r="18" spans="1:9" ht="19.2" thickTop="1" thickBot="1" x14ac:dyDescent="0.35">
      <c r="A18" s="12">
        <v>45786</v>
      </c>
      <c r="B18" s="35"/>
      <c r="C18" s="35"/>
      <c r="D18" s="35"/>
      <c r="E18" s="33"/>
      <c r="F18" s="33">
        <v>-12732</v>
      </c>
      <c r="G18" s="36">
        <f t="shared" si="0"/>
        <v>-12732</v>
      </c>
      <c r="H18" s="32"/>
      <c r="I18" s="31"/>
    </row>
    <row r="19" spans="1:9" ht="19.2" thickTop="1" thickBot="1" x14ac:dyDescent="0.35">
      <c r="A19" s="12">
        <v>45786</v>
      </c>
      <c r="B19" s="35">
        <v>6000</v>
      </c>
      <c r="C19" s="35"/>
      <c r="D19" s="35"/>
      <c r="E19" s="33">
        <v>6732</v>
      </c>
      <c r="F19" s="33"/>
      <c r="G19" s="36">
        <f t="shared" si="0"/>
        <v>0</v>
      </c>
      <c r="H19" s="32"/>
      <c r="I19" s="31"/>
    </row>
    <row r="20" spans="1:9" ht="19.2" thickTop="1" thickBot="1" x14ac:dyDescent="0.35">
      <c r="A20" s="12">
        <v>45790</v>
      </c>
      <c r="B20" s="35"/>
      <c r="C20" s="35"/>
      <c r="D20" s="35"/>
      <c r="E20" s="33"/>
      <c r="F20" s="33">
        <v>-10680</v>
      </c>
      <c r="G20" s="36">
        <f t="shared" si="0"/>
        <v>-10680</v>
      </c>
      <c r="H20" s="32"/>
      <c r="I20" s="31"/>
    </row>
    <row r="21" spans="1:9" ht="19.2" thickTop="1" thickBot="1" x14ac:dyDescent="0.35">
      <c r="A21" s="12">
        <v>45790</v>
      </c>
      <c r="B21" s="35"/>
      <c r="C21" s="35"/>
      <c r="D21" s="35"/>
      <c r="E21" s="33">
        <v>100000</v>
      </c>
      <c r="F21" s="33"/>
      <c r="G21" s="36">
        <f t="shared" si="0"/>
        <v>89320</v>
      </c>
      <c r="H21" s="32"/>
      <c r="I21" s="31"/>
    </row>
    <row r="22" spans="1:9" ht="19.2" thickTop="1" thickBot="1" x14ac:dyDescent="0.35">
      <c r="A22" s="12">
        <v>45791</v>
      </c>
      <c r="B22" s="35"/>
      <c r="C22" s="35"/>
      <c r="D22" s="35"/>
      <c r="E22" s="33"/>
      <c r="F22" s="33">
        <v>-18000</v>
      </c>
      <c r="G22" s="36">
        <f t="shared" si="0"/>
        <v>71320</v>
      </c>
      <c r="H22" s="32"/>
      <c r="I22" s="31"/>
    </row>
    <row r="23" spans="1:9" ht="19.2" thickTop="1" thickBot="1" x14ac:dyDescent="0.35">
      <c r="A23" s="12">
        <v>45792</v>
      </c>
      <c r="B23" s="35"/>
      <c r="C23" s="35"/>
      <c r="D23" s="35"/>
      <c r="E23" s="33"/>
      <c r="F23" s="33">
        <v>-28680</v>
      </c>
      <c r="G23" s="36">
        <f t="shared" si="0"/>
        <v>42640</v>
      </c>
      <c r="H23" s="32"/>
      <c r="I23" s="31"/>
    </row>
    <row r="24" spans="1:9" ht="19.2" thickTop="1" thickBot="1" x14ac:dyDescent="0.35">
      <c r="A24" s="12">
        <v>45797</v>
      </c>
      <c r="B24" s="35"/>
      <c r="C24" s="35"/>
      <c r="D24" s="35"/>
      <c r="E24" s="33"/>
      <c r="F24" s="33">
        <v>-12480</v>
      </c>
      <c r="G24" s="36">
        <f t="shared" si="0"/>
        <v>30160</v>
      </c>
      <c r="H24" s="32"/>
      <c r="I24" s="31"/>
    </row>
    <row r="25" spans="1:9" ht="19.2" thickTop="1" thickBot="1" x14ac:dyDescent="0.35">
      <c r="A25" s="12">
        <v>45797</v>
      </c>
      <c r="B25" s="35"/>
      <c r="C25" s="35"/>
      <c r="D25" s="35"/>
      <c r="E25" s="33"/>
      <c r="F25" s="33">
        <v>-14400</v>
      </c>
      <c r="G25" s="36">
        <f t="shared" si="0"/>
        <v>15760</v>
      </c>
      <c r="H25" s="32"/>
      <c r="I25" s="31"/>
    </row>
    <row r="26" spans="1:9" ht="19.2" thickTop="1" thickBot="1" x14ac:dyDescent="0.35">
      <c r="A26" s="12">
        <v>45798</v>
      </c>
      <c r="B26" s="35"/>
      <c r="C26" s="35"/>
      <c r="D26" s="35"/>
      <c r="E26" s="33">
        <v>20000</v>
      </c>
      <c r="F26" s="33"/>
      <c r="G26" s="36">
        <f t="shared" si="0"/>
        <v>35760</v>
      </c>
      <c r="H26" s="32"/>
      <c r="I26" s="31"/>
    </row>
    <row r="27" spans="1:9" ht="19.2" thickTop="1" thickBot="1" x14ac:dyDescent="0.35">
      <c r="A27" s="12">
        <v>45799</v>
      </c>
      <c r="B27" s="35"/>
      <c r="C27" s="35"/>
      <c r="D27" s="35"/>
      <c r="E27" s="33"/>
      <c r="F27" s="33">
        <v>1680</v>
      </c>
      <c r="G27" s="36">
        <f t="shared" si="0"/>
        <v>37440</v>
      </c>
      <c r="H27" s="32" t="s">
        <v>71</v>
      </c>
      <c r="I27" s="31"/>
    </row>
    <row r="28" spans="1:9" ht="19.2" thickTop="1" thickBot="1" x14ac:dyDescent="0.35">
      <c r="A28" s="12">
        <v>45800</v>
      </c>
      <c r="B28" s="35"/>
      <c r="C28" s="35"/>
      <c r="D28" s="35"/>
      <c r="E28" s="33"/>
      <c r="F28" s="33">
        <v>-13920</v>
      </c>
      <c r="G28" s="36">
        <f t="shared" si="0"/>
        <v>23520</v>
      </c>
      <c r="H28" s="32"/>
      <c r="I28" s="31"/>
    </row>
    <row r="29" spans="1:9" ht="19.2" thickTop="1" thickBot="1" x14ac:dyDescent="0.35">
      <c r="A29" s="12">
        <v>45801</v>
      </c>
      <c r="B29" s="35"/>
      <c r="C29" s="35"/>
      <c r="D29" s="35"/>
      <c r="E29" s="33"/>
      <c r="F29" s="33">
        <v>-25700</v>
      </c>
      <c r="G29" s="36">
        <f t="shared" si="0"/>
        <v>-2180</v>
      </c>
      <c r="H29" s="32"/>
      <c r="I29" s="31"/>
    </row>
    <row r="30" spans="1:9" ht="19.2" thickTop="1" thickBot="1" x14ac:dyDescent="0.35">
      <c r="A30" s="12">
        <v>45804</v>
      </c>
      <c r="B30" s="35"/>
      <c r="C30" s="35"/>
      <c r="D30" s="35"/>
      <c r="E30" s="33"/>
      <c r="F30" s="33">
        <v>8400</v>
      </c>
      <c r="G30" s="36">
        <f t="shared" si="0"/>
        <v>6220</v>
      </c>
      <c r="H30" s="32" t="s">
        <v>71</v>
      </c>
      <c r="I30" s="31"/>
    </row>
    <row r="31" spans="1:9" ht="19.2" thickTop="1" thickBot="1" x14ac:dyDescent="0.35">
      <c r="A31" s="12">
        <v>45804</v>
      </c>
      <c r="B31" s="35"/>
      <c r="C31" s="35"/>
      <c r="D31" s="35"/>
      <c r="E31" s="33"/>
      <c r="F31" s="33">
        <v>-1680</v>
      </c>
      <c r="G31" s="36">
        <f t="shared" si="0"/>
        <v>4540</v>
      </c>
      <c r="H31" s="32"/>
      <c r="I31" s="31"/>
    </row>
    <row r="32" spans="1:9" ht="19.2" thickTop="1" thickBot="1" x14ac:dyDescent="0.35">
      <c r="A32" s="12">
        <v>45805</v>
      </c>
      <c r="B32" s="33"/>
      <c r="C32" s="33"/>
      <c r="D32" s="33"/>
      <c r="E32" s="33"/>
      <c r="F32" s="33">
        <v>-9500</v>
      </c>
      <c r="G32" s="36">
        <f t="shared" si="0"/>
        <v>-4960</v>
      </c>
      <c r="H32" s="32"/>
      <c r="I32" s="31"/>
    </row>
    <row r="33" spans="1:9" ht="19.2" thickTop="1" thickBot="1" x14ac:dyDescent="0.35">
      <c r="A33" s="12">
        <v>45814</v>
      </c>
      <c r="B33" s="33"/>
      <c r="C33" s="35"/>
      <c r="D33" s="35"/>
      <c r="E33" s="33"/>
      <c r="F33" s="33">
        <v>1680</v>
      </c>
      <c r="G33" s="36">
        <f t="shared" si="0"/>
        <v>-3280</v>
      </c>
      <c r="H33" s="32" t="s">
        <v>71</v>
      </c>
      <c r="I33" s="31"/>
    </row>
    <row r="34" spans="1:9" ht="19.2" thickTop="1" thickBot="1" x14ac:dyDescent="0.35">
      <c r="A34" s="12">
        <v>45814</v>
      </c>
      <c r="B34" s="33"/>
      <c r="C34" s="33"/>
      <c r="D34" s="33"/>
      <c r="E34" s="33"/>
      <c r="F34" s="33">
        <v>-1680</v>
      </c>
      <c r="G34" s="36">
        <f t="shared" si="0"/>
        <v>-4960</v>
      </c>
      <c r="H34" s="32"/>
      <c r="I34" s="31"/>
    </row>
    <row r="35" spans="1:9" ht="19.2" thickTop="1" thickBot="1" x14ac:dyDescent="0.35">
      <c r="A35" s="12">
        <v>45825</v>
      </c>
      <c r="B35" s="33"/>
      <c r="C35" s="33"/>
      <c r="D35" s="33"/>
      <c r="E35" s="33"/>
      <c r="F35" s="33">
        <v>-15550</v>
      </c>
      <c r="G35" s="36">
        <f t="shared" ref="G35:G54" si="1">SUM(B35:F35)+G34</f>
        <v>-20510</v>
      </c>
      <c r="H35" s="32"/>
      <c r="I35" s="31"/>
    </row>
    <row r="36" spans="1:9" ht="19.2" thickTop="1" thickBot="1" x14ac:dyDescent="0.35">
      <c r="A36" s="12" t="s">
        <v>70</v>
      </c>
      <c r="B36" s="35"/>
      <c r="C36" s="35"/>
      <c r="D36" s="35"/>
      <c r="E36" s="33"/>
      <c r="F36" s="33">
        <v>-7750</v>
      </c>
      <c r="G36" s="36">
        <f t="shared" si="1"/>
        <v>-28260</v>
      </c>
      <c r="H36" s="32"/>
      <c r="I36" s="31"/>
    </row>
    <row r="37" spans="1:9" ht="19.2" thickTop="1" thickBot="1" x14ac:dyDescent="0.35">
      <c r="A37" s="12">
        <v>45826</v>
      </c>
      <c r="B37" s="35"/>
      <c r="C37" s="35"/>
      <c r="D37" s="35"/>
      <c r="E37" s="33"/>
      <c r="F37" s="33">
        <v>1725</v>
      </c>
      <c r="G37" s="36">
        <f t="shared" si="1"/>
        <v>-26535</v>
      </c>
      <c r="H37" s="32" t="s">
        <v>71</v>
      </c>
      <c r="I37" s="31"/>
    </row>
    <row r="38" spans="1:9" ht="19.2" thickTop="1" thickBot="1" x14ac:dyDescent="0.35">
      <c r="A38" s="12">
        <v>45828</v>
      </c>
      <c r="B38" s="35"/>
      <c r="C38" s="35"/>
      <c r="D38" s="35"/>
      <c r="E38" s="33"/>
      <c r="F38" s="33">
        <v>-17942</v>
      </c>
      <c r="G38" s="36">
        <f t="shared" si="1"/>
        <v>-44477</v>
      </c>
      <c r="H38" s="32"/>
      <c r="I38" s="31"/>
    </row>
    <row r="39" spans="1:9" ht="19.2" thickTop="1" thickBot="1" x14ac:dyDescent="0.35">
      <c r="A39" s="12">
        <v>45829</v>
      </c>
      <c r="B39" s="35"/>
      <c r="C39" s="35"/>
      <c r="D39" s="35"/>
      <c r="E39" s="33">
        <v>200000</v>
      </c>
      <c r="F39" s="33"/>
      <c r="G39" s="36">
        <f t="shared" si="1"/>
        <v>155523</v>
      </c>
      <c r="H39" s="32"/>
      <c r="I39" s="31"/>
    </row>
    <row r="40" spans="1:9" ht="19.2" thickTop="1" thickBot="1" x14ac:dyDescent="0.35">
      <c r="A40" s="12">
        <v>45829</v>
      </c>
      <c r="B40" s="35"/>
      <c r="C40" s="35"/>
      <c r="D40" s="35"/>
      <c r="E40" s="33"/>
      <c r="F40" s="33">
        <v>-11350</v>
      </c>
      <c r="G40" s="36">
        <f t="shared" si="1"/>
        <v>144173</v>
      </c>
      <c r="H40" s="32"/>
      <c r="I40" s="31"/>
    </row>
    <row r="41" spans="1:9" ht="19.2" thickTop="1" thickBot="1" x14ac:dyDescent="0.35">
      <c r="A41" s="12">
        <v>45832</v>
      </c>
      <c r="B41" s="35"/>
      <c r="C41" s="35"/>
      <c r="D41" s="35"/>
      <c r="E41" s="33"/>
      <c r="F41" s="33">
        <v>-7200</v>
      </c>
      <c r="G41" s="36">
        <f t="shared" si="1"/>
        <v>136973</v>
      </c>
      <c r="H41" s="32"/>
      <c r="I41" s="31"/>
    </row>
    <row r="42" spans="1:9" ht="19.2" thickTop="1" thickBot="1" x14ac:dyDescent="0.35">
      <c r="A42" s="12">
        <v>45833</v>
      </c>
      <c r="B42" s="35"/>
      <c r="C42" s="35"/>
      <c r="D42" s="35"/>
      <c r="E42" s="33"/>
      <c r="F42" s="33">
        <v>-8400</v>
      </c>
      <c r="G42" s="36">
        <f t="shared" si="1"/>
        <v>128573</v>
      </c>
      <c r="H42" s="32"/>
      <c r="I42" s="31"/>
    </row>
    <row r="43" spans="1:9" ht="19.2" thickTop="1" thickBot="1" x14ac:dyDescent="0.35">
      <c r="A43" s="12">
        <v>45833</v>
      </c>
      <c r="B43" s="35"/>
      <c r="C43" s="35"/>
      <c r="D43" s="35"/>
      <c r="E43" s="33"/>
      <c r="F43" s="33">
        <v>-4160</v>
      </c>
      <c r="G43" s="36">
        <f t="shared" si="1"/>
        <v>124413</v>
      </c>
      <c r="H43" s="32"/>
      <c r="I43" s="31"/>
    </row>
    <row r="44" spans="1:9" ht="19.2" thickTop="1" thickBot="1" x14ac:dyDescent="0.35">
      <c r="A44" s="12">
        <v>45841</v>
      </c>
      <c r="B44" s="35"/>
      <c r="C44" s="35"/>
      <c r="D44" s="35"/>
      <c r="E44" s="33"/>
      <c r="F44" s="33">
        <v>-21480</v>
      </c>
      <c r="G44" s="36">
        <f t="shared" si="1"/>
        <v>102933</v>
      </c>
      <c r="H44" s="32"/>
      <c r="I44" s="31"/>
    </row>
    <row r="45" spans="1:9" ht="19.2" thickTop="1" thickBot="1" x14ac:dyDescent="0.35">
      <c r="A45" s="12">
        <v>45841</v>
      </c>
      <c r="B45" s="35"/>
      <c r="C45" s="35"/>
      <c r="D45" s="35"/>
      <c r="E45" s="33"/>
      <c r="F45" s="33">
        <v>-2080</v>
      </c>
      <c r="G45" s="36">
        <f t="shared" si="1"/>
        <v>100853</v>
      </c>
      <c r="H45" s="32"/>
      <c r="I45" s="31"/>
    </row>
    <row r="46" spans="1:9" ht="19.2" thickTop="1" thickBot="1" x14ac:dyDescent="0.35">
      <c r="A46" s="12">
        <v>45841</v>
      </c>
      <c r="B46" s="35"/>
      <c r="C46" s="35"/>
      <c r="D46" s="35"/>
      <c r="E46" s="33"/>
      <c r="F46" s="33">
        <v>-1680</v>
      </c>
      <c r="G46" s="36">
        <f t="shared" si="1"/>
        <v>99173</v>
      </c>
      <c r="H46" s="32"/>
      <c r="I46" s="31"/>
    </row>
    <row r="47" spans="1:9" ht="19.2" thickTop="1" thickBot="1" x14ac:dyDescent="0.35">
      <c r="A47" s="12">
        <v>45842</v>
      </c>
      <c r="B47" s="35"/>
      <c r="C47" s="35"/>
      <c r="D47" s="35"/>
      <c r="E47" s="33"/>
      <c r="F47" s="33">
        <v>-19200</v>
      </c>
      <c r="G47" s="36">
        <f t="shared" si="1"/>
        <v>79973</v>
      </c>
      <c r="H47" s="32"/>
      <c r="I47" s="31"/>
    </row>
    <row r="48" spans="1:9" ht="19.2" thickTop="1" thickBot="1" x14ac:dyDescent="0.35">
      <c r="A48" s="12">
        <v>45843</v>
      </c>
      <c r="B48" s="35"/>
      <c r="C48" s="35"/>
      <c r="D48" s="35"/>
      <c r="E48" s="33"/>
      <c r="F48" s="33">
        <v>-3200</v>
      </c>
      <c r="G48" s="36">
        <f t="shared" si="1"/>
        <v>76773</v>
      </c>
      <c r="H48" s="32"/>
      <c r="I48" s="31"/>
    </row>
    <row r="49" spans="1:9" ht="19.2" thickTop="1" thickBot="1" x14ac:dyDescent="0.35">
      <c r="A49" s="12">
        <v>45847</v>
      </c>
      <c r="B49" s="35"/>
      <c r="C49" s="35"/>
      <c r="D49" s="35"/>
      <c r="E49" s="33"/>
      <c r="F49" s="33">
        <v>-18000</v>
      </c>
      <c r="G49" s="36">
        <f t="shared" si="1"/>
        <v>58773</v>
      </c>
      <c r="H49" s="32"/>
      <c r="I49" s="31"/>
    </row>
    <row r="50" spans="1:9" ht="19.2" thickTop="1" thickBot="1" x14ac:dyDescent="0.35">
      <c r="A50" s="12">
        <v>45850</v>
      </c>
      <c r="B50" s="35"/>
      <c r="C50" s="35"/>
      <c r="D50" s="35"/>
      <c r="E50" s="33"/>
      <c r="F50" s="33">
        <v>-24000</v>
      </c>
      <c r="G50" s="36">
        <f t="shared" si="1"/>
        <v>34773</v>
      </c>
      <c r="H50" s="32"/>
      <c r="I50" s="31"/>
    </row>
    <row r="51" spans="1:9" ht="19.2" thickTop="1" thickBot="1" x14ac:dyDescent="0.35">
      <c r="A51" s="11">
        <v>45852</v>
      </c>
      <c r="B51" s="35"/>
      <c r="C51" s="35"/>
      <c r="D51" s="35"/>
      <c r="E51" s="33"/>
      <c r="F51" s="33">
        <v>-4840</v>
      </c>
      <c r="G51" s="36">
        <f t="shared" si="1"/>
        <v>29933</v>
      </c>
      <c r="H51" s="32"/>
      <c r="I51" s="31"/>
    </row>
    <row r="52" spans="1:9" ht="19.2" thickTop="1" thickBot="1" x14ac:dyDescent="0.35">
      <c r="A52" s="11">
        <v>45853</v>
      </c>
      <c r="B52" s="35"/>
      <c r="C52" s="35"/>
      <c r="D52" s="35"/>
      <c r="E52" s="33"/>
      <c r="F52" s="34">
        <v>13718</v>
      </c>
      <c r="G52" s="36">
        <f t="shared" si="1"/>
        <v>43651</v>
      </c>
      <c r="H52" s="32"/>
      <c r="I52" s="31"/>
    </row>
    <row r="53" spans="1:9" ht="19.2" thickTop="1" thickBot="1" x14ac:dyDescent="0.35">
      <c r="A53" s="24">
        <v>45867</v>
      </c>
      <c r="B53" s="33"/>
      <c r="C53" s="33"/>
      <c r="D53" s="33"/>
      <c r="E53" s="33">
        <v>-43651</v>
      </c>
      <c r="F53" s="34"/>
      <c r="G53" s="36">
        <f t="shared" si="1"/>
        <v>0</v>
      </c>
      <c r="H53" s="32"/>
      <c r="I53" s="31"/>
    </row>
    <row r="54" spans="1:9" ht="74.25" customHeight="1" thickTop="1" x14ac:dyDescent="0.3">
      <c r="A54" s="29" t="s">
        <v>73</v>
      </c>
      <c r="B54" s="37">
        <f>SUM(B2:B53)</f>
        <v>15224</v>
      </c>
      <c r="C54" s="37">
        <f t="shared" ref="C54:F54" si="2">SUM(C2:C53)</f>
        <v>0</v>
      </c>
      <c r="D54" s="37">
        <f t="shared" si="2"/>
        <v>9480</v>
      </c>
      <c r="E54" s="37">
        <f t="shared" si="2"/>
        <v>337855</v>
      </c>
      <c r="F54" s="37">
        <f t="shared" si="2"/>
        <v>-362559</v>
      </c>
      <c r="G54" s="36">
        <f t="shared" si="1"/>
        <v>0</v>
      </c>
      <c r="H54" s="32"/>
      <c r="I54" s="31"/>
    </row>
    <row r="55" spans="1:9" ht="18" x14ac:dyDescent="0.3">
      <c r="A55" s="28"/>
      <c r="B55" s="26"/>
      <c r="C55" s="26"/>
      <c r="D55" s="26"/>
      <c r="E55" s="27"/>
      <c r="F55" s="26"/>
    </row>
    <row r="56" spans="1:9" ht="18" x14ac:dyDescent="0.3">
      <c r="A56" s="28"/>
      <c r="B56" s="26"/>
      <c r="C56" s="26"/>
      <c r="D56" s="26"/>
      <c r="E56" s="27"/>
      <c r="F56" s="26"/>
    </row>
    <row r="57" spans="1:9" ht="18" x14ac:dyDescent="0.3">
      <c r="A57" s="28"/>
      <c r="B57" s="26"/>
      <c r="C57" s="26"/>
      <c r="D57" s="26"/>
      <c r="E57" s="27"/>
      <c r="F57" s="26"/>
    </row>
    <row r="58" spans="1:9" ht="18" x14ac:dyDescent="0.3">
      <c r="A58" s="28"/>
      <c r="B58" s="26"/>
      <c r="C58" s="26"/>
      <c r="D58" s="26"/>
      <c r="E58" s="27"/>
      <c r="F58" s="26"/>
    </row>
    <row r="59" spans="1:9" ht="18" x14ac:dyDescent="0.3">
      <c r="A59" s="28"/>
      <c r="B59" s="26"/>
      <c r="C59" s="26"/>
      <c r="D59" s="26"/>
      <c r="E59" s="27"/>
      <c r="F59" s="26"/>
    </row>
    <row r="60" spans="1:9" ht="18" x14ac:dyDescent="0.3">
      <c r="A60" s="28"/>
      <c r="B60" s="26"/>
      <c r="C60" s="26"/>
      <c r="D60" s="26"/>
      <c r="E60" s="27"/>
      <c r="F60" s="26"/>
    </row>
    <row r="61" spans="1:9" ht="18" x14ac:dyDescent="0.3">
      <c r="A61" s="28"/>
      <c r="B61" s="26"/>
      <c r="C61" s="26"/>
      <c r="D61" s="26"/>
      <c r="E61" s="27"/>
      <c r="F61" s="26"/>
    </row>
    <row r="62" spans="1:9" ht="18" x14ac:dyDescent="0.3">
      <c r="A62" s="28"/>
      <c r="B62" s="26"/>
      <c r="C62" s="26"/>
      <c r="D62" s="26"/>
      <c r="E62" s="27"/>
      <c r="F62" s="26"/>
    </row>
    <row r="63" spans="1:9" ht="18" x14ac:dyDescent="0.3">
      <c r="A63" s="28"/>
      <c r="B63" s="26"/>
      <c r="C63" s="26"/>
      <c r="D63" s="26"/>
      <c r="E63" s="27"/>
      <c r="F63" s="26"/>
    </row>
    <row r="64" spans="1:9" ht="18" x14ac:dyDescent="0.3">
      <c r="A64" s="28"/>
      <c r="B64" s="26"/>
      <c r="C64" s="26"/>
      <c r="D64" s="26"/>
      <c r="E64" s="27"/>
      <c r="F64" s="26"/>
    </row>
    <row r="65" spans="1:6" ht="18" x14ac:dyDescent="0.3">
      <c r="A65" s="28"/>
      <c r="B65" s="26"/>
      <c r="C65" s="26"/>
      <c r="D65" s="26"/>
      <c r="E65" s="27"/>
      <c r="F65" s="26"/>
    </row>
    <row r="66" spans="1:6" ht="18" x14ac:dyDescent="0.3">
      <c r="A66" s="28"/>
      <c r="B66" s="26"/>
      <c r="C66" s="26"/>
      <c r="D66" s="26"/>
      <c r="E66" s="27"/>
      <c r="F66" s="26"/>
    </row>
    <row r="67" spans="1:6" ht="18" x14ac:dyDescent="0.3">
      <c r="A67" s="28"/>
      <c r="B67" s="26"/>
      <c r="C67" s="26"/>
      <c r="D67" s="26"/>
      <c r="E67" s="27"/>
      <c r="F67" s="26"/>
    </row>
    <row r="68" spans="1:6" ht="18" x14ac:dyDescent="0.3">
      <c r="A68" s="28"/>
      <c r="B68" s="26"/>
      <c r="C68" s="26"/>
      <c r="D68" s="26"/>
      <c r="E68" s="27"/>
      <c r="F68" s="26"/>
    </row>
    <row r="69" spans="1:6" ht="18" x14ac:dyDescent="0.3">
      <c r="A69" s="28"/>
      <c r="B69" s="26"/>
      <c r="C69" s="26"/>
      <c r="D69" s="26"/>
      <c r="E69" s="27"/>
      <c r="F69" s="26"/>
    </row>
    <row r="70" spans="1:6" ht="18" x14ac:dyDescent="0.3">
      <c r="A70" s="28"/>
      <c r="B70" s="26"/>
      <c r="C70" s="26"/>
      <c r="D70" s="26"/>
      <c r="E70" s="27"/>
      <c r="F70" s="26"/>
    </row>
    <row r="71" spans="1:6" ht="18" x14ac:dyDescent="0.3">
      <c r="A71" s="28"/>
      <c r="B71" s="26"/>
      <c r="C71" s="26"/>
      <c r="D71" s="26"/>
      <c r="E71" s="27"/>
      <c r="F71" s="26"/>
    </row>
    <row r="72" spans="1:6" ht="18" x14ac:dyDescent="0.3">
      <c r="A72" s="28"/>
      <c r="B72" s="26"/>
      <c r="C72" s="26"/>
      <c r="D72" s="26"/>
      <c r="E72" s="27"/>
      <c r="F72" s="26"/>
    </row>
    <row r="73" spans="1:6" ht="18" x14ac:dyDescent="0.3">
      <c r="A73" s="28"/>
      <c r="B73" s="26"/>
      <c r="C73" s="26"/>
      <c r="D73" s="26"/>
      <c r="E73" s="27"/>
      <c r="F73" s="26"/>
    </row>
    <row r="74" spans="1:6" ht="18" x14ac:dyDescent="0.3">
      <c r="A74" s="28"/>
      <c r="B74" s="26"/>
      <c r="C74" s="26"/>
      <c r="D74" s="26"/>
      <c r="E74" s="27"/>
      <c r="F74" s="26"/>
    </row>
    <row r="75" spans="1:6" ht="18" x14ac:dyDescent="0.3">
      <c r="A75" s="28"/>
      <c r="B75" s="26"/>
      <c r="C75" s="26"/>
      <c r="D75" s="26"/>
      <c r="E75" s="27"/>
      <c r="F75" s="26"/>
    </row>
    <row r="76" spans="1:6" ht="18" x14ac:dyDescent="0.3">
      <c r="A76" s="28"/>
      <c r="B76" s="26"/>
      <c r="C76" s="26"/>
      <c r="D76" s="26"/>
      <c r="E76" s="27"/>
      <c r="F76" s="26"/>
    </row>
    <row r="77" spans="1:6" ht="18" x14ac:dyDescent="0.3">
      <c r="A77" s="28"/>
      <c r="B77" s="26"/>
      <c r="C77" s="26"/>
      <c r="D77" s="26"/>
      <c r="E77" s="27"/>
      <c r="F77" s="26"/>
    </row>
    <row r="78" spans="1:6" ht="18" x14ac:dyDescent="0.3">
      <c r="A78" s="28"/>
      <c r="B78" s="26"/>
      <c r="C78" s="26"/>
      <c r="D78" s="26"/>
      <c r="E78" s="27"/>
      <c r="F78" s="26"/>
    </row>
    <row r="79" spans="1:6" ht="18" x14ac:dyDescent="0.3">
      <c r="A79" s="28"/>
      <c r="B79" s="26"/>
      <c r="C79" s="26"/>
      <c r="D79" s="26"/>
      <c r="E79" s="27"/>
      <c r="F79" s="26"/>
    </row>
    <row r="80" spans="1:6" ht="18" x14ac:dyDescent="0.3">
      <c r="A80" s="28"/>
      <c r="B80" s="26"/>
      <c r="C80" s="26"/>
      <c r="D80" s="26"/>
      <c r="E80" s="27"/>
      <c r="F80" s="26"/>
    </row>
    <row r="81" spans="1:6" ht="18" x14ac:dyDescent="0.3">
      <c r="A81" s="28"/>
      <c r="B81" s="26"/>
      <c r="C81" s="26"/>
      <c r="D81" s="26"/>
      <c r="E81" s="27"/>
      <c r="F81" s="26"/>
    </row>
    <row r="82" spans="1:6" ht="18" x14ac:dyDescent="0.3">
      <c r="A82" s="28"/>
      <c r="B82" s="26"/>
      <c r="C82" s="26"/>
      <c r="D82" s="26"/>
      <c r="E82" s="27"/>
      <c r="F82" s="26"/>
    </row>
    <row r="83" spans="1:6" ht="18" x14ac:dyDescent="0.3">
      <c r="A83" s="28"/>
      <c r="B83" s="26"/>
      <c r="C83" s="26"/>
      <c r="D83" s="26"/>
      <c r="E83" s="27"/>
      <c r="F83" s="26"/>
    </row>
    <row r="84" spans="1:6" ht="18" x14ac:dyDescent="0.3">
      <c r="A84" s="28"/>
      <c r="B84" s="26"/>
      <c r="C84" s="26"/>
      <c r="D84" s="26"/>
      <c r="E84" s="27"/>
      <c r="F84" s="26"/>
    </row>
    <row r="85" spans="1:6" ht="18" x14ac:dyDescent="0.3">
      <c r="A85" s="28"/>
      <c r="B85" s="26"/>
      <c r="C85" s="26"/>
      <c r="D85" s="26"/>
      <c r="E85" s="27"/>
      <c r="F85" s="26"/>
    </row>
    <row r="86" spans="1:6" ht="18" x14ac:dyDescent="0.3">
      <c r="A86" s="28"/>
      <c r="B86" s="26"/>
      <c r="C86" s="26"/>
      <c r="D86" s="26"/>
      <c r="E86" s="27"/>
      <c r="F86" s="26"/>
    </row>
    <row r="87" spans="1:6" ht="18" x14ac:dyDescent="0.3">
      <c r="A87" s="28"/>
      <c r="B87" s="26"/>
      <c r="C87" s="26"/>
      <c r="D87" s="26"/>
      <c r="E87" s="27"/>
      <c r="F87" s="26"/>
    </row>
    <row r="88" spans="1:6" ht="18" x14ac:dyDescent="0.3">
      <c r="A88" s="28"/>
      <c r="B88" s="26"/>
      <c r="C88" s="26"/>
      <c r="D88" s="26"/>
      <c r="E88" s="27"/>
      <c r="F88" s="26"/>
    </row>
    <row r="89" spans="1:6" ht="18" x14ac:dyDescent="0.3">
      <c r="A89" s="28"/>
      <c r="B89" s="26"/>
      <c r="C89" s="26"/>
      <c r="D89" s="26"/>
      <c r="E89" s="27"/>
      <c r="F89" s="26"/>
    </row>
    <row r="90" spans="1:6" ht="18" x14ac:dyDescent="0.3">
      <c r="A90" s="28"/>
      <c r="B90" s="26"/>
      <c r="C90" s="26"/>
      <c r="D90" s="26"/>
      <c r="E90" s="27"/>
      <c r="F90" s="26"/>
    </row>
    <row r="91" spans="1:6" ht="18" x14ac:dyDescent="0.3">
      <c r="A91" s="28"/>
      <c r="B91" s="26"/>
      <c r="C91" s="26"/>
      <c r="D91" s="26"/>
      <c r="E91" s="27"/>
      <c r="F91" s="26"/>
    </row>
    <row r="92" spans="1:6" ht="18" x14ac:dyDescent="0.3">
      <c r="A92" s="28"/>
      <c r="B92" s="26"/>
      <c r="C92" s="26"/>
      <c r="D92" s="26"/>
      <c r="E92" s="27"/>
      <c r="F92" s="26"/>
    </row>
    <row r="93" spans="1:6" ht="18" x14ac:dyDescent="0.3">
      <c r="A93" s="25"/>
      <c r="B93" s="26"/>
      <c r="C93" s="26"/>
      <c r="D93" s="26"/>
      <c r="E93" s="27"/>
      <c r="F93" s="26"/>
    </row>
    <row r="94" spans="1:6" ht="18" x14ac:dyDescent="0.3">
      <c r="A94" s="25"/>
      <c r="B94" s="26"/>
      <c r="C94" s="26"/>
      <c r="D94" s="26"/>
      <c r="E94" s="27"/>
      <c r="F94" s="26"/>
    </row>
    <row r="95" spans="1:6" ht="18" x14ac:dyDescent="0.3">
      <c r="A95" s="25"/>
      <c r="B95" s="26"/>
      <c r="C95" s="26"/>
      <c r="D95" s="26"/>
      <c r="E95" s="27"/>
      <c r="F95" s="26"/>
    </row>
    <row r="96" spans="1:6" ht="18" x14ac:dyDescent="0.3">
      <c r="A96" s="25"/>
      <c r="B96" s="26"/>
      <c r="C96" s="26"/>
      <c r="D96" s="26"/>
      <c r="E96" s="27"/>
      <c r="F96" s="26"/>
    </row>
    <row r="97" spans="1:6" ht="18" x14ac:dyDescent="0.3">
      <c r="A97" s="25"/>
      <c r="B97" s="26"/>
      <c r="C97" s="26"/>
      <c r="D97" s="26"/>
      <c r="E97" s="27"/>
      <c r="F97" s="26"/>
    </row>
    <row r="98" spans="1:6" ht="18" x14ac:dyDescent="0.3">
      <c r="A98" s="25"/>
      <c r="B98" s="26"/>
      <c r="C98" s="26"/>
      <c r="D98" s="26"/>
      <c r="E98" s="27"/>
      <c r="F98" s="26"/>
    </row>
    <row r="99" spans="1:6" ht="18" x14ac:dyDescent="0.3">
      <c r="A99" s="25"/>
      <c r="B99" s="26"/>
      <c r="C99" s="26"/>
      <c r="D99" s="26"/>
      <c r="E99" s="27"/>
      <c r="F99" s="26"/>
    </row>
    <row r="100" spans="1:6" ht="18" x14ac:dyDescent="0.3">
      <c r="A100" s="25"/>
      <c r="B100" s="26"/>
      <c r="C100" s="26"/>
      <c r="D100" s="26"/>
      <c r="E100" s="27"/>
      <c r="F100" s="26"/>
    </row>
    <row r="101" spans="1:6" ht="18" x14ac:dyDescent="0.3">
      <c r="A101" s="25"/>
      <c r="B101" s="26"/>
      <c r="C101" s="26"/>
      <c r="D101" s="26"/>
      <c r="E101" s="27"/>
      <c r="F101" s="26"/>
    </row>
    <row r="102" spans="1:6" ht="18" x14ac:dyDescent="0.3">
      <c r="A102" s="25"/>
      <c r="B102" s="26"/>
      <c r="C102" s="26"/>
      <c r="D102" s="26"/>
      <c r="E102" s="27"/>
      <c r="F102" s="26"/>
    </row>
    <row r="103" spans="1:6" ht="18" x14ac:dyDescent="0.3">
      <c r="A103" s="25"/>
      <c r="B103" s="26"/>
      <c r="C103" s="26"/>
      <c r="D103" s="26"/>
      <c r="E103" s="27"/>
      <c r="F103" s="26"/>
    </row>
    <row r="104" spans="1:6" ht="18" x14ac:dyDescent="0.3">
      <c r="A104" s="25"/>
      <c r="B104" s="26"/>
      <c r="C104" s="26"/>
      <c r="D104" s="26"/>
      <c r="E104" s="27"/>
      <c r="F104" s="26"/>
    </row>
    <row r="105" spans="1:6" ht="18" x14ac:dyDescent="0.3">
      <c r="A105" s="25"/>
      <c r="B105" s="26"/>
      <c r="C105" s="26"/>
      <c r="D105" s="26"/>
      <c r="E105" s="27"/>
      <c r="F105" s="26"/>
    </row>
    <row r="106" spans="1:6" ht="18" x14ac:dyDescent="0.3">
      <c r="A106" s="25"/>
      <c r="B106" s="26"/>
      <c r="C106" s="26"/>
      <c r="D106" s="26"/>
      <c r="E106" s="27"/>
      <c r="F106" s="26"/>
    </row>
    <row r="107" spans="1:6" ht="18" x14ac:dyDescent="0.3">
      <c r="A107" s="25"/>
      <c r="B107" s="26"/>
      <c r="C107" s="26"/>
      <c r="D107" s="26"/>
      <c r="E107" s="27"/>
      <c r="F107" s="26"/>
    </row>
    <row r="108" spans="1:6" ht="18" x14ac:dyDescent="0.3">
      <c r="A108" s="25"/>
      <c r="B108" s="26"/>
      <c r="C108" s="26"/>
      <c r="D108" s="26"/>
      <c r="E108" s="27"/>
      <c r="F108" s="26"/>
    </row>
    <row r="109" spans="1:6" ht="18" x14ac:dyDescent="0.3">
      <c r="A109" s="25"/>
      <c r="B109" s="26"/>
      <c r="C109" s="26"/>
      <c r="D109" s="26"/>
      <c r="E109" s="27"/>
      <c r="F109" s="26"/>
    </row>
    <row r="110" spans="1:6" ht="18" x14ac:dyDescent="0.3">
      <c r="A110" s="25"/>
      <c r="B110" s="26"/>
      <c r="C110" s="26"/>
      <c r="D110" s="26"/>
      <c r="E110" s="27"/>
      <c r="F110" s="26"/>
    </row>
    <row r="111" spans="1:6" ht="18" x14ac:dyDescent="0.3">
      <c r="A111" s="25"/>
      <c r="B111" s="26"/>
      <c r="C111" s="26"/>
      <c r="D111" s="26"/>
      <c r="E111" s="27"/>
      <c r="F111" s="26"/>
    </row>
    <row r="112" spans="1:6" ht="18" x14ac:dyDescent="0.3">
      <c r="A112" s="25"/>
      <c r="B112" s="26"/>
      <c r="C112" s="26"/>
      <c r="D112" s="26"/>
      <c r="E112" s="27"/>
      <c r="F112" s="26"/>
    </row>
    <row r="113" spans="1:6" ht="18" x14ac:dyDescent="0.3">
      <c r="A113" s="25"/>
      <c r="B113" s="26"/>
      <c r="C113" s="26"/>
      <c r="D113" s="26"/>
      <c r="E113" s="27"/>
      <c r="F113" s="26"/>
    </row>
    <row r="114" spans="1:6" ht="18" x14ac:dyDescent="0.3">
      <c r="A114" s="25"/>
      <c r="B114" s="26"/>
      <c r="C114" s="26"/>
      <c r="D114" s="26"/>
      <c r="E114" s="27"/>
      <c r="F114" s="26"/>
    </row>
    <row r="115" spans="1:6" ht="18" x14ac:dyDescent="0.3">
      <c r="A115" s="25"/>
      <c r="B115" s="26"/>
      <c r="C115" s="26"/>
      <c r="D115" s="26"/>
      <c r="E115" s="27"/>
      <c r="F115" s="26"/>
    </row>
    <row r="116" spans="1:6" ht="18" x14ac:dyDescent="0.3">
      <c r="A116" s="25"/>
      <c r="B116" s="26"/>
      <c r="C116" s="26"/>
      <c r="D116" s="26"/>
      <c r="E116" s="27"/>
      <c r="F116" s="26"/>
    </row>
    <row r="117" spans="1:6" ht="18" x14ac:dyDescent="0.3">
      <c r="A117" s="25"/>
      <c r="B117" s="26"/>
      <c r="C117" s="26"/>
      <c r="D117" s="26"/>
      <c r="E117" s="27"/>
      <c r="F117" s="26"/>
    </row>
    <row r="118" spans="1:6" ht="18" x14ac:dyDescent="0.3">
      <c r="A118" s="25"/>
      <c r="B118" s="26"/>
      <c r="C118" s="26"/>
      <c r="D118" s="26"/>
      <c r="E118" s="27"/>
      <c r="F118" s="26"/>
    </row>
    <row r="119" spans="1:6" ht="18" x14ac:dyDescent="0.3">
      <c r="A119" s="25"/>
      <c r="B119" s="26"/>
      <c r="C119" s="26"/>
      <c r="D119" s="26"/>
      <c r="E119" s="27"/>
      <c r="F119" s="26"/>
    </row>
    <row r="120" spans="1:6" ht="18" x14ac:dyDescent="0.3">
      <c r="A120" s="25"/>
      <c r="B120" s="26"/>
      <c r="C120" s="26"/>
      <c r="D120" s="26"/>
      <c r="E120" s="27"/>
      <c r="F120" s="26"/>
    </row>
    <row r="121" spans="1:6" ht="18" x14ac:dyDescent="0.3">
      <c r="A121" s="25"/>
      <c r="B121" s="26"/>
      <c r="C121" s="26"/>
      <c r="D121" s="26"/>
      <c r="E121" s="27"/>
      <c r="F121" s="26"/>
    </row>
    <row r="122" spans="1:6" ht="18" x14ac:dyDescent="0.3">
      <c r="A122" s="25"/>
      <c r="B122" s="26"/>
      <c r="C122" s="26"/>
      <c r="D122" s="26"/>
      <c r="E122" s="27"/>
      <c r="F122" s="26"/>
    </row>
    <row r="123" spans="1:6" ht="18" x14ac:dyDescent="0.3">
      <c r="A123" s="25"/>
      <c r="B123" s="26"/>
      <c r="C123" s="26"/>
      <c r="D123" s="26"/>
      <c r="E123" s="27"/>
      <c r="F123" s="26"/>
    </row>
    <row r="124" spans="1:6" ht="18" x14ac:dyDescent="0.3">
      <c r="A124" s="25"/>
      <c r="B124" s="26"/>
      <c r="C124" s="26"/>
      <c r="D124" s="26"/>
      <c r="E124" s="27"/>
      <c r="F124" s="26"/>
    </row>
  </sheetData>
  <autoFilter ref="A1:G1" xr:uid="{9D8C9ACC-0B8F-4CD6-8E0A-2C218D5842F4}"/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A585-A0F8-437D-A60F-6E8B4E106FFA}">
  <dimension ref="A1:I10"/>
  <sheetViews>
    <sheetView rightToLeft="1" topLeftCell="A4" zoomScale="160" zoomScaleNormal="160" workbookViewId="0">
      <selection sqref="A1:I1048576"/>
    </sheetView>
  </sheetViews>
  <sheetFormatPr defaultRowHeight="14.4" x14ac:dyDescent="0.3"/>
  <cols>
    <col min="1" max="1" width="6.5546875" bestFit="1" customWidth="1"/>
    <col min="2" max="2" width="12" bestFit="1" customWidth="1"/>
    <col min="3" max="4" width="10.88671875" bestFit="1" customWidth="1"/>
    <col min="5" max="5" width="12.6640625" bestFit="1" customWidth="1"/>
    <col min="6" max="6" width="12.88671875" bestFit="1" customWidth="1"/>
    <col min="7" max="7" width="11.109375" bestFit="1" customWidth="1"/>
    <col min="8" max="8" width="34.44140625" bestFit="1" customWidth="1"/>
    <col min="9" max="9" width="6.44140625" bestFit="1" customWidth="1"/>
    <col min="10" max="10" width="10.88671875" bestFit="1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  <c r="I1" s="19" t="s">
        <v>63</v>
      </c>
    </row>
    <row r="2" spans="1:9" ht="19.2" thickTop="1" thickBot="1" x14ac:dyDescent="0.35">
      <c r="A2" s="12">
        <v>45398</v>
      </c>
      <c r="B2" s="6">
        <v>3912</v>
      </c>
      <c r="C2" s="6"/>
      <c r="D2" s="6"/>
      <c r="E2" s="5"/>
      <c r="F2" s="4">
        <v>-3912</v>
      </c>
      <c r="G2" s="40">
        <f>SUM(B2:F2)</f>
        <v>0</v>
      </c>
      <c r="H2" s="16" t="s">
        <v>61</v>
      </c>
      <c r="I2" s="10">
        <v>24</v>
      </c>
    </row>
    <row r="3" spans="1:9" ht="19.2" thickTop="1" thickBot="1" x14ac:dyDescent="0.35">
      <c r="A3" s="12">
        <v>45400</v>
      </c>
      <c r="B3" s="6">
        <v>6000</v>
      </c>
      <c r="C3" s="6">
        <v>-312</v>
      </c>
      <c r="D3" s="6"/>
      <c r="E3" s="5"/>
      <c r="F3" s="4">
        <v>-5688</v>
      </c>
      <c r="G3" s="40">
        <f>SUM(B3:F3)+G2</f>
        <v>0</v>
      </c>
      <c r="H3" s="16" t="s">
        <v>58</v>
      </c>
      <c r="I3" s="10">
        <v>36</v>
      </c>
    </row>
    <row r="4" spans="1:9" ht="19.2" thickTop="1" thickBot="1" x14ac:dyDescent="0.35">
      <c r="A4" s="12">
        <v>45419</v>
      </c>
      <c r="B4" s="6">
        <v>25580</v>
      </c>
      <c r="C4" s="6"/>
      <c r="D4" s="6"/>
      <c r="E4" s="5"/>
      <c r="F4" s="4">
        <v>-25580</v>
      </c>
      <c r="G4" s="40">
        <f t="shared" ref="G4:G9" si="0">SUM(B4:F4)+G3</f>
        <v>0</v>
      </c>
      <c r="H4" s="9" t="s">
        <v>50</v>
      </c>
      <c r="I4" s="10">
        <v>168</v>
      </c>
    </row>
    <row r="5" spans="1:9" ht="19.2" thickTop="1" thickBot="1" x14ac:dyDescent="0.35">
      <c r="A5" s="12">
        <v>45435</v>
      </c>
      <c r="B5" s="6">
        <v>3260</v>
      </c>
      <c r="C5" s="6"/>
      <c r="D5" s="6"/>
      <c r="E5" s="5">
        <v>-3260</v>
      </c>
      <c r="F5" s="4"/>
      <c r="G5" s="40">
        <f t="shared" si="0"/>
        <v>0</v>
      </c>
      <c r="H5" s="9" t="s">
        <v>34</v>
      </c>
      <c r="I5" s="10"/>
    </row>
    <row r="6" spans="1:9" ht="19.2" thickTop="1" thickBot="1" x14ac:dyDescent="0.35">
      <c r="A6" s="12">
        <v>45435</v>
      </c>
      <c r="B6" s="6">
        <v>24000</v>
      </c>
      <c r="C6" s="6"/>
      <c r="D6" s="6"/>
      <c r="E6" s="5">
        <v>-24000</v>
      </c>
      <c r="F6" s="4"/>
      <c r="G6" s="40">
        <f t="shared" si="0"/>
        <v>0</v>
      </c>
      <c r="H6" s="9" t="s">
        <v>37</v>
      </c>
      <c r="I6" s="10"/>
    </row>
    <row r="7" spans="1:9" ht="19.2" thickTop="1" thickBot="1" x14ac:dyDescent="0.35">
      <c r="A7" s="12">
        <v>45412</v>
      </c>
      <c r="B7" s="6"/>
      <c r="C7" s="6">
        <v>1680</v>
      </c>
      <c r="D7" s="6"/>
      <c r="E7" s="5"/>
      <c r="F7" s="4">
        <v>-1680</v>
      </c>
      <c r="G7" s="40">
        <f t="shared" si="0"/>
        <v>0</v>
      </c>
      <c r="H7" s="16" t="s">
        <v>54</v>
      </c>
      <c r="I7" s="10">
        <v>10</v>
      </c>
    </row>
    <row r="8" spans="1:9" ht="19.2" thickTop="1" thickBot="1" x14ac:dyDescent="0.35">
      <c r="A8" s="12">
        <v>45412</v>
      </c>
      <c r="B8" s="6"/>
      <c r="C8" s="6"/>
      <c r="D8" s="6">
        <v>1896</v>
      </c>
      <c r="E8" s="5"/>
      <c r="F8" s="4">
        <v>-1896</v>
      </c>
      <c r="G8" s="40">
        <f t="shared" si="0"/>
        <v>0</v>
      </c>
      <c r="H8" s="16" t="s">
        <v>53</v>
      </c>
      <c r="I8" s="10">
        <v>12</v>
      </c>
    </row>
    <row r="9" spans="1:9" ht="37.5" customHeight="1" thickTop="1" thickBot="1" x14ac:dyDescent="0.35">
      <c r="A9" s="38" t="s">
        <v>73</v>
      </c>
      <c r="B9" s="39">
        <f>SUM(B2:B8)</f>
        <v>62752</v>
      </c>
      <c r="C9" s="39">
        <f t="shared" ref="C9:F9" si="1">SUM(C2:C8)</f>
        <v>1368</v>
      </c>
      <c r="D9" s="39">
        <f t="shared" si="1"/>
        <v>1896</v>
      </c>
      <c r="E9" s="39">
        <f t="shared" si="1"/>
        <v>-27260</v>
      </c>
      <c r="F9" s="39">
        <f t="shared" si="1"/>
        <v>-38756</v>
      </c>
      <c r="G9" s="43">
        <f t="shared" si="0"/>
        <v>0</v>
      </c>
      <c r="H9" s="41"/>
      <c r="I9" s="42"/>
    </row>
    <row r="10" spans="1:9" ht="15" thickTop="1" x14ac:dyDescent="0.3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CFA5-421F-4E3C-8931-705915574EE6}">
  <dimension ref="A1:I4"/>
  <sheetViews>
    <sheetView rightToLeft="1" topLeftCell="A7" zoomScale="120" zoomScaleNormal="120" workbookViewId="0">
      <selection activeCell="H47" sqref="H47"/>
    </sheetView>
  </sheetViews>
  <sheetFormatPr defaultRowHeight="14.4" x14ac:dyDescent="0.3"/>
  <cols>
    <col min="1" max="1" width="12.109375" customWidth="1"/>
    <col min="2" max="2" width="13.33203125" bestFit="1" customWidth="1"/>
    <col min="3" max="3" width="7.109375" bestFit="1" customWidth="1"/>
    <col min="4" max="4" width="11" bestFit="1" customWidth="1"/>
    <col min="5" max="6" width="14" bestFit="1" customWidth="1"/>
    <col min="7" max="7" width="12.6640625" bestFit="1" customWidth="1"/>
    <col min="8" max="8" width="34.44140625" bestFit="1" customWidth="1"/>
  </cols>
  <sheetData>
    <row r="1" spans="1:9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98</v>
      </c>
      <c r="G1" s="18" t="s">
        <v>62</v>
      </c>
      <c r="H1" s="19" t="s">
        <v>0</v>
      </c>
      <c r="I1" s="19" t="s">
        <v>63</v>
      </c>
    </row>
    <row r="2" spans="1:9" ht="19.2" thickTop="1" thickBot="1" x14ac:dyDescent="0.35">
      <c r="A2" s="12">
        <v>46014</v>
      </c>
      <c r="B2" s="6"/>
      <c r="C2" s="6"/>
      <c r="D2" s="6"/>
      <c r="E2" s="5">
        <v>10000</v>
      </c>
      <c r="F2" s="4">
        <v>-10000</v>
      </c>
      <c r="G2" s="40"/>
      <c r="H2" s="16" t="s">
        <v>91</v>
      </c>
      <c r="I2" s="10"/>
    </row>
    <row r="3" spans="1:9" ht="19.2" thickTop="1" thickBot="1" x14ac:dyDescent="0.35">
      <c r="A3" s="38"/>
      <c r="B3" s="39">
        <f>SUM(B2:B2)</f>
        <v>0</v>
      </c>
      <c r="C3" s="39">
        <f>SUM(C2:C2)</f>
        <v>0</v>
      </c>
      <c r="D3" s="39">
        <f>SUM(D2:D2)</f>
        <v>0</v>
      </c>
      <c r="E3" s="39">
        <f>SUM(E2:E2)</f>
        <v>10000</v>
      </c>
      <c r="F3" s="39">
        <f>SUM(F2:F2)</f>
        <v>-10000</v>
      </c>
      <c r="G3" s="43"/>
      <c r="H3" s="41"/>
      <c r="I3" s="42"/>
    </row>
    <row r="4" spans="1:9" ht="15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B905-6FA8-4F8F-BDA2-87F75A51F003}">
  <dimension ref="A1:J68"/>
  <sheetViews>
    <sheetView rightToLeft="1" tabSelected="1" zoomScale="160" zoomScaleNormal="160" workbookViewId="0">
      <selection activeCell="X46" sqref="X1:X1048576"/>
    </sheetView>
  </sheetViews>
  <sheetFormatPr defaultRowHeight="14.4" x14ac:dyDescent="0.3"/>
  <cols>
    <col min="2" max="2" width="17.5546875" bestFit="1" customWidth="1"/>
    <col min="3" max="4" width="14.5546875" bestFit="1" customWidth="1"/>
    <col min="5" max="5" width="13.6640625" bestFit="1" customWidth="1"/>
    <col min="6" max="7" width="9.33203125" bestFit="1" customWidth="1"/>
    <col min="8" max="8" width="8.5546875" bestFit="1" customWidth="1"/>
    <col min="9" max="9" width="30.5546875" bestFit="1" customWidth="1"/>
  </cols>
  <sheetData>
    <row r="1" spans="1:10" ht="19.2" thickTop="1" thickBot="1" x14ac:dyDescent="0.35">
      <c r="A1" s="54" t="s">
        <v>69</v>
      </c>
      <c r="B1" s="55" t="s">
        <v>68</v>
      </c>
      <c r="C1" s="55" t="s">
        <v>67</v>
      </c>
      <c r="D1" s="55" t="s">
        <v>66</v>
      </c>
      <c r="E1" s="22" t="s">
        <v>65</v>
      </c>
      <c r="F1" s="21" t="s">
        <v>96</v>
      </c>
      <c r="G1" s="56" t="s">
        <v>64</v>
      </c>
      <c r="H1" s="3" t="s">
        <v>63</v>
      </c>
      <c r="I1" s="57" t="s">
        <v>0</v>
      </c>
      <c r="J1" s="58" t="s">
        <v>62</v>
      </c>
    </row>
    <row r="2" spans="1:10" ht="19.2" thickTop="1" thickBot="1" x14ac:dyDescent="0.35">
      <c r="A2" s="7">
        <v>46006</v>
      </c>
      <c r="B2" s="6">
        <v>225</v>
      </c>
      <c r="C2" s="6"/>
      <c r="D2" s="6"/>
      <c r="E2" s="5">
        <v>-225</v>
      </c>
      <c r="F2" s="59"/>
      <c r="G2" s="59"/>
      <c r="H2" s="3"/>
      <c r="I2" s="2" t="s">
        <v>99</v>
      </c>
      <c r="J2" s="60"/>
    </row>
    <row r="3" spans="1:10" ht="19.2" thickTop="1" thickBot="1" x14ac:dyDescent="0.35">
      <c r="A3" s="7">
        <v>46006</v>
      </c>
      <c r="B3" s="6"/>
      <c r="C3" s="6"/>
      <c r="D3" s="6"/>
      <c r="E3" s="5">
        <v>-200</v>
      </c>
      <c r="F3" s="59">
        <v>200</v>
      </c>
      <c r="G3" s="59"/>
      <c r="H3" s="3"/>
      <c r="I3" s="2" t="s">
        <v>100</v>
      </c>
      <c r="J3" s="60"/>
    </row>
    <row r="4" spans="1:10" ht="19.2" thickTop="1" thickBot="1" x14ac:dyDescent="0.35">
      <c r="A4" s="7">
        <v>46006</v>
      </c>
      <c r="B4" s="6"/>
      <c r="C4" s="6"/>
      <c r="D4" s="6"/>
      <c r="E4" s="5">
        <v>-30</v>
      </c>
      <c r="F4" s="59">
        <v>30</v>
      </c>
      <c r="G4" s="59"/>
      <c r="H4" s="3"/>
      <c r="I4" s="2" t="s">
        <v>101</v>
      </c>
      <c r="J4" s="60"/>
    </row>
    <row r="5" spans="1:10" ht="19.2" thickTop="1" thickBot="1" x14ac:dyDescent="0.35">
      <c r="A5" s="7">
        <v>46007</v>
      </c>
      <c r="B5" s="6">
        <v>25</v>
      </c>
      <c r="C5" s="6"/>
      <c r="D5" s="6"/>
      <c r="E5" s="5">
        <v>-25</v>
      </c>
      <c r="F5" s="59"/>
      <c r="G5" s="59"/>
      <c r="H5" s="3"/>
      <c r="I5" s="2"/>
      <c r="J5" s="60"/>
    </row>
    <row r="6" spans="1:10" ht="19.2" thickTop="1" thickBot="1" x14ac:dyDescent="0.35">
      <c r="A6" s="7">
        <v>46007</v>
      </c>
      <c r="B6" s="6">
        <v>150</v>
      </c>
      <c r="C6" s="6"/>
      <c r="D6" s="6"/>
      <c r="E6" s="5"/>
      <c r="F6" s="59"/>
      <c r="G6" s="59"/>
      <c r="H6" s="3"/>
      <c r="I6" s="2" t="s">
        <v>102</v>
      </c>
      <c r="J6" s="60"/>
    </row>
    <row r="7" spans="1:10" ht="19.2" thickTop="1" thickBot="1" x14ac:dyDescent="0.35">
      <c r="A7" s="7">
        <v>46007</v>
      </c>
      <c r="B7" s="6">
        <v>2100</v>
      </c>
      <c r="C7" s="6"/>
      <c r="D7" s="6"/>
      <c r="E7" s="5">
        <v>-2100</v>
      </c>
      <c r="F7" s="59"/>
      <c r="G7" s="59"/>
      <c r="H7" s="3"/>
      <c r="I7" s="2" t="s">
        <v>103</v>
      </c>
      <c r="J7" s="60"/>
    </row>
    <row r="8" spans="1:10" ht="19.2" thickTop="1" thickBot="1" x14ac:dyDescent="0.35">
      <c r="A8" s="7">
        <v>46007</v>
      </c>
      <c r="B8" s="6"/>
      <c r="C8" s="6"/>
      <c r="D8" s="6"/>
      <c r="E8" s="5">
        <v>90</v>
      </c>
      <c r="F8" s="59">
        <v>-90</v>
      </c>
      <c r="G8" s="59"/>
      <c r="H8" s="3"/>
      <c r="I8" s="2" t="s">
        <v>104</v>
      </c>
      <c r="J8" s="60"/>
    </row>
    <row r="9" spans="1:10" ht="19.2" thickTop="1" thickBot="1" x14ac:dyDescent="0.35">
      <c r="A9" s="7">
        <v>46007</v>
      </c>
      <c r="B9" s="6">
        <v>200</v>
      </c>
      <c r="C9" s="6"/>
      <c r="D9" s="6"/>
      <c r="E9" s="5">
        <v>-200</v>
      </c>
      <c r="F9" s="59"/>
      <c r="G9" s="59"/>
      <c r="H9" s="3"/>
      <c r="I9" s="2" t="s">
        <v>105</v>
      </c>
      <c r="J9" s="60"/>
    </row>
    <row r="10" spans="1:10" ht="19.2" thickTop="1" thickBot="1" x14ac:dyDescent="0.35">
      <c r="A10" s="7">
        <v>46007</v>
      </c>
      <c r="B10" s="6">
        <v>-520</v>
      </c>
      <c r="C10" s="6"/>
      <c r="D10" s="6"/>
      <c r="E10" s="5">
        <v>520</v>
      </c>
      <c r="F10" s="59"/>
      <c r="G10" s="59"/>
      <c r="H10" s="3"/>
      <c r="I10" s="2"/>
      <c r="J10" s="60"/>
    </row>
    <row r="11" spans="1:10" ht="19.2" thickTop="1" thickBot="1" x14ac:dyDescent="0.35">
      <c r="A11" s="7">
        <v>46007</v>
      </c>
      <c r="B11" s="6">
        <v>-1000</v>
      </c>
      <c r="C11" s="6"/>
      <c r="D11" s="6"/>
      <c r="E11" s="5">
        <v>1000</v>
      </c>
      <c r="F11" s="59"/>
      <c r="G11" s="59"/>
      <c r="H11" s="3"/>
      <c r="I11" s="2"/>
      <c r="J11" s="60"/>
    </row>
    <row r="12" spans="1:10" ht="19.2" thickTop="1" thickBot="1" x14ac:dyDescent="0.35">
      <c r="A12" s="7">
        <v>46008</v>
      </c>
      <c r="B12" s="6">
        <v>300</v>
      </c>
      <c r="C12" s="6"/>
      <c r="D12" s="6"/>
      <c r="E12" s="5">
        <v>-300</v>
      </c>
      <c r="F12" s="59"/>
      <c r="G12" s="59"/>
      <c r="H12" s="3"/>
      <c r="I12" s="2" t="s">
        <v>106</v>
      </c>
      <c r="J12" s="60"/>
    </row>
    <row r="13" spans="1:10" ht="19.2" thickTop="1" thickBot="1" x14ac:dyDescent="0.35">
      <c r="A13" s="7">
        <v>46008</v>
      </c>
      <c r="B13" s="6">
        <v>-1900</v>
      </c>
      <c r="C13" s="6"/>
      <c r="D13" s="6"/>
      <c r="E13" s="5">
        <v>1900</v>
      </c>
      <c r="F13" s="59"/>
      <c r="G13" s="59"/>
      <c r="H13" s="3"/>
      <c r="I13" s="2"/>
      <c r="J13" s="60"/>
    </row>
    <row r="14" spans="1:10" ht="19.2" thickTop="1" thickBot="1" x14ac:dyDescent="0.35">
      <c r="A14" s="7">
        <v>46008</v>
      </c>
      <c r="B14" s="6">
        <v>750</v>
      </c>
      <c r="C14" s="6"/>
      <c r="D14" s="6"/>
      <c r="E14" s="5">
        <v>-750</v>
      </c>
      <c r="F14" s="59"/>
      <c r="G14" s="59"/>
      <c r="H14" s="3"/>
      <c r="I14" s="2" t="s">
        <v>107</v>
      </c>
      <c r="J14" s="60"/>
    </row>
    <row r="15" spans="1:10" ht="19.2" thickTop="1" thickBot="1" x14ac:dyDescent="0.35">
      <c r="A15" s="7">
        <v>46008</v>
      </c>
      <c r="B15" s="6">
        <v>-590</v>
      </c>
      <c r="C15" s="6"/>
      <c r="D15" s="6"/>
      <c r="E15" s="5">
        <v>590</v>
      </c>
      <c r="F15" s="59"/>
      <c r="G15" s="59"/>
      <c r="H15" s="3"/>
      <c r="I15" s="2"/>
      <c r="J15" s="60"/>
    </row>
    <row r="16" spans="1:10" ht="19.2" thickTop="1" thickBot="1" x14ac:dyDescent="0.35">
      <c r="A16" s="7">
        <v>46008</v>
      </c>
      <c r="B16" s="6">
        <v>-20</v>
      </c>
      <c r="C16" s="6"/>
      <c r="D16" s="6"/>
      <c r="E16" s="5">
        <v>20</v>
      </c>
      <c r="F16" s="59"/>
      <c r="G16" s="59"/>
      <c r="H16" s="3"/>
      <c r="I16" s="2" t="s">
        <v>108</v>
      </c>
      <c r="J16" s="60"/>
    </row>
    <row r="17" spans="1:10" ht="19.2" thickTop="1" thickBot="1" x14ac:dyDescent="0.35">
      <c r="A17" s="7">
        <v>46009</v>
      </c>
      <c r="B17" s="6"/>
      <c r="C17" s="6"/>
      <c r="D17" s="6">
        <v>-250</v>
      </c>
      <c r="E17" s="5"/>
      <c r="F17" s="59"/>
      <c r="G17" s="59"/>
      <c r="H17" s="3"/>
      <c r="I17" s="2"/>
      <c r="J17" s="60"/>
    </row>
    <row r="18" spans="1:10" ht="19.2" thickTop="1" thickBot="1" x14ac:dyDescent="0.35">
      <c r="A18" s="7">
        <v>46009</v>
      </c>
      <c r="B18" s="6">
        <v>25</v>
      </c>
      <c r="C18" s="6"/>
      <c r="D18" s="6"/>
      <c r="E18" s="5">
        <v>-25</v>
      </c>
      <c r="F18" s="59"/>
      <c r="G18" s="59"/>
      <c r="H18" s="3"/>
      <c r="I18" s="2"/>
      <c r="J18" s="60"/>
    </row>
    <row r="19" spans="1:10" ht="19.2" thickTop="1" thickBot="1" x14ac:dyDescent="0.35">
      <c r="A19" s="7">
        <v>46009</v>
      </c>
      <c r="B19" s="6"/>
      <c r="C19" s="6"/>
      <c r="D19" s="6">
        <v>30</v>
      </c>
      <c r="E19" s="5"/>
      <c r="F19" s="59"/>
      <c r="G19" s="59"/>
      <c r="H19" s="3"/>
      <c r="I19" s="2" t="s">
        <v>101</v>
      </c>
      <c r="J19" s="60"/>
    </row>
    <row r="20" spans="1:10" ht="19.2" thickTop="1" thickBot="1" x14ac:dyDescent="0.35">
      <c r="A20" s="7">
        <v>46009</v>
      </c>
      <c r="B20" s="6">
        <v>150</v>
      </c>
      <c r="C20" s="6"/>
      <c r="D20" s="6"/>
      <c r="E20" s="5">
        <v>-150</v>
      </c>
      <c r="F20" s="59"/>
      <c r="G20" s="59"/>
      <c r="H20" s="3"/>
      <c r="I20" s="2" t="s">
        <v>109</v>
      </c>
      <c r="J20" s="60"/>
    </row>
    <row r="21" spans="1:10" ht="19.2" thickTop="1" thickBot="1" x14ac:dyDescent="0.35">
      <c r="A21" s="7">
        <v>46009</v>
      </c>
      <c r="B21" s="6"/>
      <c r="C21" s="6"/>
      <c r="D21" s="6">
        <v>-600</v>
      </c>
      <c r="E21" s="5">
        <v>600</v>
      </c>
      <c r="F21" s="59"/>
      <c r="G21" s="59"/>
      <c r="H21" s="3"/>
      <c r="I21" s="2"/>
      <c r="J21" s="60"/>
    </row>
    <row r="22" spans="1:10" ht="19.2" thickTop="1" thickBot="1" x14ac:dyDescent="0.35">
      <c r="A22" s="7">
        <v>46009</v>
      </c>
      <c r="B22" s="6">
        <v>25</v>
      </c>
      <c r="C22" s="6"/>
      <c r="D22" s="6"/>
      <c r="E22" s="5">
        <v>-25</v>
      </c>
      <c r="F22" s="59"/>
      <c r="G22" s="59"/>
      <c r="H22" s="3"/>
      <c r="I22" s="2"/>
      <c r="J22" s="60"/>
    </row>
    <row r="23" spans="1:10" ht="19.2" thickTop="1" thickBot="1" x14ac:dyDescent="0.35">
      <c r="A23" s="7">
        <v>46010</v>
      </c>
      <c r="B23" s="6"/>
      <c r="C23" s="6">
        <v>-430</v>
      </c>
      <c r="D23" s="6"/>
      <c r="E23" s="5"/>
      <c r="F23" s="59"/>
      <c r="G23" s="59"/>
      <c r="H23" s="3"/>
      <c r="I23" s="2"/>
      <c r="J23" s="60"/>
    </row>
    <row r="24" spans="1:10" ht="19.2" thickTop="1" thickBot="1" x14ac:dyDescent="0.35">
      <c r="A24" s="7">
        <v>46010</v>
      </c>
      <c r="B24" s="6">
        <v>150</v>
      </c>
      <c r="C24" s="6">
        <v>-150</v>
      </c>
      <c r="D24" s="6"/>
      <c r="E24" s="5"/>
      <c r="F24" s="59"/>
      <c r="G24" s="59"/>
      <c r="H24" s="3"/>
      <c r="I24" s="2" t="s">
        <v>110</v>
      </c>
      <c r="J24" s="60"/>
    </row>
    <row r="25" spans="1:10" ht="19.2" thickTop="1" thickBot="1" x14ac:dyDescent="0.35">
      <c r="A25" s="7">
        <v>46010</v>
      </c>
      <c r="B25" s="6">
        <v>140</v>
      </c>
      <c r="C25" s="6"/>
      <c r="D25" s="6"/>
      <c r="E25" s="5">
        <v>-140</v>
      </c>
      <c r="F25" s="59"/>
      <c r="G25" s="59"/>
      <c r="H25" s="3"/>
      <c r="I25" s="2" t="s">
        <v>111</v>
      </c>
      <c r="J25" s="60"/>
    </row>
    <row r="26" spans="1:10" ht="19.2" thickTop="1" thickBot="1" x14ac:dyDescent="0.35">
      <c r="A26" s="7">
        <v>46010</v>
      </c>
      <c r="B26" s="6">
        <v>100</v>
      </c>
      <c r="C26" s="6"/>
      <c r="D26" s="6"/>
      <c r="E26" s="5">
        <v>-100</v>
      </c>
      <c r="F26" s="59"/>
      <c r="G26" s="59"/>
      <c r="H26" s="3"/>
      <c r="I26" s="2" t="s">
        <v>109</v>
      </c>
      <c r="J26" s="60"/>
    </row>
    <row r="27" spans="1:10" ht="19.2" thickTop="1" thickBot="1" x14ac:dyDescent="0.35">
      <c r="A27" s="7">
        <v>46010</v>
      </c>
      <c r="B27" s="6">
        <v>245</v>
      </c>
      <c r="C27" s="6"/>
      <c r="D27" s="6"/>
      <c r="E27" s="5">
        <v>-245</v>
      </c>
      <c r="F27" s="59"/>
      <c r="G27" s="59"/>
      <c r="H27" s="3"/>
      <c r="I27" s="2" t="s">
        <v>112</v>
      </c>
      <c r="J27" s="60"/>
    </row>
    <row r="28" spans="1:10" ht="19.2" thickTop="1" thickBot="1" x14ac:dyDescent="0.35">
      <c r="A28" s="7">
        <v>46010</v>
      </c>
      <c r="B28" s="6">
        <v>25</v>
      </c>
      <c r="C28" s="6"/>
      <c r="D28" s="6"/>
      <c r="E28" s="5">
        <v>-25</v>
      </c>
      <c r="F28" s="59"/>
      <c r="G28" s="59"/>
      <c r="H28" s="3"/>
      <c r="I28" s="2" t="s">
        <v>101</v>
      </c>
      <c r="J28" s="60"/>
    </row>
    <row r="29" spans="1:10" ht="19.2" thickTop="1" thickBot="1" x14ac:dyDescent="0.35">
      <c r="A29" s="7">
        <v>46010</v>
      </c>
      <c r="B29" s="6">
        <v>25</v>
      </c>
      <c r="C29" s="6"/>
      <c r="D29" s="6"/>
      <c r="E29" s="5">
        <v>-25</v>
      </c>
      <c r="F29" s="59"/>
      <c r="G29" s="59"/>
      <c r="H29" s="3"/>
      <c r="I29" s="2"/>
      <c r="J29" s="60"/>
    </row>
    <row r="30" spans="1:10" ht="19.2" thickTop="1" thickBot="1" x14ac:dyDescent="0.35">
      <c r="A30" s="7">
        <v>46010</v>
      </c>
      <c r="B30" s="6">
        <v>25</v>
      </c>
      <c r="C30" s="6"/>
      <c r="D30" s="6"/>
      <c r="E30" s="5">
        <v>-25</v>
      </c>
      <c r="F30" s="59"/>
      <c r="G30" s="59"/>
      <c r="H30" s="3"/>
      <c r="I30" s="2"/>
      <c r="J30" s="60"/>
    </row>
    <row r="31" spans="1:10" ht="19.2" thickTop="1" thickBot="1" x14ac:dyDescent="0.35">
      <c r="A31" s="7">
        <v>46011</v>
      </c>
      <c r="B31" s="6"/>
      <c r="C31" s="6">
        <v>-110</v>
      </c>
      <c r="D31" s="6"/>
      <c r="E31" s="5">
        <v>110</v>
      </c>
      <c r="F31" s="59"/>
      <c r="G31" s="59"/>
      <c r="H31" s="3"/>
      <c r="I31" s="2"/>
      <c r="J31" s="60"/>
    </row>
    <row r="32" spans="1:10" ht="19.2" thickTop="1" thickBot="1" x14ac:dyDescent="0.35">
      <c r="A32" s="7">
        <v>46012</v>
      </c>
      <c r="B32" s="6"/>
      <c r="C32" s="6">
        <v>-71</v>
      </c>
      <c r="D32" s="6"/>
      <c r="E32" s="5">
        <v>71</v>
      </c>
      <c r="F32" s="59"/>
      <c r="G32" s="59"/>
      <c r="H32" s="3"/>
      <c r="I32" s="2"/>
      <c r="J32" s="60"/>
    </row>
    <row r="33" spans="1:10" ht="19.2" thickTop="1" thickBot="1" x14ac:dyDescent="0.35">
      <c r="A33" s="7">
        <v>46012</v>
      </c>
      <c r="B33" s="6">
        <v>25</v>
      </c>
      <c r="C33" s="6"/>
      <c r="D33" s="6"/>
      <c r="E33" s="5">
        <v>-25</v>
      </c>
      <c r="F33" s="59"/>
      <c r="G33" s="59"/>
      <c r="H33" s="3"/>
      <c r="I33" s="2"/>
      <c r="J33" s="60"/>
    </row>
    <row r="34" spans="1:10" ht="19.2" thickTop="1" thickBot="1" x14ac:dyDescent="0.35">
      <c r="A34" s="7">
        <v>46012</v>
      </c>
      <c r="B34" s="6">
        <v>300</v>
      </c>
      <c r="C34" s="6"/>
      <c r="D34" s="6"/>
      <c r="E34" s="5">
        <v>-300</v>
      </c>
      <c r="F34" s="59"/>
      <c r="G34" s="59"/>
      <c r="H34" s="3"/>
      <c r="I34" s="2" t="s">
        <v>113</v>
      </c>
      <c r="J34" s="60"/>
    </row>
    <row r="35" spans="1:10" ht="19.2" thickTop="1" thickBot="1" x14ac:dyDescent="0.35">
      <c r="A35" s="7">
        <v>46012</v>
      </c>
      <c r="B35" s="6">
        <v>-900</v>
      </c>
      <c r="C35" s="6"/>
      <c r="D35" s="6"/>
      <c r="E35" s="5">
        <v>900</v>
      </c>
      <c r="F35" s="59"/>
      <c r="G35" s="59"/>
      <c r="H35" s="3"/>
      <c r="I35" s="2" t="s">
        <v>114</v>
      </c>
      <c r="J35" s="60"/>
    </row>
    <row r="36" spans="1:10" ht="19.2" thickTop="1" thickBot="1" x14ac:dyDescent="0.35">
      <c r="A36" s="7">
        <v>46013</v>
      </c>
      <c r="B36" s="6"/>
      <c r="C36" s="6"/>
      <c r="D36" s="6"/>
      <c r="E36" s="5">
        <v>30</v>
      </c>
      <c r="F36" s="59">
        <v>-30</v>
      </c>
      <c r="G36" s="59"/>
      <c r="H36" s="3"/>
      <c r="I36" s="2" t="s">
        <v>101</v>
      </c>
      <c r="J36" s="60"/>
    </row>
    <row r="37" spans="1:10" ht="19.2" thickTop="1" thickBot="1" x14ac:dyDescent="0.35">
      <c r="A37" s="7">
        <v>46013</v>
      </c>
      <c r="B37" s="6"/>
      <c r="C37" s="6"/>
      <c r="D37" s="6">
        <v>-100</v>
      </c>
      <c r="E37" s="5">
        <v>100</v>
      </c>
      <c r="F37" s="59"/>
      <c r="G37" s="59"/>
      <c r="H37" s="3"/>
      <c r="I37" s="2"/>
      <c r="J37" s="60"/>
    </row>
    <row r="38" spans="1:10" ht="19.2" thickTop="1" thickBot="1" x14ac:dyDescent="0.35">
      <c r="A38" s="7">
        <v>46013</v>
      </c>
      <c r="B38" s="6">
        <v>-430</v>
      </c>
      <c r="C38" s="6"/>
      <c r="D38" s="6"/>
      <c r="E38" s="5">
        <v>430</v>
      </c>
      <c r="F38" s="59"/>
      <c r="G38" s="59"/>
      <c r="H38" s="3"/>
      <c r="I38" s="2"/>
      <c r="J38" s="60"/>
    </row>
    <row r="39" spans="1:10" ht="19.2" thickTop="1" thickBot="1" x14ac:dyDescent="0.35">
      <c r="A39" s="7">
        <v>46014</v>
      </c>
      <c r="B39" s="6">
        <v>840</v>
      </c>
      <c r="C39" s="6"/>
      <c r="D39" s="6"/>
      <c r="E39" s="5">
        <v>-840</v>
      </c>
      <c r="F39" s="59"/>
      <c r="G39" s="59"/>
      <c r="H39" s="3"/>
      <c r="I39" s="2" t="s">
        <v>115</v>
      </c>
      <c r="J39" s="60">
        <f>SUM(B39:G39)</f>
        <v>0</v>
      </c>
    </row>
    <row r="40" spans="1:10" ht="19.2" thickTop="1" thickBot="1" x14ac:dyDescent="0.35">
      <c r="A40" s="7">
        <v>46014</v>
      </c>
      <c r="B40" s="6"/>
      <c r="C40" s="6">
        <v>-100</v>
      </c>
      <c r="D40" s="6"/>
      <c r="E40" s="5">
        <v>100</v>
      </c>
      <c r="F40" s="59"/>
      <c r="G40" s="59"/>
      <c r="H40" s="3"/>
      <c r="I40" s="2"/>
      <c r="J40" s="60"/>
    </row>
    <row r="41" spans="1:10" ht="19.2" thickTop="1" thickBot="1" x14ac:dyDescent="0.35">
      <c r="A41" s="7">
        <v>46014</v>
      </c>
      <c r="B41" s="6"/>
      <c r="C41" s="6">
        <v>30</v>
      </c>
      <c r="D41" s="6"/>
      <c r="E41" s="5"/>
      <c r="F41" s="59"/>
      <c r="G41" s="59"/>
      <c r="H41" s="3"/>
      <c r="I41" s="2" t="s">
        <v>116</v>
      </c>
      <c r="J41" s="60"/>
    </row>
    <row r="42" spans="1:10" ht="19.2" thickTop="1" thickBot="1" x14ac:dyDescent="0.35">
      <c r="A42" s="7">
        <v>46015</v>
      </c>
      <c r="B42" s="6">
        <v>-180</v>
      </c>
      <c r="C42" s="6"/>
      <c r="D42" s="6"/>
      <c r="E42" s="5"/>
      <c r="F42" s="59"/>
      <c r="G42" s="59"/>
      <c r="H42" s="3"/>
      <c r="I42" s="2"/>
      <c r="J42" s="60"/>
    </row>
    <row r="43" spans="1:10" ht="19.2" thickTop="1" thickBot="1" x14ac:dyDescent="0.35">
      <c r="A43" s="7">
        <v>46015</v>
      </c>
      <c r="B43" s="6"/>
      <c r="C43" s="6"/>
      <c r="D43" s="6">
        <v>-240</v>
      </c>
      <c r="E43" s="5"/>
      <c r="F43" s="59"/>
      <c r="G43" s="59"/>
      <c r="H43" s="3"/>
      <c r="I43" s="2"/>
      <c r="J43" s="60"/>
    </row>
    <row r="44" spans="1:10" ht="19.2" thickTop="1" thickBot="1" x14ac:dyDescent="0.35">
      <c r="A44" s="7">
        <v>46015</v>
      </c>
      <c r="B44" s="6"/>
      <c r="C44" s="6"/>
      <c r="D44" s="6"/>
      <c r="E44" s="5">
        <v>52</v>
      </c>
      <c r="F44" s="59">
        <v>-52</v>
      </c>
      <c r="G44" s="59"/>
      <c r="H44" s="3"/>
      <c r="I44" s="2" t="s">
        <v>117</v>
      </c>
      <c r="J44" s="60"/>
    </row>
    <row r="45" spans="1:10" ht="19.2" thickTop="1" thickBot="1" x14ac:dyDescent="0.35">
      <c r="A45" s="7">
        <v>46015</v>
      </c>
      <c r="B45" s="6">
        <v>40</v>
      </c>
      <c r="C45" s="6"/>
      <c r="D45" s="6"/>
      <c r="E45" s="5"/>
      <c r="F45" s="59"/>
      <c r="G45" s="59"/>
      <c r="H45" s="3"/>
      <c r="I45" s="2"/>
      <c r="J45" s="60">
        <f t="shared" ref="J45:J53" si="0">SUM(B45:G45)</f>
        <v>40</v>
      </c>
    </row>
    <row r="46" spans="1:10" ht="19.2" thickTop="1" thickBot="1" x14ac:dyDescent="0.35">
      <c r="A46" s="62">
        <v>46015</v>
      </c>
      <c r="B46" s="14">
        <v>-250</v>
      </c>
      <c r="C46" s="14"/>
      <c r="D46" s="14"/>
      <c r="E46" s="5">
        <v>250</v>
      </c>
      <c r="F46" s="63"/>
      <c r="G46" s="63"/>
      <c r="H46" s="61"/>
      <c r="I46" s="64"/>
      <c r="J46" s="60">
        <f t="shared" si="0"/>
        <v>0</v>
      </c>
    </row>
    <row r="47" spans="1:10" ht="19.2" thickTop="1" thickBot="1" x14ac:dyDescent="0.35">
      <c r="A47" s="7">
        <v>46015</v>
      </c>
      <c r="B47" s="14">
        <v>150</v>
      </c>
      <c r="C47" s="14">
        <v>-150</v>
      </c>
      <c r="D47" s="14"/>
      <c r="E47" s="5"/>
      <c r="F47" s="63"/>
      <c r="G47" s="63"/>
      <c r="H47" s="61"/>
      <c r="I47" s="64"/>
      <c r="J47" s="60">
        <f t="shared" si="0"/>
        <v>0</v>
      </c>
    </row>
    <row r="48" spans="1:10" ht="19.2" thickTop="1" thickBot="1" x14ac:dyDescent="0.35">
      <c r="A48" s="62">
        <v>46015</v>
      </c>
      <c r="B48" s="14">
        <v>150</v>
      </c>
      <c r="C48" s="14"/>
      <c r="D48" s="14">
        <v>-150</v>
      </c>
      <c r="E48" s="5"/>
      <c r="F48" s="63"/>
      <c r="G48" s="63"/>
      <c r="H48" s="61"/>
      <c r="I48" s="64"/>
      <c r="J48" s="60">
        <f t="shared" si="0"/>
        <v>0</v>
      </c>
    </row>
    <row r="49" spans="1:10" ht="19.2" thickTop="1" thickBot="1" x14ac:dyDescent="0.35">
      <c r="A49" s="7">
        <v>46015</v>
      </c>
      <c r="B49" s="14"/>
      <c r="C49" s="14"/>
      <c r="D49" s="14">
        <v>20</v>
      </c>
      <c r="E49" s="5">
        <v>-20</v>
      </c>
      <c r="F49" s="63"/>
      <c r="G49" s="63"/>
      <c r="H49" s="61"/>
      <c r="I49" s="64"/>
      <c r="J49" s="60">
        <f t="shared" si="0"/>
        <v>0</v>
      </c>
    </row>
    <row r="50" spans="1:10" ht="19.2" thickTop="1" thickBot="1" x14ac:dyDescent="0.35">
      <c r="A50" s="62">
        <v>46015</v>
      </c>
      <c r="B50" s="14"/>
      <c r="C50" s="14">
        <v>-600</v>
      </c>
      <c r="D50" s="14"/>
      <c r="E50" s="5">
        <v>600</v>
      </c>
      <c r="F50" s="63"/>
      <c r="G50" s="63"/>
      <c r="H50" s="61"/>
      <c r="I50" s="64"/>
      <c r="J50" s="60">
        <f t="shared" si="0"/>
        <v>0</v>
      </c>
    </row>
    <row r="51" spans="1:10" ht="19.2" thickTop="1" thickBot="1" x14ac:dyDescent="0.35">
      <c r="A51" s="7">
        <v>46015</v>
      </c>
      <c r="B51" s="14">
        <v>-630</v>
      </c>
      <c r="C51" s="14"/>
      <c r="D51" s="14"/>
      <c r="E51" s="5">
        <v>630</v>
      </c>
      <c r="F51" s="63"/>
      <c r="G51" s="63"/>
      <c r="H51" s="61"/>
      <c r="I51" s="64"/>
      <c r="J51" s="60">
        <f t="shared" si="0"/>
        <v>0</v>
      </c>
    </row>
    <row r="52" spans="1:10" ht="19.2" thickTop="1" thickBot="1" x14ac:dyDescent="0.35">
      <c r="A52" s="62">
        <v>46014</v>
      </c>
      <c r="B52" s="14">
        <v>350</v>
      </c>
      <c r="C52" s="14"/>
      <c r="D52" s="14"/>
      <c r="E52" s="5">
        <v>-350</v>
      </c>
      <c r="F52" s="63"/>
      <c r="G52" s="63"/>
      <c r="H52" s="61"/>
      <c r="I52" s="64" t="s">
        <v>119</v>
      </c>
      <c r="J52" s="60">
        <f t="shared" si="0"/>
        <v>0</v>
      </c>
    </row>
    <row r="53" spans="1:10" ht="19.2" thickTop="1" thickBot="1" x14ac:dyDescent="0.35">
      <c r="A53" s="62">
        <v>46018</v>
      </c>
      <c r="B53" s="14"/>
      <c r="C53" s="14">
        <v>-1510</v>
      </c>
      <c r="D53" s="14">
        <v>-150</v>
      </c>
      <c r="E53" s="5">
        <v>1660</v>
      </c>
      <c r="F53" s="63"/>
      <c r="G53" s="63"/>
      <c r="H53" s="61"/>
      <c r="I53" s="64" t="s">
        <v>118</v>
      </c>
      <c r="J53" s="60">
        <f t="shared" si="0"/>
        <v>0</v>
      </c>
    </row>
    <row r="54" spans="1:10" ht="19.2" thickTop="1" thickBot="1" x14ac:dyDescent="0.35">
      <c r="A54" s="66"/>
      <c r="B54" s="67"/>
      <c r="C54" s="67"/>
      <c r="D54" s="67"/>
      <c r="E54" s="5"/>
      <c r="F54" s="63"/>
      <c r="G54" s="63"/>
      <c r="H54" s="61"/>
      <c r="I54" s="64"/>
      <c r="J54" s="60"/>
    </row>
    <row r="55" spans="1:10" ht="19.2" thickTop="1" thickBot="1" x14ac:dyDescent="0.35">
      <c r="A55" s="66">
        <v>46006</v>
      </c>
      <c r="B55" s="14"/>
      <c r="C55" s="14"/>
      <c r="D55" s="14"/>
      <c r="E55" s="5"/>
      <c r="F55" s="63"/>
      <c r="G55" s="63"/>
      <c r="H55" s="61"/>
      <c r="I55" s="64" t="s">
        <v>120</v>
      </c>
      <c r="J55" s="60"/>
    </row>
    <row r="56" spans="1:10" ht="19.2" thickTop="1" thickBot="1" x14ac:dyDescent="0.35">
      <c r="A56" s="66">
        <v>46007</v>
      </c>
      <c r="B56" s="14">
        <v>-650</v>
      </c>
      <c r="C56" s="14"/>
      <c r="D56" s="14"/>
      <c r="E56" s="5"/>
      <c r="F56" s="63"/>
      <c r="G56" s="63"/>
      <c r="H56" s="61"/>
      <c r="I56" s="64" t="s">
        <v>120</v>
      </c>
      <c r="J56" s="60"/>
    </row>
    <row r="57" spans="1:10" ht="19.2" thickTop="1" thickBot="1" x14ac:dyDescent="0.35">
      <c r="A57" s="66">
        <v>46008</v>
      </c>
      <c r="B57" s="14">
        <v>-21890</v>
      </c>
      <c r="C57" s="14"/>
      <c r="D57" s="14"/>
      <c r="E57" s="5"/>
      <c r="F57" s="63"/>
      <c r="G57" s="63"/>
      <c r="H57" s="61"/>
      <c r="I57" s="64" t="s">
        <v>120</v>
      </c>
      <c r="J57" s="60"/>
    </row>
    <row r="58" spans="1:10" ht="19.2" thickTop="1" thickBot="1" x14ac:dyDescent="0.35">
      <c r="A58" s="66">
        <v>46009</v>
      </c>
      <c r="B58" s="14">
        <v>-40796</v>
      </c>
      <c r="C58" s="14"/>
      <c r="D58" s="14"/>
      <c r="E58" s="5"/>
      <c r="F58" s="63"/>
      <c r="G58" s="63"/>
      <c r="H58" s="61"/>
      <c r="I58" s="64" t="s">
        <v>120</v>
      </c>
      <c r="J58" s="60"/>
    </row>
    <row r="59" spans="1:10" ht="19.2" thickTop="1" thickBot="1" x14ac:dyDescent="0.35">
      <c r="A59" s="66">
        <v>46010</v>
      </c>
      <c r="B59" s="14">
        <v>-15300</v>
      </c>
      <c r="C59" s="14"/>
      <c r="D59" s="14"/>
      <c r="E59" s="5"/>
      <c r="F59" s="63"/>
      <c r="G59" s="63"/>
      <c r="H59" s="61"/>
      <c r="I59" s="64" t="s">
        <v>120</v>
      </c>
      <c r="J59" s="60"/>
    </row>
    <row r="60" spans="1:10" ht="19.2" thickTop="1" thickBot="1" x14ac:dyDescent="0.35">
      <c r="A60" s="66">
        <v>46011</v>
      </c>
      <c r="B60" s="14">
        <v>-22755</v>
      </c>
      <c r="C60" s="14"/>
      <c r="D60" s="14"/>
      <c r="E60" s="5"/>
      <c r="F60" s="63"/>
      <c r="G60" s="63"/>
      <c r="H60" s="61"/>
      <c r="I60" s="64" t="s">
        <v>120</v>
      </c>
      <c r="J60" s="60"/>
    </row>
    <row r="61" spans="1:10" ht="19.2" thickTop="1" thickBot="1" x14ac:dyDescent="0.35">
      <c r="A61" s="66">
        <v>46012</v>
      </c>
      <c r="B61" s="14">
        <v>-22790</v>
      </c>
      <c r="C61" s="14"/>
      <c r="D61" s="14"/>
      <c r="E61" s="5"/>
      <c r="F61" s="63"/>
      <c r="G61" s="63"/>
      <c r="H61" s="61"/>
      <c r="I61" s="64" t="s">
        <v>120</v>
      </c>
      <c r="J61" s="60"/>
    </row>
    <row r="62" spans="1:10" ht="19.2" thickTop="1" thickBot="1" x14ac:dyDescent="0.35">
      <c r="A62" s="66">
        <v>46013</v>
      </c>
      <c r="B62" s="14">
        <v>-24283</v>
      </c>
      <c r="C62" s="14"/>
      <c r="D62" s="14"/>
      <c r="E62" s="5"/>
      <c r="F62" s="63"/>
      <c r="G62" s="63"/>
      <c r="H62" s="61"/>
      <c r="I62" s="64" t="s">
        <v>120</v>
      </c>
      <c r="J62" s="60"/>
    </row>
    <row r="63" spans="1:10" ht="19.2" thickTop="1" thickBot="1" x14ac:dyDescent="0.35">
      <c r="A63" s="66">
        <v>46014</v>
      </c>
      <c r="B63" s="14">
        <v>-16480</v>
      </c>
      <c r="C63" s="14"/>
      <c r="D63" s="14"/>
      <c r="E63" s="5"/>
      <c r="F63" s="63"/>
      <c r="G63" s="63"/>
      <c r="H63" s="61"/>
      <c r="I63" s="64" t="s">
        <v>120</v>
      </c>
      <c r="J63" s="60"/>
    </row>
    <row r="64" spans="1:10" ht="19.2" thickTop="1" thickBot="1" x14ac:dyDescent="0.35">
      <c r="A64" s="66">
        <v>46015</v>
      </c>
      <c r="B64" s="14">
        <v>-44250</v>
      </c>
      <c r="C64" s="14"/>
      <c r="D64" s="14"/>
      <c r="E64" s="5"/>
      <c r="F64" s="63"/>
      <c r="G64" s="63"/>
      <c r="H64" s="61"/>
      <c r="I64" s="64" t="s">
        <v>120</v>
      </c>
      <c r="J64" s="60"/>
    </row>
    <row r="65" spans="1:10" ht="19.2" thickTop="1" thickBot="1" x14ac:dyDescent="0.35">
      <c r="A65" s="66">
        <v>46016</v>
      </c>
      <c r="B65" s="14">
        <v>-78200</v>
      </c>
      <c r="C65" s="14"/>
      <c r="D65" s="14"/>
      <c r="E65" s="5"/>
      <c r="F65" s="63"/>
      <c r="G65" s="63"/>
      <c r="H65" s="61"/>
      <c r="I65" s="64" t="s">
        <v>120</v>
      </c>
      <c r="J65" s="60"/>
    </row>
    <row r="66" spans="1:10" ht="19.2" thickTop="1" thickBot="1" x14ac:dyDescent="0.35">
      <c r="A66" s="66">
        <v>46017</v>
      </c>
      <c r="B66" s="14">
        <v>-1490</v>
      </c>
      <c r="C66" s="14"/>
      <c r="D66" s="14"/>
      <c r="E66" s="5"/>
      <c r="F66" s="63"/>
      <c r="G66" s="63"/>
      <c r="H66" s="61"/>
      <c r="I66" s="64" t="s">
        <v>120</v>
      </c>
      <c r="J66" s="60"/>
    </row>
    <row r="67" spans="1:10" ht="19.2" thickTop="1" thickBot="1" x14ac:dyDescent="0.35">
      <c r="A67" s="66">
        <v>46018</v>
      </c>
      <c r="B67" s="14">
        <v>-1250</v>
      </c>
      <c r="C67" s="14"/>
      <c r="D67" s="14"/>
      <c r="E67" s="5"/>
      <c r="F67" s="63"/>
      <c r="G67" s="63"/>
      <c r="H67" s="61"/>
      <c r="I67" s="64" t="s">
        <v>121</v>
      </c>
      <c r="J67" s="60"/>
    </row>
    <row r="68" spans="1:10" ht="18.600000000000001" thickTop="1" x14ac:dyDescent="0.3">
      <c r="A68" s="64" t="s">
        <v>73</v>
      </c>
      <c r="B68" s="65">
        <f>SUM(B2:B67)</f>
        <v>-290039</v>
      </c>
      <c r="C68" s="65">
        <f t="shared" ref="C68:H68" si="1">SUM(C2:C67)</f>
        <v>-3091</v>
      </c>
      <c r="D68" s="65">
        <f t="shared" si="1"/>
        <v>-1440</v>
      </c>
      <c r="E68" s="65">
        <f t="shared" si="1"/>
        <v>3528</v>
      </c>
      <c r="F68" s="65">
        <f t="shared" si="1"/>
        <v>58</v>
      </c>
      <c r="G68" s="65">
        <f t="shared" si="1"/>
        <v>0</v>
      </c>
      <c r="H68" s="65">
        <f t="shared" si="1"/>
        <v>0</v>
      </c>
      <c r="I68" s="64"/>
      <c r="J68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D050-C912-4B94-82F7-6DF6A0B723E8}">
  <dimension ref="A1:Q10"/>
  <sheetViews>
    <sheetView rightToLeft="1" zoomScale="180" zoomScaleNormal="180" workbookViewId="0">
      <selection activeCell="E5" sqref="E5"/>
    </sheetView>
  </sheetViews>
  <sheetFormatPr defaultRowHeight="14.4" x14ac:dyDescent="0.3"/>
  <cols>
    <col min="1" max="1" width="6.5546875" bestFit="1" customWidth="1"/>
    <col min="2" max="2" width="12.33203125" bestFit="1" customWidth="1"/>
    <col min="3" max="4" width="10.88671875" bestFit="1" customWidth="1"/>
    <col min="5" max="5" width="12.6640625" bestFit="1" customWidth="1"/>
    <col min="6" max="6" width="12.88671875" bestFit="1" customWidth="1"/>
    <col min="7" max="7" width="11.109375" bestFit="1" customWidth="1"/>
    <col min="8" max="8" width="34.44140625" bestFit="1" customWidth="1"/>
    <col min="9" max="9" width="6.44140625" bestFit="1" customWidth="1"/>
    <col min="10" max="10" width="12" bestFit="1" customWidth="1"/>
    <col min="11" max="12" width="10.88671875" bestFit="1" customWidth="1"/>
    <col min="13" max="13" width="12.6640625" bestFit="1" customWidth="1"/>
    <col min="14" max="14" width="12.88671875" bestFit="1" customWidth="1"/>
    <col min="15" max="15" width="11.109375" bestFit="1" customWidth="1"/>
    <col min="16" max="16" width="34.44140625" bestFit="1" customWidth="1"/>
    <col min="17" max="17" width="6.44140625" bestFit="1" customWidth="1"/>
  </cols>
  <sheetData>
    <row r="1" spans="1:17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64</v>
      </c>
      <c r="G1" s="18" t="s">
        <v>62</v>
      </c>
      <c r="H1" s="19" t="s">
        <v>0</v>
      </c>
      <c r="I1" s="19" t="s">
        <v>63</v>
      </c>
      <c r="J1" s="47"/>
      <c r="K1" s="47"/>
      <c r="L1" s="47"/>
      <c r="M1" s="47"/>
      <c r="N1" s="47"/>
      <c r="O1" s="48"/>
      <c r="P1" s="51"/>
      <c r="Q1" s="51" t="s">
        <v>63</v>
      </c>
    </row>
    <row r="2" spans="1:17" ht="19.2" thickTop="1" thickBot="1" x14ac:dyDescent="0.35">
      <c r="A2" s="12">
        <v>45398</v>
      </c>
      <c r="B2" s="6">
        <v>5200</v>
      </c>
      <c r="C2" s="6"/>
      <c r="D2" s="6"/>
      <c r="E2" s="5"/>
      <c r="F2" s="4">
        <v>-5200</v>
      </c>
      <c r="G2" s="40"/>
      <c r="H2" s="16" t="s">
        <v>87</v>
      </c>
      <c r="I2" s="10">
        <v>24</v>
      </c>
      <c r="J2" s="26"/>
      <c r="K2" s="26"/>
      <c r="L2" s="26"/>
      <c r="M2" s="27"/>
      <c r="N2" s="26"/>
      <c r="O2" s="49"/>
      <c r="P2" s="52"/>
      <c r="Q2" s="53">
        <v>24</v>
      </c>
    </row>
    <row r="3" spans="1:17" ht="19.2" thickTop="1" thickBot="1" x14ac:dyDescent="0.35">
      <c r="A3" s="12">
        <v>45400</v>
      </c>
      <c r="B3" s="6">
        <v>1300</v>
      </c>
      <c r="C3" s="6"/>
      <c r="D3" s="6"/>
      <c r="E3" s="5"/>
      <c r="F3" s="4">
        <v>-1300</v>
      </c>
      <c r="G3" s="40"/>
      <c r="H3" s="16" t="s">
        <v>88</v>
      </c>
      <c r="I3" s="10">
        <v>36</v>
      </c>
      <c r="J3" s="26"/>
      <c r="K3" s="26"/>
      <c r="L3" s="26"/>
      <c r="M3" s="27"/>
      <c r="N3" s="26"/>
      <c r="O3" s="49"/>
      <c r="P3" s="52"/>
      <c r="Q3" s="53">
        <v>36</v>
      </c>
    </row>
    <row r="4" spans="1:17" ht="19.2" thickTop="1" thickBot="1" x14ac:dyDescent="0.35">
      <c r="A4" s="12">
        <v>45419</v>
      </c>
      <c r="B4" s="6">
        <v>29250</v>
      </c>
      <c r="C4" s="6"/>
      <c r="D4" s="6"/>
      <c r="E4" s="5"/>
      <c r="F4" s="4"/>
      <c r="G4" s="40"/>
      <c r="H4" s="9" t="s">
        <v>89</v>
      </c>
      <c r="I4" s="10">
        <v>168</v>
      </c>
      <c r="J4" s="26"/>
      <c r="K4" s="26"/>
      <c r="L4" s="26"/>
      <c r="M4" s="27"/>
      <c r="N4" s="26"/>
      <c r="O4" s="49"/>
      <c r="P4" s="52"/>
      <c r="Q4" s="53">
        <v>168</v>
      </c>
    </row>
    <row r="5" spans="1:17" ht="19.2" thickTop="1" thickBot="1" x14ac:dyDescent="0.35">
      <c r="A5" s="12">
        <v>45435</v>
      </c>
      <c r="B5" s="6"/>
      <c r="C5" s="6"/>
      <c r="D5" s="6"/>
      <c r="E5" s="5"/>
      <c r="F5" s="4"/>
      <c r="G5" s="40"/>
      <c r="H5" s="9"/>
      <c r="I5" s="10"/>
      <c r="J5" s="26"/>
      <c r="K5" s="26"/>
      <c r="L5" s="26"/>
      <c r="M5" s="27"/>
      <c r="N5" s="26"/>
      <c r="O5" s="49"/>
      <c r="P5" s="52"/>
      <c r="Q5" s="53"/>
    </row>
    <row r="6" spans="1:17" ht="19.2" thickTop="1" thickBot="1" x14ac:dyDescent="0.35">
      <c r="A6" s="12">
        <v>45435</v>
      </c>
      <c r="B6" s="6"/>
      <c r="C6" s="6"/>
      <c r="D6" s="6"/>
      <c r="E6" s="5"/>
      <c r="F6" s="4"/>
      <c r="G6" s="40"/>
      <c r="H6" s="9"/>
      <c r="I6" s="10"/>
      <c r="J6" s="26"/>
      <c r="K6" s="26"/>
      <c r="L6" s="26"/>
      <c r="M6" s="27"/>
      <c r="N6" s="26"/>
      <c r="O6" s="49"/>
      <c r="P6" s="52"/>
      <c r="Q6" s="53"/>
    </row>
    <row r="7" spans="1:17" ht="19.2" thickTop="1" thickBot="1" x14ac:dyDescent="0.35">
      <c r="A7" s="12">
        <v>45412</v>
      </c>
      <c r="B7" s="6"/>
      <c r="C7" s="6"/>
      <c r="D7" s="6"/>
      <c r="E7" s="5"/>
      <c r="F7" s="4"/>
      <c r="G7" s="40"/>
      <c r="H7" s="16"/>
      <c r="I7" s="10">
        <v>10</v>
      </c>
      <c r="J7" s="26"/>
      <c r="K7" s="26"/>
      <c r="L7" s="26"/>
      <c r="M7" s="27"/>
      <c r="N7" s="26"/>
      <c r="O7" s="49"/>
      <c r="P7" s="52"/>
      <c r="Q7" s="53">
        <v>10</v>
      </c>
    </row>
    <row r="8" spans="1:17" ht="19.2" thickTop="1" thickBot="1" x14ac:dyDescent="0.35">
      <c r="A8" s="12">
        <v>45412</v>
      </c>
      <c r="B8" s="6"/>
      <c r="C8" s="6"/>
      <c r="D8" s="6"/>
      <c r="E8" s="5"/>
      <c r="F8" s="4"/>
      <c r="G8" s="40"/>
      <c r="H8" s="16"/>
      <c r="I8" s="10">
        <v>12</v>
      </c>
      <c r="J8" s="26"/>
      <c r="K8" s="26"/>
      <c r="L8" s="26"/>
      <c r="M8" s="27"/>
      <c r="N8" s="26"/>
      <c r="O8" s="49"/>
      <c r="P8" s="52"/>
      <c r="Q8" s="53">
        <v>12</v>
      </c>
    </row>
    <row r="9" spans="1:17" ht="19.2" thickTop="1" thickBot="1" x14ac:dyDescent="0.35">
      <c r="A9" s="38" t="s">
        <v>73</v>
      </c>
      <c r="B9" s="39">
        <f>SUM(B2:B8)</f>
        <v>35750</v>
      </c>
      <c r="C9" s="39">
        <f t="shared" ref="C9:F9" si="0">SUM(C2:C8)</f>
        <v>0</v>
      </c>
      <c r="D9" s="39">
        <f t="shared" si="0"/>
        <v>0</v>
      </c>
      <c r="E9" s="39">
        <f t="shared" si="0"/>
        <v>0</v>
      </c>
      <c r="F9" s="39">
        <f t="shared" si="0"/>
        <v>-6500</v>
      </c>
      <c r="G9" s="43">
        <f t="shared" ref="G9" si="1">SUM(B9:F9)+G8</f>
        <v>29250</v>
      </c>
      <c r="H9" s="41"/>
      <c r="I9" s="42"/>
      <c r="J9" s="26"/>
      <c r="K9" s="26"/>
      <c r="L9" s="26"/>
      <c r="M9" s="26"/>
      <c r="N9" s="26"/>
      <c r="O9" s="50"/>
      <c r="P9" s="52"/>
      <c r="Q9" s="53"/>
    </row>
    <row r="10" spans="1:17" ht="15" thickTop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4F20-3230-4DFD-866F-0F848A8082FD}">
  <dimension ref="A1:H13"/>
  <sheetViews>
    <sheetView rightToLeft="1" zoomScale="190" zoomScaleNormal="190" workbookViewId="0">
      <selection activeCell="D16" sqref="D16"/>
    </sheetView>
  </sheetViews>
  <sheetFormatPr defaultRowHeight="14.4" x14ac:dyDescent="0.3"/>
  <cols>
    <col min="1" max="1" width="8" bestFit="1" customWidth="1"/>
    <col min="2" max="2" width="12.33203125" bestFit="1" customWidth="1"/>
    <col min="3" max="4" width="10.88671875" bestFit="1" customWidth="1"/>
    <col min="5" max="5" width="12.6640625" bestFit="1" customWidth="1"/>
    <col min="6" max="6" width="12.88671875" bestFit="1" customWidth="1"/>
    <col min="7" max="7" width="11.109375" bestFit="1" customWidth="1"/>
    <col min="8" max="8" width="34.88671875" customWidth="1"/>
  </cols>
  <sheetData>
    <row r="1" spans="1:8" ht="19.2" thickTop="1" thickBot="1" x14ac:dyDescent="0.35">
      <c r="A1" s="23" t="s">
        <v>69</v>
      </c>
      <c r="B1" s="21" t="s">
        <v>68</v>
      </c>
      <c r="C1" s="21" t="s">
        <v>67</v>
      </c>
      <c r="D1" s="21" t="s">
        <v>66</v>
      </c>
      <c r="E1" s="22" t="s">
        <v>65</v>
      </c>
      <c r="F1" s="21" t="s">
        <v>96</v>
      </c>
      <c r="G1" s="18" t="s">
        <v>62</v>
      </c>
      <c r="H1" s="19" t="s">
        <v>0</v>
      </c>
    </row>
    <row r="2" spans="1:8" ht="19.2" thickTop="1" thickBot="1" x14ac:dyDescent="0.35">
      <c r="A2" s="12">
        <v>45826</v>
      </c>
      <c r="B2" s="6"/>
      <c r="C2" s="6"/>
      <c r="D2" s="6"/>
      <c r="E2" s="5">
        <v>50000</v>
      </c>
      <c r="F2" s="4">
        <v>-50000</v>
      </c>
      <c r="G2" s="40"/>
      <c r="H2" s="16" t="s">
        <v>97</v>
      </c>
    </row>
    <row r="3" spans="1:8" ht="19.2" thickTop="1" thickBot="1" x14ac:dyDescent="0.35">
      <c r="A3" s="12">
        <v>45831</v>
      </c>
      <c r="B3" s="6"/>
      <c r="C3" s="6"/>
      <c r="D3" s="6"/>
      <c r="E3" s="5">
        <v>20000</v>
      </c>
      <c r="F3" s="4">
        <v>-20000</v>
      </c>
      <c r="G3" s="40"/>
      <c r="H3" s="16" t="s">
        <v>97</v>
      </c>
    </row>
    <row r="4" spans="1:8" ht="19.2" thickTop="1" thickBot="1" x14ac:dyDescent="0.35">
      <c r="A4" s="12">
        <v>45858</v>
      </c>
      <c r="B4" s="6"/>
      <c r="C4" s="6"/>
      <c r="D4" s="6"/>
      <c r="E4" s="5">
        <v>6000</v>
      </c>
      <c r="F4" s="4">
        <v>-6000</v>
      </c>
      <c r="G4" s="40"/>
      <c r="H4" s="16" t="s">
        <v>94</v>
      </c>
    </row>
    <row r="5" spans="1:8" ht="19.2" thickTop="1" thickBot="1" x14ac:dyDescent="0.35">
      <c r="A5" s="12">
        <v>45890</v>
      </c>
      <c r="B5" s="6"/>
      <c r="C5" s="6"/>
      <c r="D5" s="6"/>
      <c r="E5" s="5">
        <v>6000</v>
      </c>
      <c r="F5" s="4">
        <v>-6000</v>
      </c>
      <c r="G5" s="40"/>
      <c r="H5" s="16" t="s">
        <v>94</v>
      </c>
    </row>
    <row r="6" spans="1:8" ht="19.2" thickTop="1" thickBot="1" x14ac:dyDescent="0.35">
      <c r="A6" s="12">
        <v>45920</v>
      </c>
      <c r="B6" s="6"/>
      <c r="C6" s="6"/>
      <c r="D6" s="6"/>
      <c r="E6" s="5">
        <v>6000</v>
      </c>
      <c r="F6" s="4">
        <v>-6000</v>
      </c>
      <c r="G6" s="40"/>
      <c r="H6" s="16" t="s">
        <v>94</v>
      </c>
    </row>
    <row r="7" spans="1:8" ht="19.2" thickTop="1" thickBot="1" x14ac:dyDescent="0.35">
      <c r="A7" s="12">
        <v>45950</v>
      </c>
      <c r="B7" s="6">
        <v>6000</v>
      </c>
      <c r="C7" s="6"/>
      <c r="D7" s="6"/>
      <c r="E7" s="5">
        <v>-6000</v>
      </c>
      <c r="F7" s="4"/>
      <c r="G7" s="40"/>
      <c r="H7" s="16" t="s">
        <v>94</v>
      </c>
    </row>
    <row r="8" spans="1:8" ht="19.2" thickTop="1" thickBot="1" x14ac:dyDescent="0.35">
      <c r="A8" s="12">
        <v>45981</v>
      </c>
      <c r="B8" s="6">
        <v>6000</v>
      </c>
      <c r="C8" s="6"/>
      <c r="D8" s="6"/>
      <c r="E8" s="5">
        <v>-6000</v>
      </c>
      <c r="F8" s="4"/>
      <c r="G8" s="40"/>
      <c r="H8" s="16" t="s">
        <v>94</v>
      </c>
    </row>
    <row r="9" spans="1:8" ht="19.2" thickTop="1" thickBot="1" x14ac:dyDescent="0.35">
      <c r="A9" s="12">
        <v>46011</v>
      </c>
      <c r="B9" s="6">
        <v>6000</v>
      </c>
      <c r="C9" s="6"/>
      <c r="D9" s="6"/>
      <c r="E9" s="5">
        <v>-6000</v>
      </c>
      <c r="F9" s="4"/>
      <c r="G9" s="40"/>
      <c r="H9" s="16" t="s">
        <v>94</v>
      </c>
    </row>
    <row r="10" spans="1:8" ht="19.2" thickTop="1" thickBot="1" x14ac:dyDescent="0.35">
      <c r="A10" s="12">
        <v>46033</v>
      </c>
      <c r="B10" s="6">
        <v>6000</v>
      </c>
      <c r="C10" s="6"/>
      <c r="D10" s="6"/>
      <c r="E10" s="5">
        <v>-6000</v>
      </c>
      <c r="F10" s="4"/>
      <c r="G10" s="40"/>
      <c r="H10" s="16" t="s">
        <v>94</v>
      </c>
    </row>
    <row r="11" spans="1:8" ht="19.2" thickTop="1" thickBot="1" x14ac:dyDescent="0.35">
      <c r="A11" s="12"/>
      <c r="B11" s="6"/>
      <c r="C11" s="6"/>
      <c r="D11" s="6"/>
      <c r="E11" s="5"/>
      <c r="F11" s="4"/>
      <c r="G11" s="40"/>
      <c r="H11" s="16"/>
    </row>
    <row r="12" spans="1:8" ht="19.2" thickTop="1" thickBot="1" x14ac:dyDescent="0.35">
      <c r="A12" s="38" t="s">
        <v>73</v>
      </c>
      <c r="B12" s="39">
        <f>SUM(B2:B11)</f>
        <v>24000</v>
      </c>
      <c r="C12" s="39">
        <f>SUM(C2:C11)</f>
        <v>0</v>
      </c>
      <c r="D12" s="39">
        <f>SUM(D2:D11)</f>
        <v>0</v>
      </c>
      <c r="E12" s="39">
        <f>SUM(E2:E11)</f>
        <v>64000</v>
      </c>
      <c r="F12" s="39">
        <f>SUM(F2:F11)</f>
        <v>-88000</v>
      </c>
      <c r="G12" s="43">
        <f t="shared" ref="G12" si="0">SUM(B12:F12)+G11</f>
        <v>0</v>
      </c>
      <c r="H12" s="41"/>
    </row>
    <row r="13" spans="1: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رمضون</vt:lpstr>
      <vt:lpstr>صباحی</vt:lpstr>
      <vt:lpstr>کتونی</vt:lpstr>
      <vt:lpstr>sina</vt:lpstr>
      <vt:lpstr>katooni.etc</vt:lpstr>
      <vt:lpstr>احمدیان</vt:lpstr>
      <vt:lpstr>غرفه ارم</vt:lpstr>
      <vt:lpstr>شلوار های طاهر</vt:lpstr>
      <vt:lpstr>هزیمه انباری</vt:lpstr>
      <vt:lpstr>هزیمه وانت</vt:lpstr>
      <vt:lpstr>قسط وام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mohammad</cp:lastModifiedBy>
  <dcterms:created xsi:type="dcterms:W3CDTF">2015-06-05T18:17:20Z</dcterms:created>
  <dcterms:modified xsi:type="dcterms:W3CDTF">2025-04-28T12:53:00Z</dcterms:modified>
</cp:coreProperties>
</file>