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KUM" sheetId="1" r:id="rId1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</calcChain>
</file>

<file path=xl/sharedStrings.xml><?xml version="1.0" encoding="utf-8"?>
<sst xmlns="http://schemas.openxmlformats.org/spreadsheetml/2006/main" count="40" uniqueCount="36">
  <si>
    <t>-5+1 R.O.M</t>
  </si>
  <si>
    <t>-9+3 MIXED FLATS</t>
  </si>
  <si>
    <t>-9+5 POOR</t>
  </si>
  <si>
    <t>-9+5 BROWN</t>
  </si>
  <si>
    <t>-9+5 CLIVAGE</t>
  </si>
  <si>
    <t>-9+5 GEM</t>
  </si>
  <si>
    <t>+11/+9 MELEE COMM/BRT</t>
  </si>
  <si>
    <t>+11/+9 MELEE BROWN</t>
  </si>
  <si>
    <t>+11/+9 MELEE POOR CLIV</t>
  </si>
  <si>
    <t>+11/+9 MELEE CLIVAGE</t>
  </si>
  <si>
    <t>+11/+9 MELEE GEM</t>
  </si>
  <si>
    <t>3-6GR COMM/BRT</t>
  </si>
  <si>
    <t>3-6GR BROWN</t>
  </si>
  <si>
    <t>3-6GR POOR CLIVAGE</t>
  </si>
  <si>
    <t>3-6GR CLIVAGE</t>
  </si>
  <si>
    <t>3-6GR MIXED BLK Z</t>
  </si>
  <si>
    <t>3-6GR GEM</t>
  </si>
  <si>
    <t>+2CT COMM/BRT</t>
  </si>
  <si>
    <t>2-4CT CLIVAGE</t>
  </si>
  <si>
    <t>2-2.5CT REJECTIONS</t>
  </si>
  <si>
    <t>2-2.5CT GEM</t>
  </si>
  <si>
    <t>3-4CT REJECTIONS</t>
  </si>
  <si>
    <t>3-4CT GEM</t>
  </si>
  <si>
    <t>5-10CT REJECTIONS</t>
  </si>
  <si>
    <t>5-10CT CLIVAGE</t>
  </si>
  <si>
    <t>5-10CT GEM</t>
  </si>
  <si>
    <t>+10.8CT REJECTIONS</t>
  </si>
  <si>
    <t>+10.8CT CLIVAGE</t>
  </si>
  <si>
    <t>+10.8CT SINGLE STONE</t>
  </si>
  <si>
    <t>$ PER CARAT SOLD</t>
  </si>
  <si>
    <t>ACTUAL SELLING PRICE</t>
  </si>
  <si>
    <t>WEIGHT</t>
  </si>
  <si>
    <t>AMT OF STONES</t>
  </si>
  <si>
    <t>DESCRIPTION</t>
  </si>
  <si>
    <t>LOT NOT</t>
  </si>
  <si>
    <t>KIMBERLEY UNDERGROUND MINES MAY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</si>
</sst>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C09]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6">
    <xf numFmtId="0" fontId="0" fillId="0" borderId="0" xfId="0"/>
    <xf numFmtId="164" fontId="3" fillId="2" borderId="1" xfId="0" applyNumberFormat="1" applyFont="1" applyFill="1" applyBorder="1" applyAlignment="1">
      <alignment horizontal="right"/>
    </xf>
    <xf numFmtId="164" fontId="3" fillId="2" borderId="2" xfId="0" applyNumberFormat="1" applyFont="1" applyFill="1" applyBorder="1" applyAlignment="1">
      <alignment horizontal="right"/>
    </xf>
    <xf numFmtId="4" fontId="0" fillId="0" borderId="1" xfId="0" applyNumberFormat="1" applyBorder="1"/>
    <xf numFmtId="3" fontId="0" fillId="0" borderId="2" xfId="0" applyNumberForma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2" borderId="0" xfId="0" applyFill="1"/>
    <xf numFmtId="4" fontId="0" fillId="2" borderId="1" xfId="0" applyNumberFormat="1" applyFill="1" applyBorder="1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horizontal="center"/>
    </xf>
    <xf numFmtId="0" fontId="5" fillId="0" borderId="6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B17" sqref="B17"/>
    </sheetView>
  </sheetViews>
  <sheetFormatPr defaultRowHeight="15" x14ac:dyDescent="0.25"/>
  <cols>
    <col min="1" max="1" width="9.85546875" customWidth="1"/>
    <col min="2" max="2" width="37.140625" customWidth="1"/>
    <col min="3" max="3" width="15.42578125" customWidth="1"/>
    <col min="4" max="4" width="14.5703125" customWidth="1"/>
    <col min="5" max="5" width="21.85546875" customWidth="1"/>
    <col min="6" max="6" width="17.5703125" customWidth="1"/>
    <col min="7" max="7" width="11.85546875" customWidth="1"/>
  </cols>
  <sheetData>
    <row r="1" spans="1:6" ht="33.75" x14ac:dyDescent="0.5">
      <c r="A1" s="15" t="s">
        <v>35</v>
      </c>
      <c r="B1" s="15"/>
      <c r="C1" s="15"/>
      <c r="D1" s="15"/>
      <c r="E1" s="15"/>
      <c r="F1" s="15"/>
    </row>
    <row r="2" spans="1:6" x14ac:dyDescent="0.25">
      <c r="A2" s="14" t="s">
        <v>34</v>
      </c>
      <c r="B2" s="14" t="s">
        <v>33</v>
      </c>
      <c r="C2" s="14" t="s">
        <v>32</v>
      </c>
      <c r="D2" s="14" t="s">
        <v>31</v>
      </c>
      <c r="E2" s="14" t="s">
        <v>30</v>
      </c>
      <c r="F2" s="14" t="s">
        <v>29</v>
      </c>
    </row>
    <row r="3" spans="1:6" s="13" customFormat="1" ht="15.75" customHeight="1" x14ac:dyDescent="0.25">
      <c r="A3" s="6">
        <v>17481</v>
      </c>
      <c r="B3" s="6" t="s">
        <v>28</v>
      </c>
      <c r="C3" s="6">
        <v>1</v>
      </c>
      <c r="D3" s="10">
        <v>30.72</v>
      </c>
      <c r="E3" s="1">
        <v>201500</v>
      </c>
      <c r="F3" s="1">
        <f>E3/D3</f>
        <v>6559.244791666667</v>
      </c>
    </row>
    <row r="4" spans="1:6" s="11" customFormat="1" ht="15.75" customHeight="1" x14ac:dyDescent="0.25">
      <c r="A4" s="6">
        <v>17482</v>
      </c>
      <c r="B4" s="6" t="s">
        <v>28</v>
      </c>
      <c r="C4" s="6">
        <v>1</v>
      </c>
      <c r="D4" s="3">
        <v>13.93</v>
      </c>
      <c r="E4" s="1">
        <v>128254</v>
      </c>
      <c r="F4" s="1">
        <f>E4/D4</f>
        <v>9207.0351758793968</v>
      </c>
    </row>
    <row r="5" spans="1:6" s="11" customFormat="1" ht="15.75" customHeight="1" x14ac:dyDescent="0.25">
      <c r="A5" s="6">
        <v>17483</v>
      </c>
      <c r="B5" s="6" t="s">
        <v>28</v>
      </c>
      <c r="C5" s="6">
        <v>1</v>
      </c>
      <c r="D5" s="3">
        <v>11.96</v>
      </c>
      <c r="E5" s="1">
        <v>60031</v>
      </c>
      <c r="F5" s="1">
        <f>E5/D5</f>
        <v>5019.3143812709022</v>
      </c>
    </row>
    <row r="6" spans="1:6" s="11" customFormat="1" ht="15.75" customHeight="1" x14ac:dyDescent="0.25">
      <c r="A6" s="6">
        <v>17484</v>
      </c>
      <c r="B6" s="6" t="s">
        <v>28</v>
      </c>
      <c r="C6" s="6">
        <v>1</v>
      </c>
      <c r="D6" s="3">
        <v>28.7</v>
      </c>
      <c r="E6" s="1">
        <v>71005</v>
      </c>
      <c r="F6" s="1">
        <f>E6/D6</f>
        <v>2474.0418118466901</v>
      </c>
    </row>
    <row r="7" spans="1:6" s="12" customFormat="1" ht="15.75" customHeight="1" x14ac:dyDescent="0.25">
      <c r="A7" s="6">
        <v>17485</v>
      </c>
      <c r="B7" s="6" t="s">
        <v>28</v>
      </c>
      <c r="C7" s="6">
        <v>1</v>
      </c>
      <c r="D7" s="3">
        <v>51.12</v>
      </c>
      <c r="E7" s="1">
        <v>44782</v>
      </c>
      <c r="F7" s="1">
        <f>E7/D7</f>
        <v>876.0172143974961</v>
      </c>
    </row>
    <row r="8" spans="1:6" s="11" customFormat="1" ht="15.75" customHeight="1" x14ac:dyDescent="0.25">
      <c r="A8" s="6">
        <v>17486</v>
      </c>
      <c r="B8" s="6" t="s">
        <v>27</v>
      </c>
      <c r="C8" s="6">
        <v>4</v>
      </c>
      <c r="D8" s="3">
        <v>45.9</v>
      </c>
      <c r="E8" s="1">
        <v>95105</v>
      </c>
      <c r="F8" s="1">
        <f>E8/D8</f>
        <v>2072.004357298475</v>
      </c>
    </row>
    <row r="9" spans="1:6" ht="15.75" customHeight="1" x14ac:dyDescent="0.25">
      <c r="A9" s="6">
        <v>17487</v>
      </c>
      <c r="B9" s="6" t="s">
        <v>26</v>
      </c>
      <c r="C9" s="6">
        <v>2</v>
      </c>
      <c r="D9" s="3">
        <v>29.72</v>
      </c>
      <c r="E9" s="1">
        <v>11056</v>
      </c>
      <c r="F9" s="1">
        <f>E9/D9</f>
        <v>372.00538358008077</v>
      </c>
    </row>
    <row r="10" spans="1:6" ht="15.75" customHeight="1" x14ac:dyDescent="0.25">
      <c r="A10" s="6">
        <v>17488</v>
      </c>
      <c r="B10" s="6" t="s">
        <v>25</v>
      </c>
      <c r="C10" s="6">
        <v>11</v>
      </c>
      <c r="D10" s="3">
        <v>67.959999999999994</v>
      </c>
      <c r="E10" s="1">
        <v>203989</v>
      </c>
      <c r="F10" s="1">
        <f>E10/D10</f>
        <v>3001.6038846380225</v>
      </c>
    </row>
    <row r="11" spans="1:6" s="9" customFormat="1" ht="15.75" customHeight="1" x14ac:dyDescent="0.25">
      <c r="A11" s="6">
        <v>17489</v>
      </c>
      <c r="B11" s="6" t="s">
        <v>24</v>
      </c>
      <c r="C11" s="6">
        <v>29</v>
      </c>
      <c r="D11" s="3">
        <v>178.3</v>
      </c>
      <c r="E11" s="1">
        <v>252830</v>
      </c>
      <c r="F11" s="1">
        <f>E11/D11</f>
        <v>1418.0033651149747</v>
      </c>
    </row>
    <row r="12" spans="1:6" ht="15.75" customHeight="1" x14ac:dyDescent="0.25">
      <c r="A12" s="6">
        <v>17490</v>
      </c>
      <c r="B12" s="6" t="s">
        <v>23</v>
      </c>
      <c r="C12" s="6">
        <v>22</v>
      </c>
      <c r="D12" s="3">
        <v>123.96</v>
      </c>
      <c r="E12" s="1">
        <v>28704</v>
      </c>
      <c r="F12" s="1">
        <f>E12/D12</f>
        <v>231.55856727976769</v>
      </c>
    </row>
    <row r="13" spans="1:6" s="9" customFormat="1" ht="15.75" customHeight="1" x14ac:dyDescent="0.25">
      <c r="A13" s="6">
        <v>17491</v>
      </c>
      <c r="B13" s="6" t="s">
        <v>22</v>
      </c>
      <c r="C13" s="6">
        <v>40</v>
      </c>
      <c r="D13" s="10">
        <v>144.51</v>
      </c>
      <c r="E13" s="1">
        <v>330889</v>
      </c>
      <c r="F13" s="1">
        <f>E13/D13</f>
        <v>2289.730814476507</v>
      </c>
    </row>
    <row r="14" spans="1:6" ht="15.75" customHeight="1" x14ac:dyDescent="0.25">
      <c r="A14" s="6">
        <v>17492</v>
      </c>
      <c r="B14" s="6" t="s">
        <v>21</v>
      </c>
      <c r="C14" s="6">
        <v>60</v>
      </c>
      <c r="D14" s="3">
        <v>218.22</v>
      </c>
      <c r="E14" s="1">
        <v>35608</v>
      </c>
      <c r="F14" s="1">
        <f>E14/D14</f>
        <v>163.17477774722758</v>
      </c>
    </row>
    <row r="15" spans="1:6" ht="15.75" customHeight="1" x14ac:dyDescent="0.25">
      <c r="A15" s="6">
        <v>17493</v>
      </c>
      <c r="B15" s="6" t="s">
        <v>20</v>
      </c>
      <c r="C15" s="6">
        <v>90</v>
      </c>
      <c r="D15" s="3">
        <v>197.09</v>
      </c>
      <c r="E15" s="1">
        <v>296100.13</v>
      </c>
      <c r="F15" s="1">
        <f>E15/D15</f>
        <v>1502.3599878228219</v>
      </c>
    </row>
    <row r="16" spans="1:6" ht="15.75" customHeight="1" x14ac:dyDescent="0.25">
      <c r="A16" s="6">
        <v>17494</v>
      </c>
      <c r="B16" s="6" t="s">
        <v>19</v>
      </c>
      <c r="C16" s="6">
        <v>131</v>
      </c>
      <c r="D16" s="3">
        <v>283.44</v>
      </c>
      <c r="E16" s="1">
        <v>46658</v>
      </c>
      <c r="F16" s="1">
        <f>E16/D16</f>
        <v>164.61332204346598</v>
      </c>
    </row>
    <row r="17" spans="1:6" ht="14.25" customHeight="1" x14ac:dyDescent="0.25">
      <c r="A17" s="6">
        <v>17495</v>
      </c>
      <c r="B17" s="6" t="s">
        <v>18</v>
      </c>
      <c r="C17" s="6">
        <v>272</v>
      </c>
      <c r="D17" s="3">
        <v>704.52</v>
      </c>
      <c r="E17" s="1">
        <v>539211.43000000005</v>
      </c>
      <c r="F17" s="1">
        <f>E17/D17</f>
        <v>765.36000397433725</v>
      </c>
    </row>
    <row r="18" spans="1:6" ht="15.75" customHeight="1" x14ac:dyDescent="0.25">
      <c r="A18" s="6">
        <v>17496</v>
      </c>
      <c r="B18" s="6" t="s">
        <v>17</v>
      </c>
      <c r="C18" s="6">
        <v>24</v>
      </c>
      <c r="D18" s="3">
        <v>92.66</v>
      </c>
      <c r="E18" s="1">
        <v>1578</v>
      </c>
      <c r="F18" s="1">
        <f>E18/D18</f>
        <v>17.030002158428665</v>
      </c>
    </row>
    <row r="19" spans="1:6" ht="15.75" customHeight="1" x14ac:dyDescent="0.25">
      <c r="A19" s="6">
        <v>17497</v>
      </c>
      <c r="B19" s="6" t="s">
        <v>16</v>
      </c>
      <c r="C19" s="6">
        <v>737</v>
      </c>
      <c r="D19" s="3">
        <v>749.84</v>
      </c>
      <c r="E19" s="1">
        <v>491280.17</v>
      </c>
      <c r="F19" s="1">
        <f>E19/D19</f>
        <v>655.17999839965853</v>
      </c>
    </row>
    <row r="20" spans="1:6" ht="15.75" customHeight="1" x14ac:dyDescent="0.25">
      <c r="A20" s="6">
        <v>17498</v>
      </c>
      <c r="B20" s="6" t="s">
        <v>15</v>
      </c>
      <c r="C20" s="6">
        <v>295</v>
      </c>
      <c r="D20" s="3">
        <v>326.64999999999998</v>
      </c>
      <c r="E20" s="1">
        <v>122509</v>
      </c>
      <c r="F20" s="1">
        <f>E20/D20</f>
        <v>375.04668605541104</v>
      </c>
    </row>
    <row r="21" spans="1:6" ht="18" customHeight="1" x14ac:dyDescent="0.25">
      <c r="A21" s="6">
        <v>17499</v>
      </c>
      <c r="B21" s="6" t="s">
        <v>14</v>
      </c>
      <c r="C21" s="6">
        <v>819</v>
      </c>
      <c r="D21" s="3">
        <v>855.86</v>
      </c>
      <c r="E21" s="1">
        <v>215984.83</v>
      </c>
      <c r="F21" s="1">
        <f>E21/D21</f>
        <v>252.36000046736615</v>
      </c>
    </row>
    <row r="22" spans="1:6" ht="15.75" customHeight="1" x14ac:dyDescent="0.25">
      <c r="A22" s="6">
        <v>17500</v>
      </c>
      <c r="B22" s="6" t="s">
        <v>13</v>
      </c>
      <c r="C22" s="6">
        <v>691</v>
      </c>
      <c r="D22" s="3">
        <v>711.18</v>
      </c>
      <c r="E22" s="1">
        <v>64646.26</v>
      </c>
      <c r="F22" s="1">
        <f>E22/D22</f>
        <v>90.899997187772442</v>
      </c>
    </row>
    <row r="23" spans="1:6" s="9" customFormat="1" ht="15.75" customHeight="1" x14ac:dyDescent="0.25">
      <c r="A23" s="6">
        <v>17501</v>
      </c>
      <c r="B23" s="6" t="s">
        <v>12</v>
      </c>
      <c r="C23" s="6">
        <v>208</v>
      </c>
      <c r="D23" s="10">
        <v>194.65</v>
      </c>
      <c r="E23" s="1">
        <v>7235</v>
      </c>
      <c r="F23" s="1">
        <f>E23/D23</f>
        <v>37.169278191625992</v>
      </c>
    </row>
    <row r="24" spans="1:6" ht="15.75" customHeight="1" x14ac:dyDescent="0.25">
      <c r="A24" s="6">
        <v>17502</v>
      </c>
      <c r="B24" s="6" t="s">
        <v>11</v>
      </c>
      <c r="C24" s="8">
        <v>85</v>
      </c>
      <c r="D24" s="3">
        <v>83.86</v>
      </c>
      <c r="E24" s="1">
        <v>1301</v>
      </c>
      <c r="F24" s="1">
        <f>E24/D24</f>
        <v>15.513951824469354</v>
      </c>
    </row>
    <row r="25" spans="1:6" ht="15.75" customHeight="1" x14ac:dyDescent="0.25">
      <c r="A25" s="6">
        <v>17503</v>
      </c>
      <c r="B25" s="5" t="s">
        <v>10</v>
      </c>
      <c r="C25" s="7">
        <f>D25*3.8</f>
        <v>3559.6879999999996</v>
      </c>
      <c r="D25" s="3">
        <v>936.76</v>
      </c>
      <c r="E25" s="1">
        <v>238105.66</v>
      </c>
      <c r="F25" s="1">
        <f>E25/D25</f>
        <v>254.18000341602973</v>
      </c>
    </row>
    <row r="26" spans="1:6" ht="15.75" customHeight="1" x14ac:dyDescent="0.25">
      <c r="A26" s="6">
        <v>17504</v>
      </c>
      <c r="B26" s="5" t="s">
        <v>9</v>
      </c>
      <c r="C26" s="7">
        <f>D26*3.8</f>
        <v>5852</v>
      </c>
      <c r="D26" s="3">
        <v>1540</v>
      </c>
      <c r="E26" s="1">
        <v>196272</v>
      </c>
      <c r="F26" s="1">
        <f>E26/D26</f>
        <v>127.44935064935065</v>
      </c>
    </row>
    <row r="27" spans="1:6" ht="15.75" customHeight="1" x14ac:dyDescent="0.25">
      <c r="A27" s="6">
        <v>17505</v>
      </c>
      <c r="B27" s="5" t="s">
        <v>8</v>
      </c>
      <c r="C27" s="7">
        <f>D27*3.8</f>
        <v>4370.95</v>
      </c>
      <c r="D27" s="3">
        <v>1150.25</v>
      </c>
      <c r="E27" s="1">
        <v>50036</v>
      </c>
      <c r="F27" s="1">
        <f>E27/D27</f>
        <v>43.500108672027821</v>
      </c>
    </row>
    <row r="28" spans="1:6" ht="15.75" customHeight="1" x14ac:dyDescent="0.25">
      <c r="A28" s="6">
        <v>17506</v>
      </c>
      <c r="B28" s="5" t="s">
        <v>7</v>
      </c>
      <c r="C28" s="7">
        <f>D28*3.8</f>
        <v>2764.348</v>
      </c>
      <c r="D28" s="3">
        <v>727.46</v>
      </c>
      <c r="E28" s="1">
        <v>21105</v>
      </c>
      <c r="F28" s="1">
        <f>E28/D28</f>
        <v>29.011904434608088</v>
      </c>
    </row>
    <row r="29" spans="1:6" ht="15.75" customHeight="1" x14ac:dyDescent="0.25">
      <c r="A29" s="6">
        <v>17507</v>
      </c>
      <c r="B29" s="5" t="s">
        <v>6</v>
      </c>
      <c r="C29" s="7">
        <f>D29*3.8</f>
        <v>792.1099999999999</v>
      </c>
      <c r="D29" s="3">
        <v>208.45</v>
      </c>
      <c r="E29" s="1">
        <v>2503</v>
      </c>
      <c r="F29" s="1">
        <f>E29/D29</f>
        <v>12.0076757016071</v>
      </c>
    </row>
    <row r="30" spans="1:6" ht="15.75" customHeight="1" x14ac:dyDescent="0.25">
      <c r="A30" s="6">
        <v>17508</v>
      </c>
      <c r="B30" s="5" t="s">
        <v>5</v>
      </c>
      <c r="C30" s="7">
        <f>D30*12.2</f>
        <v>5710.6979999999994</v>
      </c>
      <c r="D30" s="3">
        <v>468.09</v>
      </c>
      <c r="E30" s="1">
        <v>86597</v>
      </c>
      <c r="F30" s="1">
        <f>E30/D30</f>
        <v>185.00074771945566</v>
      </c>
    </row>
    <row r="31" spans="1:6" ht="15.75" customHeight="1" x14ac:dyDescent="0.25">
      <c r="A31" s="6">
        <v>17509</v>
      </c>
      <c r="B31" s="5" t="s">
        <v>4</v>
      </c>
      <c r="C31" s="7">
        <f>D31*12.2</f>
        <v>11295.369999999999</v>
      </c>
      <c r="D31" s="3">
        <v>925.85</v>
      </c>
      <c r="E31" s="1">
        <v>72300</v>
      </c>
      <c r="F31" s="1">
        <f>E31/D31</f>
        <v>78.090403413079869</v>
      </c>
    </row>
    <row r="32" spans="1:6" ht="15.75" customHeight="1" x14ac:dyDescent="0.25">
      <c r="A32" s="6">
        <v>17510</v>
      </c>
      <c r="B32" s="5" t="s">
        <v>3</v>
      </c>
      <c r="C32" s="7">
        <f>D32*12.2</f>
        <v>6533.4659999999994</v>
      </c>
      <c r="D32" s="3">
        <v>535.53</v>
      </c>
      <c r="E32" s="1">
        <v>11466</v>
      </c>
      <c r="F32" s="1">
        <f>E32/D32</f>
        <v>21.41056523444065</v>
      </c>
    </row>
    <row r="33" spans="1:6" ht="15.75" customHeight="1" x14ac:dyDescent="0.25">
      <c r="A33" s="6">
        <v>17511</v>
      </c>
      <c r="B33" s="5" t="s">
        <v>2</v>
      </c>
      <c r="C33" s="7">
        <f>D33*12.2</f>
        <v>8158.5059999999994</v>
      </c>
      <c r="D33" s="3">
        <v>668.73</v>
      </c>
      <c r="E33" s="1">
        <v>16383</v>
      </c>
      <c r="F33" s="1">
        <f>E33/D33</f>
        <v>24.498676595935578</v>
      </c>
    </row>
    <row r="34" spans="1:6" ht="15.75" customHeight="1" x14ac:dyDescent="0.25">
      <c r="A34" s="6">
        <v>17512</v>
      </c>
      <c r="B34" s="5" t="s">
        <v>1</v>
      </c>
      <c r="C34" s="4">
        <f>D34*12.2</f>
        <v>1215.9739999999999</v>
      </c>
      <c r="D34" s="3">
        <v>99.67</v>
      </c>
      <c r="E34" s="2">
        <v>4145</v>
      </c>
      <c r="F34" s="1">
        <f>E34/D34</f>
        <v>41.587237885020571</v>
      </c>
    </row>
    <row r="35" spans="1:6" ht="15.75" customHeight="1" x14ac:dyDescent="0.25">
      <c r="A35" s="6">
        <v>17513</v>
      </c>
      <c r="B35" s="5" t="s">
        <v>0</v>
      </c>
      <c r="C35" s="4">
        <f>D35*42.5</f>
        <v>6666.55</v>
      </c>
      <c r="D35" s="3">
        <v>156.86000000000001</v>
      </c>
      <c r="E35" s="2">
        <v>8156.72</v>
      </c>
      <c r="F35" s="1">
        <f>E35/D35</f>
        <v>52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2013-12-20T10:16:49Z</dcterms:created>
  <dcterms:modified xsi:type="dcterms:W3CDTF">2013-12-20T10:17:18Z</dcterms:modified>
</cp:coreProperties>
</file>